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pivotCache/pivotCacheDefinition4.xml" ContentType="application/vnd.openxmlformats-officedocument.spreadsheetml.pivotCacheDefinition+xml"/>
  <Override PartName="/xl/pivotCache/pivotCacheRecords4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slicers/slicer1.xml" ContentType="application/vnd.ms-excel.slicer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slicers/slicer2.xml" ContentType="application/vnd.ms-excel.slicer+xml"/>
  <Override PartName="/xl/pivotTables/pivotTable3.xml" ContentType="application/vnd.openxmlformats-officedocument.spreadsheetml.pivotTable+xml"/>
  <Override PartName="/xl/drawings/drawing3.xml" ContentType="application/vnd.openxmlformats-officedocument.drawing+xml"/>
  <Override PartName="/xl/slicers/slicer3.xml" ContentType="application/vnd.ms-excel.slicer+xml"/>
  <Override PartName="/xl/pivotTables/pivotTable4.xml" ContentType="application/vnd.openxmlformats-officedocument.spreadsheetml.pivotTable+xml"/>
  <Override PartName="/xl/drawings/drawing4.xml" ContentType="application/vnd.openxmlformats-officedocument.drawing+xml"/>
  <Override PartName="/xl/slicers/slicer4.xml" ContentType="application/vnd.ms-excel.slicer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S:\Documenten\00 Marcel &amp; Louise\ATLETIEK\"/>
    </mc:Choice>
  </mc:AlternateContent>
  <xr:revisionPtr revIDLastSave="0" documentId="13_ncr:1_{FC601106-BC51-4E77-9415-CB4F20BC02EA}" xr6:coauthVersionLast="47" xr6:coauthVersionMax="47" xr10:uidLastSave="{00000000-0000-0000-0000-000000000000}"/>
  <bookViews>
    <workbookView xWindow="1920" yWindow="1920" windowWidth="18288" windowHeight="19020" tabRatio="489" firstSheet="4" activeTab="5" xr2:uid="{00000000-000D-0000-FFFF-FFFF00000000}"/>
  </bookViews>
  <sheets>
    <sheet name="Totaal pupillen - jongens" sheetId="1" r:id="rId1"/>
    <sheet name="Ranking PUP Jongens" sheetId="19" r:id="rId2"/>
    <sheet name="Totaal pupillen - meisjes" sheetId="10" r:id="rId3"/>
    <sheet name="Ranking PUP Meisjes" sheetId="20" r:id="rId4"/>
    <sheet name="Totaal miniemen - jongens" sheetId="9" r:id="rId5"/>
    <sheet name="Ranking MIN Jongens" sheetId="21" r:id="rId6"/>
    <sheet name="Totaal miniemen - meisjes" sheetId="11" r:id="rId7"/>
    <sheet name="Ranking MIN meisjes" sheetId="22" r:id="rId8"/>
    <sheet name="IRC1 0405 Deinze" sheetId="2" r:id="rId9"/>
    <sheet name="IRC2 0426 Maldegem" sheetId="3" r:id="rId10"/>
    <sheet name="IRC3 0510 Aalter" sheetId="7" r:id="rId11"/>
    <sheet name="IRC4 0607 Rieme" sheetId="6" r:id="rId12"/>
    <sheet name="IRC5 2906 Oudenaarde" sheetId="5" r:id="rId13"/>
    <sheet name="IRC6 0830 Racing Gent" sheetId="4" r:id="rId14"/>
    <sheet name="IRC7 0907 KAA Gent" sheetId="8" r:id="rId15"/>
    <sheet name="Schema Interregios 2025" sheetId="14" r:id="rId16"/>
  </sheets>
  <definedNames>
    <definedName name="Slicer_CLUB">#N/A</definedName>
    <definedName name="Slicer_CLUB1">#N/A</definedName>
    <definedName name="Slicer_CLUB2">#N/A</definedName>
    <definedName name="Slicer_CLUB3">#N/A</definedName>
  </definedNames>
  <calcPr calcId="191028"/>
  <pivotCaches>
    <pivotCache cacheId="0" r:id="rId17"/>
    <pivotCache cacheId="1" r:id="rId18"/>
    <pivotCache cacheId="2" r:id="rId19"/>
    <pivotCache cacheId="3" r:id="rId20"/>
  </pivotCaches>
  <extLst>
    <ext xmlns:x14="http://schemas.microsoft.com/office/spreadsheetml/2009/9/main" uri="{BBE1A952-AA13-448e-AADC-164F8A28A991}">
      <x14:slicerCaches>
        <x14:slicerCache r:id="rId21"/>
        <x14:slicerCache r:id="rId22"/>
        <x14:slicerCache r:id="rId23"/>
        <x14:slicerCache r:id="rId24"/>
      </x14:slicerCaches>
    </ext>
    <ext xmlns:x14="http://schemas.microsoft.com/office/spreadsheetml/2009/9/main" uri="{79F54976-1DA5-4618-B147-4CDE4B953A38}">
      <x14:workbookPr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H198" i="8" l="1"/>
  <c r="Z198" i="8"/>
  <c r="Y198" i="8"/>
  <c r="Q198" i="8"/>
  <c r="P198" i="8"/>
  <c r="H198" i="8"/>
  <c r="G198" i="8"/>
  <c r="AH197" i="8"/>
  <c r="Z197" i="8"/>
  <c r="Y197" i="8"/>
  <c r="Q197" i="8"/>
  <c r="P197" i="8"/>
  <c r="H197" i="8"/>
  <c r="G197" i="8"/>
  <c r="AH196" i="8"/>
  <c r="Z196" i="8"/>
  <c r="Y196" i="8"/>
  <c r="Q196" i="8"/>
  <c r="P196" i="8"/>
  <c r="H196" i="8"/>
  <c r="G196" i="8"/>
  <c r="AH195" i="8"/>
  <c r="Z195" i="8"/>
  <c r="Y195" i="8"/>
  <c r="Q195" i="8"/>
  <c r="P195" i="8"/>
  <c r="H195" i="8"/>
  <c r="G195" i="8"/>
  <c r="AH194" i="8"/>
  <c r="Z194" i="8"/>
  <c r="Y194" i="8"/>
  <c r="Q194" i="8"/>
  <c r="P194" i="8"/>
  <c r="H194" i="8"/>
  <c r="G194" i="8"/>
  <c r="AH193" i="8"/>
  <c r="Z193" i="8"/>
  <c r="Y193" i="8"/>
  <c r="Q193" i="8"/>
  <c r="P193" i="8"/>
  <c r="H193" i="8"/>
  <c r="G193" i="8"/>
  <c r="AH192" i="8"/>
  <c r="Z192" i="8"/>
  <c r="Y192" i="8"/>
  <c r="Q192" i="8"/>
  <c r="P192" i="8"/>
  <c r="H192" i="8"/>
  <c r="G192" i="8"/>
  <c r="AH191" i="8"/>
  <c r="Z191" i="8"/>
  <c r="Y191" i="8"/>
  <c r="Q191" i="8"/>
  <c r="P191" i="8"/>
  <c r="H191" i="8"/>
  <c r="G191" i="8"/>
  <c r="AH190" i="8"/>
  <c r="Z190" i="8"/>
  <c r="Y190" i="8"/>
  <c r="Q190" i="8"/>
  <c r="P190" i="8"/>
  <c r="H190" i="8"/>
  <c r="G190" i="8"/>
  <c r="AH189" i="8"/>
  <c r="Z189" i="8"/>
  <c r="Y189" i="8"/>
  <c r="Q189" i="8"/>
  <c r="P189" i="8"/>
  <c r="H189" i="8"/>
  <c r="G189" i="8"/>
  <c r="AH188" i="8"/>
  <c r="Z188" i="8"/>
  <c r="Y188" i="8"/>
  <c r="Q188" i="8"/>
  <c r="P188" i="8"/>
  <c r="H188" i="8"/>
  <c r="G188" i="8"/>
  <c r="AH187" i="8"/>
  <c r="Z187" i="8"/>
  <c r="Y187" i="8"/>
  <c r="Q187" i="8"/>
  <c r="P187" i="8"/>
  <c r="H187" i="8"/>
  <c r="G187" i="8"/>
  <c r="AH186" i="8"/>
  <c r="Z186" i="8"/>
  <c r="Y186" i="8"/>
  <c r="Q186" i="8"/>
  <c r="P186" i="8"/>
  <c r="H186" i="8"/>
  <c r="G186" i="8"/>
  <c r="AH185" i="8"/>
  <c r="Z185" i="8"/>
  <c r="Y185" i="8"/>
  <c r="Q185" i="8"/>
  <c r="P185" i="8"/>
  <c r="H185" i="8"/>
  <c r="G185" i="8"/>
  <c r="AH184" i="8"/>
  <c r="Z184" i="8"/>
  <c r="Y184" i="8"/>
  <c r="Q184" i="8"/>
  <c r="P184" i="8"/>
  <c r="H184" i="8"/>
  <c r="G184" i="8"/>
  <c r="AH183" i="8"/>
  <c r="Z183" i="8"/>
  <c r="Y183" i="8"/>
  <c r="Q183" i="8"/>
  <c r="P183" i="8"/>
  <c r="H183" i="8"/>
  <c r="G183" i="8"/>
  <c r="AH182" i="8"/>
  <c r="Z182" i="8"/>
  <c r="Y182" i="8"/>
  <c r="Q182" i="8"/>
  <c r="P182" i="8"/>
  <c r="H182" i="8"/>
  <c r="G182" i="8"/>
  <c r="AH181" i="8"/>
  <c r="Z181" i="8"/>
  <c r="Y181" i="8"/>
  <c r="Q181" i="8"/>
  <c r="P181" i="8"/>
  <c r="H181" i="8"/>
  <c r="G181" i="8"/>
  <c r="AH180" i="8"/>
  <c r="Z180" i="8"/>
  <c r="Y180" i="8"/>
  <c r="Q180" i="8"/>
  <c r="P180" i="8"/>
  <c r="H180" i="8"/>
  <c r="G180" i="8"/>
  <c r="AH179" i="8"/>
  <c r="Z179" i="8"/>
  <c r="Y179" i="8"/>
  <c r="Q179" i="8"/>
  <c r="P179" i="8"/>
  <c r="H179" i="8"/>
  <c r="G179" i="8"/>
  <c r="AH178" i="8"/>
  <c r="Z178" i="8"/>
  <c r="Y178" i="8"/>
  <c r="Q178" i="8"/>
  <c r="P178" i="8"/>
  <c r="H178" i="8"/>
  <c r="G178" i="8"/>
  <c r="AH177" i="8"/>
  <c r="Z177" i="8"/>
  <c r="Y177" i="8"/>
  <c r="Q177" i="8"/>
  <c r="P177" i="8"/>
  <c r="H177" i="8"/>
  <c r="G177" i="8"/>
  <c r="AH176" i="8"/>
  <c r="Z176" i="8"/>
  <c r="Y176" i="8"/>
  <c r="Q176" i="8"/>
  <c r="P176" i="8"/>
  <c r="H176" i="8"/>
  <c r="G176" i="8"/>
  <c r="AH175" i="8"/>
  <c r="Z175" i="8"/>
  <c r="Y175" i="8"/>
  <c r="Q175" i="8"/>
  <c r="P175" i="8"/>
  <c r="H175" i="8"/>
  <c r="G175" i="8"/>
  <c r="AH174" i="8"/>
  <c r="Z174" i="8"/>
  <c r="Y174" i="8"/>
  <c r="Q174" i="8"/>
  <c r="P174" i="8"/>
  <c r="H174" i="8"/>
  <c r="G174" i="8"/>
  <c r="AH173" i="8"/>
  <c r="Z173" i="8"/>
  <c r="Y173" i="8"/>
  <c r="Q173" i="8"/>
  <c r="P173" i="8"/>
  <c r="H173" i="8"/>
  <c r="G173" i="8"/>
  <c r="AH172" i="8"/>
  <c r="Z172" i="8"/>
  <c r="Y172" i="8"/>
  <c r="Q172" i="8"/>
  <c r="P172" i="8"/>
  <c r="H172" i="8"/>
  <c r="G172" i="8"/>
  <c r="AH171" i="8"/>
  <c r="Z171" i="8"/>
  <c r="Y171" i="8"/>
  <c r="Q171" i="8"/>
  <c r="P171" i="8"/>
  <c r="H171" i="8"/>
  <c r="G171" i="8"/>
  <c r="AH170" i="8"/>
  <c r="Z170" i="8"/>
  <c r="Y170" i="8"/>
  <c r="Q170" i="8"/>
  <c r="P170" i="8"/>
  <c r="H170" i="8"/>
  <c r="G170" i="8"/>
  <c r="AH169" i="8"/>
  <c r="Z169" i="8"/>
  <c r="Y169" i="8"/>
  <c r="Q169" i="8"/>
  <c r="P169" i="8"/>
  <c r="H169" i="8"/>
  <c r="G169" i="8"/>
  <c r="AH168" i="8"/>
  <c r="Z168" i="8"/>
  <c r="Y168" i="8"/>
  <c r="Q168" i="8"/>
  <c r="P168" i="8"/>
  <c r="H168" i="8"/>
  <c r="G168" i="8"/>
  <c r="AH167" i="8"/>
  <c r="Z167" i="8"/>
  <c r="Y167" i="8"/>
  <c r="Q167" i="8"/>
  <c r="P167" i="8"/>
  <c r="H167" i="8"/>
  <c r="G167" i="8"/>
  <c r="AH166" i="8"/>
  <c r="Z166" i="8"/>
  <c r="Y166" i="8"/>
  <c r="Q166" i="8"/>
  <c r="P166" i="8"/>
  <c r="H166" i="8"/>
  <c r="G166" i="8"/>
  <c r="AH165" i="8"/>
  <c r="Z165" i="8"/>
  <c r="Y165" i="8"/>
  <c r="Q165" i="8"/>
  <c r="P165" i="8"/>
  <c r="H165" i="8"/>
  <c r="G165" i="8"/>
  <c r="AH164" i="8"/>
  <c r="Z164" i="8"/>
  <c r="Y164" i="8"/>
  <c r="Q164" i="8"/>
  <c r="P164" i="8"/>
  <c r="H164" i="8"/>
  <c r="G164" i="8"/>
  <c r="AH163" i="8"/>
  <c r="Z163" i="8"/>
  <c r="Y163" i="8"/>
  <c r="Q163" i="8"/>
  <c r="P163" i="8"/>
  <c r="H163" i="8"/>
  <c r="G163" i="8"/>
  <c r="AH162" i="8"/>
  <c r="Z162" i="8"/>
  <c r="Y162" i="8"/>
  <c r="Q162" i="8"/>
  <c r="P162" i="8"/>
  <c r="H162" i="8"/>
  <c r="G162" i="8"/>
  <c r="AH161" i="8"/>
  <c r="Z161" i="8"/>
  <c r="Y161" i="8"/>
  <c r="Q161" i="8"/>
  <c r="P161" i="8"/>
  <c r="H161" i="8"/>
  <c r="G161" i="8"/>
  <c r="AH160" i="8"/>
  <c r="Z160" i="8"/>
  <c r="Y160" i="8"/>
  <c r="Q160" i="8"/>
  <c r="P160" i="8"/>
  <c r="H160" i="8"/>
  <c r="G160" i="8"/>
  <c r="AH159" i="8"/>
  <c r="Z159" i="8"/>
  <c r="Y159" i="8"/>
  <c r="Q159" i="8"/>
  <c r="P159" i="8"/>
  <c r="H159" i="8"/>
  <c r="G159" i="8"/>
  <c r="AH158" i="8"/>
  <c r="Z158" i="8"/>
  <c r="Y158" i="8"/>
  <c r="Q158" i="8"/>
  <c r="P158" i="8"/>
  <c r="H158" i="8"/>
  <c r="G158" i="8"/>
  <c r="AH157" i="8"/>
  <c r="Z157" i="8"/>
  <c r="Y157" i="8"/>
  <c r="Q157" i="8"/>
  <c r="P157" i="8"/>
  <c r="H157" i="8"/>
  <c r="G157" i="8"/>
  <c r="AH156" i="8"/>
  <c r="Z156" i="8"/>
  <c r="Y156" i="8"/>
  <c r="Q156" i="8"/>
  <c r="P156" i="8"/>
  <c r="H156" i="8"/>
  <c r="G156" i="8"/>
  <c r="AH155" i="8"/>
  <c r="Z155" i="8"/>
  <c r="Y155" i="8"/>
  <c r="Q155" i="8"/>
  <c r="P155" i="8"/>
  <c r="H155" i="8"/>
  <c r="G155" i="8"/>
  <c r="AH154" i="8"/>
  <c r="Z154" i="8"/>
  <c r="Y154" i="8"/>
  <c r="Q154" i="8"/>
  <c r="P154" i="8"/>
  <c r="H154" i="8"/>
  <c r="G154" i="8"/>
  <c r="AH153" i="8"/>
  <c r="Z153" i="8"/>
  <c r="Y153" i="8"/>
  <c r="Q153" i="8"/>
  <c r="P153" i="8"/>
  <c r="H153" i="8"/>
  <c r="G153" i="8"/>
  <c r="AH152" i="8"/>
  <c r="Z152" i="8"/>
  <c r="Y152" i="8"/>
  <c r="Q152" i="8"/>
  <c r="P152" i="8"/>
  <c r="H152" i="8"/>
  <c r="G152" i="8"/>
  <c r="AH151" i="8"/>
  <c r="Z151" i="8"/>
  <c r="Y151" i="8"/>
  <c r="Q151" i="8"/>
  <c r="P151" i="8"/>
  <c r="H151" i="8"/>
  <c r="G151" i="8"/>
  <c r="AH150" i="8"/>
  <c r="Z150" i="8"/>
  <c r="Y150" i="8"/>
  <c r="Q150" i="8"/>
  <c r="P150" i="8"/>
  <c r="H150" i="8"/>
  <c r="G150" i="8"/>
  <c r="AH149" i="8"/>
  <c r="Z149" i="8"/>
  <c r="Y149" i="8"/>
  <c r="Q149" i="8"/>
  <c r="P149" i="8"/>
  <c r="H149" i="8"/>
  <c r="G149" i="8"/>
  <c r="AH148" i="8"/>
  <c r="Z148" i="8"/>
  <c r="Y148" i="8"/>
  <c r="Q148" i="8"/>
  <c r="P148" i="8"/>
  <c r="H148" i="8"/>
  <c r="G148" i="8"/>
  <c r="AH147" i="8"/>
  <c r="Z147" i="8"/>
  <c r="Y147" i="8"/>
  <c r="Q147" i="8"/>
  <c r="P147" i="8"/>
  <c r="H147" i="8"/>
  <c r="G147" i="8"/>
  <c r="AH146" i="8"/>
  <c r="Z146" i="8"/>
  <c r="Y146" i="8"/>
  <c r="Q146" i="8"/>
  <c r="P146" i="8"/>
  <c r="H146" i="8"/>
  <c r="G146" i="8"/>
  <c r="AH145" i="8"/>
  <c r="Z145" i="8"/>
  <c r="Y145" i="8"/>
  <c r="Q145" i="8"/>
  <c r="P145" i="8"/>
  <c r="H145" i="8"/>
  <c r="G145" i="8"/>
  <c r="AH144" i="8"/>
  <c r="Z144" i="8"/>
  <c r="Y144" i="8"/>
  <c r="Q144" i="8"/>
  <c r="P144" i="8"/>
  <c r="H144" i="8"/>
  <c r="G144" i="8"/>
  <c r="AH143" i="8"/>
  <c r="Z143" i="8"/>
  <c r="Y143" i="8"/>
  <c r="Q143" i="8"/>
  <c r="P143" i="8"/>
  <c r="H143" i="8"/>
  <c r="G143" i="8"/>
  <c r="AH142" i="8"/>
  <c r="Z142" i="8"/>
  <c r="Y142" i="8"/>
  <c r="Q142" i="8"/>
  <c r="P142" i="8"/>
  <c r="H142" i="8"/>
  <c r="G142" i="8"/>
  <c r="AH141" i="8"/>
  <c r="Z141" i="8"/>
  <c r="Y141" i="8"/>
  <c r="Q141" i="8"/>
  <c r="P141" i="8"/>
  <c r="H141" i="8"/>
  <c r="G141" i="8"/>
  <c r="AH140" i="8"/>
  <c r="Z140" i="8"/>
  <c r="Y140" i="8"/>
  <c r="Q140" i="8"/>
  <c r="P140" i="8"/>
  <c r="H140" i="8"/>
  <c r="G140" i="8"/>
  <c r="AH139" i="8"/>
  <c r="Z139" i="8"/>
  <c r="Y139" i="8"/>
  <c r="Q139" i="8"/>
  <c r="P139" i="8"/>
  <c r="H139" i="8"/>
  <c r="G139" i="8"/>
  <c r="AH138" i="8"/>
  <c r="Z138" i="8"/>
  <c r="Y138" i="8"/>
  <c r="Q138" i="8"/>
  <c r="P138" i="8"/>
  <c r="H138" i="8"/>
  <c r="G138" i="8"/>
  <c r="AH137" i="8"/>
  <c r="Z137" i="8"/>
  <c r="Y137" i="8"/>
  <c r="Q137" i="8"/>
  <c r="P137" i="8"/>
  <c r="H137" i="8"/>
  <c r="G137" i="8"/>
  <c r="AH136" i="8"/>
  <c r="Z136" i="8"/>
  <c r="Y136" i="8"/>
  <c r="Q136" i="8"/>
  <c r="P136" i="8"/>
  <c r="H136" i="8"/>
  <c r="G136" i="8"/>
  <c r="AH135" i="8"/>
  <c r="Z135" i="8"/>
  <c r="Y135" i="8"/>
  <c r="Q135" i="8"/>
  <c r="P135" i="8"/>
  <c r="H135" i="8"/>
  <c r="G135" i="8"/>
  <c r="AH134" i="8"/>
  <c r="Z134" i="8"/>
  <c r="Y134" i="8"/>
  <c r="Q134" i="8"/>
  <c r="P134" i="8"/>
  <c r="H134" i="8"/>
  <c r="G134" i="8"/>
  <c r="AH133" i="8"/>
  <c r="Z133" i="8"/>
  <c r="Y133" i="8"/>
  <c r="Q133" i="8"/>
  <c r="P133" i="8"/>
  <c r="H133" i="8"/>
  <c r="G133" i="8"/>
  <c r="AH132" i="8"/>
  <c r="Z132" i="8"/>
  <c r="Y132" i="8"/>
  <c r="Q132" i="8"/>
  <c r="P132" i="8"/>
  <c r="H132" i="8"/>
  <c r="G132" i="8"/>
  <c r="AH131" i="8"/>
  <c r="Z131" i="8"/>
  <c r="Y131" i="8"/>
  <c r="Q131" i="8"/>
  <c r="P131" i="8"/>
  <c r="H131" i="8"/>
  <c r="G131" i="8"/>
  <c r="AH130" i="8"/>
  <c r="Z130" i="8"/>
  <c r="Y130" i="8"/>
  <c r="Q130" i="8"/>
  <c r="P130" i="8"/>
  <c r="H130" i="8"/>
  <c r="G130" i="8"/>
  <c r="AH129" i="8"/>
  <c r="Z129" i="8"/>
  <c r="Y129" i="8"/>
  <c r="Q129" i="8"/>
  <c r="P129" i="8"/>
  <c r="H129" i="8"/>
  <c r="G129" i="8"/>
  <c r="AH128" i="8"/>
  <c r="Z128" i="8"/>
  <c r="Y128" i="8"/>
  <c r="Q128" i="8"/>
  <c r="P128" i="8"/>
  <c r="H128" i="8"/>
  <c r="G128" i="8"/>
  <c r="AH127" i="8"/>
  <c r="Z127" i="8"/>
  <c r="Y127" i="8"/>
  <c r="Q127" i="8"/>
  <c r="P127" i="8"/>
  <c r="H127" i="8"/>
  <c r="G127" i="8"/>
  <c r="AH126" i="8"/>
  <c r="Z126" i="8"/>
  <c r="Y126" i="8"/>
  <c r="Q126" i="8"/>
  <c r="P126" i="8"/>
  <c r="H126" i="8"/>
  <c r="G126" i="8"/>
  <c r="AH125" i="8"/>
  <c r="Z125" i="8"/>
  <c r="Y125" i="8"/>
  <c r="Q125" i="8"/>
  <c r="P125" i="8"/>
  <c r="H125" i="8"/>
  <c r="G125" i="8"/>
  <c r="AH124" i="8"/>
  <c r="Z124" i="8"/>
  <c r="Y124" i="8"/>
  <c r="Q124" i="8"/>
  <c r="P124" i="8"/>
  <c r="H124" i="8"/>
  <c r="G124" i="8"/>
  <c r="AH123" i="8"/>
  <c r="Z123" i="8"/>
  <c r="Y123" i="8"/>
  <c r="Q123" i="8"/>
  <c r="P123" i="8"/>
  <c r="H123" i="8"/>
  <c r="G123" i="8"/>
  <c r="AH122" i="8"/>
  <c r="Z122" i="8"/>
  <c r="Y122" i="8"/>
  <c r="Q122" i="8"/>
  <c r="P122" i="8"/>
  <c r="H122" i="8"/>
  <c r="G122" i="8"/>
  <c r="AH121" i="8"/>
  <c r="Z121" i="8"/>
  <c r="Y121" i="8"/>
  <c r="Q121" i="8"/>
  <c r="P121" i="8"/>
  <c r="H121" i="8"/>
  <c r="G121" i="8"/>
  <c r="AH120" i="8"/>
  <c r="Z120" i="8"/>
  <c r="Y120" i="8"/>
  <c r="Q120" i="8"/>
  <c r="P120" i="8"/>
  <c r="H120" i="8"/>
  <c r="G120" i="8"/>
  <c r="AH119" i="8"/>
  <c r="Z119" i="8"/>
  <c r="Y119" i="8"/>
  <c r="Q119" i="8"/>
  <c r="P119" i="8"/>
  <c r="H119" i="8"/>
  <c r="G119" i="8"/>
  <c r="AH118" i="8"/>
  <c r="Z118" i="8"/>
  <c r="Y118" i="8"/>
  <c r="Q118" i="8"/>
  <c r="P118" i="8"/>
  <c r="H118" i="8"/>
  <c r="G118" i="8"/>
  <c r="AH117" i="8"/>
  <c r="Z117" i="8"/>
  <c r="Y117" i="8"/>
  <c r="Q117" i="8"/>
  <c r="P117" i="8"/>
  <c r="H117" i="8"/>
  <c r="G117" i="8"/>
  <c r="AH116" i="8"/>
  <c r="Z116" i="8"/>
  <c r="Y116" i="8"/>
  <c r="Q116" i="8"/>
  <c r="P116" i="8"/>
  <c r="H116" i="8"/>
  <c r="G116" i="8"/>
  <c r="AH115" i="8"/>
  <c r="Z115" i="8"/>
  <c r="Y115" i="8"/>
  <c r="Q115" i="8"/>
  <c r="P115" i="8"/>
  <c r="H115" i="8"/>
  <c r="G115" i="8"/>
  <c r="AH114" i="8"/>
  <c r="Z114" i="8"/>
  <c r="Y114" i="8"/>
  <c r="Q114" i="8"/>
  <c r="P114" i="8"/>
  <c r="H114" i="8"/>
  <c r="G114" i="8"/>
  <c r="AH113" i="8"/>
  <c r="Z113" i="8"/>
  <c r="Y113" i="8"/>
  <c r="Q113" i="8"/>
  <c r="P113" i="8"/>
  <c r="H113" i="8"/>
  <c r="G113" i="8"/>
  <c r="AH112" i="8"/>
  <c r="Z112" i="8"/>
  <c r="Y112" i="8"/>
  <c r="Q112" i="8"/>
  <c r="P112" i="8"/>
  <c r="H112" i="8"/>
  <c r="G112" i="8"/>
  <c r="AH111" i="8"/>
  <c r="Z111" i="8"/>
  <c r="Y111" i="8"/>
  <c r="Q111" i="8"/>
  <c r="P111" i="8"/>
  <c r="H111" i="8"/>
  <c r="G111" i="8"/>
  <c r="AH110" i="8"/>
  <c r="Z110" i="8"/>
  <c r="Y110" i="8"/>
  <c r="Q110" i="8"/>
  <c r="P110" i="8"/>
  <c r="H110" i="8"/>
  <c r="G110" i="8"/>
  <c r="AH109" i="8"/>
  <c r="Z109" i="8"/>
  <c r="Y109" i="8"/>
  <c r="Q109" i="8"/>
  <c r="P109" i="8"/>
  <c r="H109" i="8"/>
  <c r="G109" i="8"/>
  <c r="AH108" i="8"/>
  <c r="Z108" i="8"/>
  <c r="Y108" i="8"/>
  <c r="Q108" i="8"/>
  <c r="P108" i="8"/>
  <c r="H108" i="8"/>
  <c r="G108" i="8"/>
  <c r="AH107" i="8"/>
  <c r="Z107" i="8"/>
  <c r="Y107" i="8"/>
  <c r="Q107" i="8"/>
  <c r="P107" i="8"/>
  <c r="H107" i="8"/>
  <c r="G107" i="8"/>
  <c r="AH106" i="8"/>
  <c r="Z106" i="8"/>
  <c r="Y106" i="8"/>
  <c r="Q106" i="8"/>
  <c r="P106" i="8"/>
  <c r="H106" i="8"/>
  <c r="G106" i="8"/>
  <c r="AH105" i="8"/>
  <c r="Z105" i="8"/>
  <c r="Y105" i="8"/>
  <c r="Q105" i="8"/>
  <c r="P105" i="8"/>
  <c r="H105" i="8"/>
  <c r="G105" i="8"/>
  <c r="AH104" i="8"/>
  <c r="Z104" i="8"/>
  <c r="Y104" i="8"/>
  <c r="Q104" i="8"/>
  <c r="P104" i="8"/>
  <c r="H104" i="8"/>
  <c r="G104" i="8"/>
  <c r="AH103" i="8"/>
  <c r="Z103" i="8"/>
  <c r="Y103" i="8"/>
  <c r="Q103" i="8"/>
  <c r="P103" i="8"/>
  <c r="H103" i="8"/>
  <c r="G103" i="8"/>
  <c r="AH102" i="8"/>
  <c r="Z102" i="8"/>
  <c r="Y102" i="8"/>
  <c r="Q102" i="8"/>
  <c r="P102" i="8"/>
  <c r="H102" i="8"/>
  <c r="G102" i="8"/>
  <c r="AH101" i="8"/>
  <c r="Z101" i="8"/>
  <c r="Y101" i="8"/>
  <c r="Q101" i="8"/>
  <c r="P101" i="8"/>
  <c r="H101" i="8"/>
  <c r="G101" i="8"/>
  <c r="AH100" i="8"/>
  <c r="Z100" i="8"/>
  <c r="Y100" i="8"/>
  <c r="Q100" i="8"/>
  <c r="P100" i="8"/>
  <c r="H100" i="8"/>
  <c r="G100" i="8"/>
  <c r="AH99" i="8"/>
  <c r="Z99" i="8"/>
  <c r="Y99" i="8"/>
  <c r="Q99" i="8"/>
  <c r="P99" i="8"/>
  <c r="H99" i="8"/>
  <c r="G99" i="8"/>
  <c r="AH98" i="8"/>
  <c r="Z98" i="8"/>
  <c r="Y98" i="8"/>
  <c r="Q98" i="8"/>
  <c r="P98" i="8"/>
  <c r="H98" i="8"/>
  <c r="G98" i="8"/>
  <c r="AH97" i="8"/>
  <c r="Z97" i="8"/>
  <c r="Y97" i="8"/>
  <c r="Q97" i="8"/>
  <c r="P97" i="8"/>
  <c r="H97" i="8"/>
  <c r="G97" i="8"/>
  <c r="AH96" i="8"/>
  <c r="Z96" i="8"/>
  <c r="Y96" i="8"/>
  <c r="Q96" i="8"/>
  <c r="P96" i="8"/>
  <c r="H96" i="8"/>
  <c r="G96" i="8"/>
  <c r="AH95" i="8"/>
  <c r="Z95" i="8"/>
  <c r="Y95" i="8"/>
  <c r="Q95" i="8"/>
  <c r="P95" i="8"/>
  <c r="H95" i="8"/>
  <c r="G95" i="8"/>
  <c r="AH94" i="8"/>
  <c r="Z94" i="8"/>
  <c r="Y94" i="8"/>
  <c r="Q94" i="8"/>
  <c r="P94" i="8"/>
  <c r="H94" i="8"/>
  <c r="G94" i="8"/>
  <c r="AH93" i="8"/>
  <c r="Z93" i="8"/>
  <c r="Y93" i="8"/>
  <c r="Q93" i="8"/>
  <c r="P93" i="8"/>
  <c r="H93" i="8"/>
  <c r="G93" i="8"/>
  <c r="AH92" i="8"/>
  <c r="Z92" i="8"/>
  <c r="Y92" i="8"/>
  <c r="Q92" i="8"/>
  <c r="P92" i="8"/>
  <c r="H92" i="8"/>
  <c r="G92" i="8"/>
  <c r="AH91" i="8"/>
  <c r="Z91" i="8"/>
  <c r="Y91" i="8"/>
  <c r="Q91" i="8"/>
  <c r="P91" i="8"/>
  <c r="H91" i="8"/>
  <c r="G91" i="8"/>
  <c r="AH90" i="8"/>
  <c r="Z90" i="8"/>
  <c r="Y90" i="8"/>
  <c r="Q90" i="8"/>
  <c r="P90" i="8"/>
  <c r="H90" i="8"/>
  <c r="G90" i="8"/>
  <c r="AH89" i="8"/>
  <c r="Z89" i="8"/>
  <c r="Y89" i="8"/>
  <c r="Q89" i="8"/>
  <c r="P89" i="8"/>
  <c r="H89" i="8"/>
  <c r="G89" i="8"/>
  <c r="AH88" i="8"/>
  <c r="Z88" i="8"/>
  <c r="Y88" i="8"/>
  <c r="Q88" i="8"/>
  <c r="P88" i="8"/>
  <c r="H88" i="8"/>
  <c r="G88" i="8"/>
  <c r="AH87" i="8"/>
  <c r="Z87" i="8"/>
  <c r="Y87" i="8"/>
  <c r="Q87" i="8"/>
  <c r="P87" i="8"/>
  <c r="H87" i="8"/>
  <c r="G87" i="8"/>
  <c r="AH86" i="8"/>
  <c r="Z86" i="8"/>
  <c r="Y86" i="8"/>
  <c r="Q86" i="8"/>
  <c r="P86" i="8"/>
  <c r="H86" i="8"/>
  <c r="G86" i="8"/>
  <c r="AH85" i="8"/>
  <c r="Z85" i="8"/>
  <c r="Y85" i="8"/>
  <c r="Q85" i="8"/>
  <c r="P85" i="8"/>
  <c r="H85" i="8"/>
  <c r="G85" i="8"/>
  <c r="AH84" i="8"/>
  <c r="Z84" i="8"/>
  <c r="Y84" i="8"/>
  <c r="Q84" i="8"/>
  <c r="P84" i="8"/>
  <c r="H84" i="8"/>
  <c r="G84" i="8"/>
  <c r="AH83" i="8"/>
  <c r="Z83" i="8"/>
  <c r="Y83" i="8"/>
  <c r="Q83" i="8"/>
  <c r="P83" i="8"/>
  <c r="H83" i="8"/>
  <c r="G83" i="8"/>
  <c r="AH82" i="8"/>
  <c r="Z82" i="8"/>
  <c r="Y82" i="8"/>
  <c r="Q82" i="8"/>
  <c r="P82" i="8"/>
  <c r="H82" i="8"/>
  <c r="G82" i="8"/>
  <c r="AH81" i="8"/>
  <c r="Z81" i="8"/>
  <c r="Y81" i="8"/>
  <c r="Q81" i="8"/>
  <c r="P81" i="8"/>
  <c r="H81" i="8"/>
  <c r="G81" i="8"/>
  <c r="AH80" i="8"/>
  <c r="Z80" i="8"/>
  <c r="Y80" i="8"/>
  <c r="Q80" i="8"/>
  <c r="P80" i="8"/>
  <c r="H80" i="8"/>
  <c r="G80" i="8"/>
  <c r="AH79" i="8"/>
  <c r="Z79" i="8"/>
  <c r="Y79" i="8"/>
  <c r="Q79" i="8"/>
  <c r="P79" i="8"/>
  <c r="H79" i="8"/>
  <c r="G79" i="8"/>
  <c r="AH78" i="8"/>
  <c r="Z78" i="8"/>
  <c r="Y78" i="8"/>
  <c r="Q78" i="8"/>
  <c r="P78" i="8"/>
  <c r="H78" i="8"/>
  <c r="G78" i="8"/>
  <c r="AH77" i="8"/>
  <c r="Z77" i="8"/>
  <c r="Y77" i="8"/>
  <c r="Q77" i="8"/>
  <c r="P77" i="8"/>
  <c r="H77" i="8"/>
  <c r="G77" i="8"/>
  <c r="AH76" i="8"/>
  <c r="Z76" i="8"/>
  <c r="Y76" i="8"/>
  <c r="Q76" i="8"/>
  <c r="P76" i="8"/>
  <c r="H76" i="8"/>
  <c r="G76" i="8"/>
  <c r="AH75" i="8"/>
  <c r="Z75" i="8"/>
  <c r="Y75" i="8"/>
  <c r="Q75" i="8"/>
  <c r="P75" i="8"/>
  <c r="H75" i="8"/>
  <c r="G75" i="8"/>
  <c r="AH74" i="8"/>
  <c r="Z74" i="8"/>
  <c r="Y74" i="8"/>
  <c r="Q74" i="8"/>
  <c r="P74" i="8"/>
  <c r="H74" i="8"/>
  <c r="G74" i="8"/>
  <c r="AH73" i="8"/>
  <c r="Z73" i="8"/>
  <c r="Y73" i="8"/>
  <c r="Q73" i="8"/>
  <c r="P73" i="8"/>
  <c r="H73" i="8"/>
  <c r="G73" i="8"/>
  <c r="AH72" i="8"/>
  <c r="Z72" i="8"/>
  <c r="Y72" i="8"/>
  <c r="Q72" i="8"/>
  <c r="P72" i="8"/>
  <c r="H72" i="8"/>
  <c r="G72" i="8"/>
  <c r="AH71" i="8"/>
  <c r="Z71" i="8"/>
  <c r="Y71" i="8"/>
  <c r="Q71" i="8"/>
  <c r="P71" i="8"/>
  <c r="H71" i="8"/>
  <c r="G71" i="8"/>
  <c r="AH70" i="8"/>
  <c r="Z70" i="8"/>
  <c r="Y70" i="8"/>
  <c r="Q70" i="8"/>
  <c r="P70" i="8"/>
  <c r="H70" i="8"/>
  <c r="G70" i="8"/>
  <c r="AH69" i="8"/>
  <c r="Z69" i="8"/>
  <c r="Y69" i="8"/>
  <c r="Q69" i="8"/>
  <c r="P69" i="8"/>
  <c r="H69" i="8"/>
  <c r="G69" i="8"/>
  <c r="AH68" i="8"/>
  <c r="Z68" i="8"/>
  <c r="Y68" i="8"/>
  <c r="Q68" i="8"/>
  <c r="P68" i="8"/>
  <c r="H68" i="8"/>
  <c r="G68" i="8"/>
  <c r="AH67" i="8"/>
  <c r="Z67" i="8"/>
  <c r="Y67" i="8"/>
  <c r="Q67" i="8"/>
  <c r="P67" i="8"/>
  <c r="H67" i="8"/>
  <c r="G67" i="8"/>
  <c r="AH66" i="8"/>
  <c r="Z66" i="8"/>
  <c r="Y66" i="8"/>
  <c r="Q66" i="8"/>
  <c r="P66" i="8"/>
  <c r="H66" i="8"/>
  <c r="G66" i="8"/>
  <c r="AH65" i="8"/>
  <c r="Z65" i="8"/>
  <c r="Y65" i="8"/>
  <c r="Q65" i="8"/>
  <c r="P65" i="8"/>
  <c r="H65" i="8"/>
  <c r="G65" i="8"/>
  <c r="AH64" i="8"/>
  <c r="Z64" i="8"/>
  <c r="Y64" i="8"/>
  <c r="Q64" i="8"/>
  <c r="P64" i="8"/>
  <c r="H64" i="8"/>
  <c r="G64" i="8"/>
  <c r="AH63" i="8"/>
  <c r="Z63" i="8"/>
  <c r="Y63" i="8"/>
  <c r="Q63" i="8"/>
  <c r="P63" i="8"/>
  <c r="H63" i="8"/>
  <c r="G63" i="8"/>
  <c r="AH62" i="8"/>
  <c r="Z62" i="8"/>
  <c r="Y62" i="8"/>
  <c r="Q62" i="8"/>
  <c r="P62" i="8"/>
  <c r="H62" i="8"/>
  <c r="G62" i="8"/>
  <c r="AH61" i="8"/>
  <c r="Z61" i="8"/>
  <c r="Y61" i="8"/>
  <c r="Q61" i="8"/>
  <c r="P61" i="8"/>
  <c r="H61" i="8"/>
  <c r="G61" i="8"/>
  <c r="AH60" i="8"/>
  <c r="Z60" i="8"/>
  <c r="Y60" i="8"/>
  <c r="Q60" i="8"/>
  <c r="P60" i="8"/>
  <c r="H60" i="8"/>
  <c r="G60" i="8"/>
  <c r="AH59" i="8"/>
  <c r="Z59" i="8"/>
  <c r="Y59" i="8"/>
  <c r="Q59" i="8"/>
  <c r="P59" i="8"/>
  <c r="H59" i="8"/>
  <c r="G59" i="8"/>
  <c r="AH58" i="8"/>
  <c r="Z58" i="8"/>
  <c r="Y58" i="8"/>
  <c r="Q58" i="8"/>
  <c r="P58" i="8"/>
  <c r="H58" i="8"/>
  <c r="G58" i="8"/>
  <c r="AH57" i="8"/>
  <c r="Z57" i="8"/>
  <c r="Y57" i="8"/>
  <c r="Q57" i="8"/>
  <c r="P57" i="8"/>
  <c r="H57" i="8"/>
  <c r="G57" i="8"/>
  <c r="AH56" i="8"/>
  <c r="Z56" i="8"/>
  <c r="Y56" i="8"/>
  <c r="Q56" i="8"/>
  <c r="P56" i="8"/>
  <c r="H56" i="8"/>
  <c r="G56" i="8"/>
  <c r="AH55" i="8"/>
  <c r="Z55" i="8"/>
  <c r="Y55" i="8"/>
  <c r="Q55" i="8"/>
  <c r="P55" i="8"/>
  <c r="H55" i="8"/>
  <c r="G55" i="8"/>
  <c r="AH54" i="8"/>
  <c r="Z54" i="8"/>
  <c r="Y54" i="8"/>
  <c r="Q54" i="8"/>
  <c r="P54" i="8"/>
  <c r="H54" i="8"/>
  <c r="G54" i="8"/>
  <c r="AH53" i="8"/>
  <c r="Z53" i="8"/>
  <c r="Y53" i="8"/>
  <c r="Q53" i="8"/>
  <c r="P53" i="8"/>
  <c r="H53" i="8"/>
  <c r="G53" i="8"/>
  <c r="AH52" i="8"/>
  <c r="Z52" i="8"/>
  <c r="Y52" i="8"/>
  <c r="Q52" i="8"/>
  <c r="P52" i="8"/>
  <c r="H52" i="8"/>
  <c r="G52" i="8"/>
  <c r="AH51" i="8"/>
  <c r="Z51" i="8"/>
  <c r="Y51" i="8"/>
  <c r="Q51" i="8"/>
  <c r="P51" i="8"/>
  <c r="H51" i="8"/>
  <c r="G51" i="8"/>
  <c r="AH50" i="8"/>
  <c r="Z50" i="8"/>
  <c r="Y50" i="8"/>
  <c r="Q50" i="8"/>
  <c r="P50" i="8"/>
  <c r="H50" i="8"/>
  <c r="G50" i="8"/>
  <c r="AH49" i="8"/>
  <c r="Z49" i="8"/>
  <c r="Y49" i="8"/>
  <c r="Q49" i="8"/>
  <c r="P49" i="8"/>
  <c r="H49" i="8"/>
  <c r="G49" i="8"/>
  <c r="AH48" i="8"/>
  <c r="Z48" i="8"/>
  <c r="Y48" i="8"/>
  <c r="Q48" i="8"/>
  <c r="P48" i="8"/>
  <c r="H48" i="8"/>
  <c r="G48" i="8"/>
  <c r="AH47" i="8"/>
  <c r="Z47" i="8"/>
  <c r="Y47" i="8"/>
  <c r="Q47" i="8"/>
  <c r="P47" i="8"/>
  <c r="H47" i="8"/>
  <c r="G47" i="8"/>
  <c r="AH46" i="8"/>
  <c r="Z46" i="8"/>
  <c r="Y46" i="8"/>
  <c r="Q46" i="8"/>
  <c r="P46" i="8"/>
  <c r="H46" i="8"/>
  <c r="G46" i="8"/>
  <c r="AH45" i="8"/>
  <c r="Z45" i="8"/>
  <c r="Y45" i="8"/>
  <c r="Q45" i="8"/>
  <c r="P45" i="8"/>
  <c r="H45" i="8"/>
  <c r="G45" i="8"/>
  <c r="AH44" i="8"/>
  <c r="Z44" i="8"/>
  <c r="Y44" i="8"/>
  <c r="Q44" i="8"/>
  <c r="P44" i="8"/>
  <c r="H44" i="8"/>
  <c r="G44" i="8"/>
  <c r="AH43" i="8"/>
  <c r="Z43" i="8"/>
  <c r="Y43" i="8"/>
  <c r="Q43" i="8"/>
  <c r="P43" i="8"/>
  <c r="H43" i="8"/>
  <c r="G43" i="8"/>
  <c r="AH42" i="8"/>
  <c r="Z42" i="8"/>
  <c r="Y42" i="8"/>
  <c r="Q42" i="8"/>
  <c r="P42" i="8"/>
  <c r="H42" i="8"/>
  <c r="G42" i="8"/>
  <c r="AH41" i="8"/>
  <c r="Z41" i="8"/>
  <c r="Y41" i="8"/>
  <c r="Q41" i="8"/>
  <c r="P41" i="8"/>
  <c r="H41" i="8"/>
  <c r="G41" i="8"/>
  <c r="AH40" i="8"/>
  <c r="Z40" i="8"/>
  <c r="Y40" i="8"/>
  <c r="Q40" i="8"/>
  <c r="P40" i="8"/>
  <c r="H40" i="8"/>
  <c r="G40" i="8"/>
  <c r="AH39" i="8"/>
  <c r="Z39" i="8"/>
  <c r="Y39" i="8"/>
  <c r="Q39" i="8"/>
  <c r="P39" i="8"/>
  <c r="H39" i="8"/>
  <c r="G39" i="8"/>
  <c r="AH38" i="8"/>
  <c r="Z38" i="8"/>
  <c r="Y38" i="8"/>
  <c r="Q38" i="8"/>
  <c r="P38" i="8"/>
  <c r="H38" i="8"/>
  <c r="G38" i="8"/>
  <c r="AH37" i="8"/>
  <c r="Z37" i="8"/>
  <c r="Y37" i="8"/>
  <c r="Q37" i="8"/>
  <c r="P37" i="8"/>
  <c r="H37" i="8"/>
  <c r="G37" i="8"/>
  <c r="AH36" i="8"/>
  <c r="Z36" i="8"/>
  <c r="Y36" i="8"/>
  <c r="Q36" i="8"/>
  <c r="P36" i="8"/>
  <c r="H36" i="8"/>
  <c r="G36" i="8"/>
  <c r="AH35" i="8"/>
  <c r="Z35" i="8"/>
  <c r="Y35" i="8"/>
  <c r="Q35" i="8"/>
  <c r="P35" i="8"/>
  <c r="H35" i="8"/>
  <c r="G35" i="8"/>
  <c r="AH34" i="8"/>
  <c r="Z34" i="8"/>
  <c r="Y34" i="8"/>
  <c r="Q34" i="8"/>
  <c r="P34" i="8"/>
  <c r="H34" i="8"/>
  <c r="G34" i="8"/>
  <c r="AH33" i="8"/>
  <c r="Z33" i="8"/>
  <c r="Y33" i="8"/>
  <c r="Q33" i="8"/>
  <c r="P33" i="8"/>
  <c r="H33" i="8"/>
  <c r="G33" i="8"/>
  <c r="AH32" i="8"/>
  <c r="Z32" i="8"/>
  <c r="Y32" i="8"/>
  <c r="Q32" i="8"/>
  <c r="P32" i="8"/>
  <c r="H32" i="8"/>
  <c r="G32" i="8"/>
  <c r="AH31" i="8"/>
  <c r="Z31" i="8"/>
  <c r="Y31" i="8"/>
  <c r="Q31" i="8"/>
  <c r="P31" i="8"/>
  <c r="H31" i="8"/>
  <c r="G31" i="8"/>
  <c r="AH30" i="8"/>
  <c r="Z30" i="8"/>
  <c r="Y30" i="8"/>
  <c r="Q30" i="8"/>
  <c r="P30" i="8"/>
  <c r="H30" i="8"/>
  <c r="G30" i="8"/>
  <c r="AH29" i="8"/>
  <c r="Z29" i="8"/>
  <c r="Y29" i="8"/>
  <c r="Q29" i="8"/>
  <c r="P29" i="8"/>
  <c r="H29" i="8"/>
  <c r="G29" i="8"/>
  <c r="AH28" i="8"/>
  <c r="Z28" i="8"/>
  <c r="Y28" i="8"/>
  <c r="Q28" i="8"/>
  <c r="P28" i="8"/>
  <c r="H28" i="8"/>
  <c r="G28" i="8"/>
  <c r="AH27" i="8"/>
  <c r="Z27" i="8"/>
  <c r="Y27" i="8"/>
  <c r="Q27" i="8"/>
  <c r="P27" i="8"/>
  <c r="H27" i="8"/>
  <c r="G27" i="8"/>
  <c r="AH26" i="8"/>
  <c r="Z26" i="8"/>
  <c r="Y26" i="8"/>
  <c r="Q26" i="8"/>
  <c r="P26" i="8"/>
  <c r="H26" i="8"/>
  <c r="G26" i="8"/>
  <c r="AH25" i="8"/>
  <c r="Z25" i="8"/>
  <c r="Y25" i="8"/>
  <c r="Q25" i="8"/>
  <c r="P25" i="8"/>
  <c r="H25" i="8"/>
  <c r="G25" i="8"/>
  <c r="AH24" i="8"/>
  <c r="Z24" i="8"/>
  <c r="Y24" i="8"/>
  <c r="Q24" i="8"/>
  <c r="P24" i="8"/>
  <c r="H24" i="8"/>
  <c r="G24" i="8"/>
  <c r="AH23" i="8"/>
  <c r="Z23" i="8"/>
  <c r="Y23" i="8"/>
  <c r="Q23" i="8"/>
  <c r="P23" i="8"/>
  <c r="H23" i="8"/>
  <c r="G23" i="8"/>
  <c r="AH22" i="8"/>
  <c r="Z22" i="8"/>
  <c r="Y22" i="8"/>
  <c r="Q22" i="8"/>
  <c r="P22" i="8"/>
  <c r="H22" i="8"/>
  <c r="G22" i="8"/>
  <c r="AH21" i="8"/>
  <c r="Z21" i="8"/>
  <c r="Y21" i="8"/>
  <c r="Q21" i="8"/>
  <c r="P21" i="8"/>
  <c r="H21" i="8"/>
  <c r="G21" i="8"/>
  <c r="AH20" i="8"/>
  <c r="Z20" i="8"/>
  <c r="Y20" i="8"/>
  <c r="Q20" i="8"/>
  <c r="P20" i="8"/>
  <c r="H20" i="8"/>
  <c r="G20" i="8"/>
  <c r="AH19" i="8"/>
  <c r="Z19" i="8"/>
  <c r="Y19" i="8"/>
  <c r="Q19" i="8"/>
  <c r="P19" i="8"/>
  <c r="H19" i="8"/>
  <c r="G19" i="8"/>
  <c r="AH18" i="8"/>
  <c r="Z18" i="8"/>
  <c r="Y18" i="8"/>
  <c r="Q18" i="8"/>
  <c r="P18" i="8"/>
  <c r="H18" i="8"/>
  <c r="G18" i="8"/>
  <c r="AH17" i="8"/>
  <c r="Z17" i="8"/>
  <c r="Y17" i="8"/>
  <c r="Q17" i="8"/>
  <c r="P17" i="8"/>
  <c r="H17" i="8"/>
  <c r="G17" i="8"/>
  <c r="AH16" i="8"/>
  <c r="Z16" i="8"/>
  <c r="Y16" i="8"/>
  <c r="Q16" i="8"/>
  <c r="P16" i="8"/>
  <c r="H16" i="8"/>
  <c r="G16" i="8"/>
  <c r="AH15" i="8"/>
  <c r="Z15" i="8"/>
  <c r="Y15" i="8"/>
  <c r="Q15" i="8"/>
  <c r="P15" i="8"/>
  <c r="H15" i="8"/>
  <c r="G15" i="8"/>
  <c r="AH14" i="8"/>
  <c r="Z14" i="8"/>
  <c r="Y14" i="8"/>
  <c r="Q14" i="8"/>
  <c r="P14" i="8"/>
  <c r="H14" i="8"/>
  <c r="G14" i="8"/>
  <c r="AH13" i="8"/>
  <c r="Z13" i="8"/>
  <c r="Y13" i="8"/>
  <c r="Q13" i="8"/>
  <c r="P13" i="8"/>
  <c r="H13" i="8"/>
  <c r="G13" i="8"/>
  <c r="AH12" i="8"/>
  <c r="Z12" i="8"/>
  <c r="Y12" i="8"/>
  <c r="Q12" i="8"/>
  <c r="P12" i="8"/>
  <c r="H12" i="8"/>
  <c r="G12" i="8"/>
  <c r="AH11" i="8"/>
  <c r="Z11" i="8"/>
  <c r="Y11" i="8"/>
  <c r="Q11" i="8"/>
  <c r="P11" i="8"/>
  <c r="H11" i="8"/>
  <c r="G11" i="8"/>
  <c r="AH10" i="8"/>
  <c r="Z10" i="8"/>
  <c r="Y10" i="8"/>
  <c r="Q10" i="8"/>
  <c r="P10" i="8"/>
  <c r="H10" i="8"/>
  <c r="G10" i="8"/>
  <c r="AH9" i="8"/>
  <c r="Z9" i="8"/>
  <c r="Y9" i="8"/>
  <c r="Q9" i="8"/>
  <c r="P9" i="8"/>
  <c r="H9" i="8"/>
  <c r="G9" i="8"/>
  <c r="AH8" i="8"/>
  <c r="Z8" i="8"/>
  <c r="Y8" i="8"/>
  <c r="Q8" i="8"/>
  <c r="P8" i="8"/>
  <c r="H8" i="8"/>
  <c r="G8" i="8"/>
  <c r="AH7" i="8"/>
  <c r="Z7" i="8"/>
  <c r="Y7" i="8"/>
  <c r="Q7" i="8"/>
  <c r="P7" i="8"/>
  <c r="H7" i="8"/>
  <c r="G7" i="8"/>
  <c r="AH6" i="8"/>
  <c r="Z6" i="8"/>
  <c r="Y6" i="8"/>
  <c r="Q6" i="8"/>
  <c r="P6" i="8"/>
  <c r="H6" i="8"/>
  <c r="G6" i="8"/>
  <c r="AH5" i="8"/>
  <c r="Z5" i="8"/>
  <c r="Y5" i="8"/>
  <c r="Q5" i="8"/>
  <c r="P5" i="8"/>
  <c r="H5" i="8"/>
  <c r="G5" i="8"/>
  <c r="AH4" i="8"/>
  <c r="Z4" i="8"/>
  <c r="Y4" i="8"/>
  <c r="Q4" i="8"/>
  <c r="P4" i="8"/>
  <c r="H4" i="8"/>
  <c r="G4" i="8"/>
  <c r="AH3" i="8"/>
  <c r="Z3" i="8"/>
  <c r="Y3" i="8"/>
  <c r="Q3" i="8"/>
  <c r="P3" i="8"/>
  <c r="H3" i="8"/>
  <c r="G3" i="8"/>
  <c r="AH198" i="4"/>
  <c r="Z198" i="4"/>
  <c r="Y198" i="4"/>
  <c r="Q198" i="4"/>
  <c r="P198" i="4"/>
  <c r="H198" i="4"/>
  <c r="G198" i="4"/>
  <c r="AH197" i="4"/>
  <c r="Z197" i="4"/>
  <c r="Y197" i="4"/>
  <c r="Q197" i="4"/>
  <c r="P197" i="4"/>
  <c r="H197" i="4"/>
  <c r="G197" i="4"/>
  <c r="AH196" i="4"/>
  <c r="Z196" i="4"/>
  <c r="Y196" i="4"/>
  <c r="Q196" i="4"/>
  <c r="P196" i="4"/>
  <c r="H196" i="4"/>
  <c r="G196" i="4"/>
  <c r="AH195" i="4"/>
  <c r="Z195" i="4"/>
  <c r="Y195" i="4"/>
  <c r="Q195" i="4"/>
  <c r="P195" i="4"/>
  <c r="H195" i="4"/>
  <c r="G195" i="4"/>
  <c r="AH194" i="4"/>
  <c r="Z194" i="4"/>
  <c r="Y194" i="4"/>
  <c r="Q194" i="4"/>
  <c r="P194" i="4"/>
  <c r="H194" i="4"/>
  <c r="G194" i="4"/>
  <c r="AH193" i="4"/>
  <c r="Z193" i="4"/>
  <c r="Y193" i="4"/>
  <c r="Q193" i="4"/>
  <c r="P193" i="4"/>
  <c r="H193" i="4"/>
  <c r="G193" i="4"/>
  <c r="AH192" i="4"/>
  <c r="Z192" i="4"/>
  <c r="Y192" i="4"/>
  <c r="Q192" i="4"/>
  <c r="P192" i="4"/>
  <c r="H192" i="4"/>
  <c r="G192" i="4"/>
  <c r="AH191" i="4"/>
  <c r="Z191" i="4"/>
  <c r="Y191" i="4"/>
  <c r="Q191" i="4"/>
  <c r="P191" i="4"/>
  <c r="H191" i="4"/>
  <c r="G191" i="4"/>
  <c r="AH190" i="4"/>
  <c r="Z190" i="4"/>
  <c r="Y190" i="4"/>
  <c r="Q190" i="4"/>
  <c r="P190" i="4"/>
  <c r="H190" i="4"/>
  <c r="G190" i="4"/>
  <c r="AH189" i="4"/>
  <c r="Z189" i="4"/>
  <c r="Y189" i="4"/>
  <c r="Q189" i="4"/>
  <c r="P189" i="4"/>
  <c r="H189" i="4"/>
  <c r="G189" i="4"/>
  <c r="AH188" i="4"/>
  <c r="Z188" i="4"/>
  <c r="Y188" i="4"/>
  <c r="Q188" i="4"/>
  <c r="P188" i="4"/>
  <c r="H188" i="4"/>
  <c r="G188" i="4"/>
  <c r="AH187" i="4"/>
  <c r="Z187" i="4"/>
  <c r="Y187" i="4"/>
  <c r="Q187" i="4"/>
  <c r="P187" i="4"/>
  <c r="H187" i="4"/>
  <c r="G187" i="4"/>
  <c r="AH186" i="4"/>
  <c r="Z186" i="4"/>
  <c r="Y186" i="4"/>
  <c r="Q186" i="4"/>
  <c r="P186" i="4"/>
  <c r="H186" i="4"/>
  <c r="G186" i="4"/>
  <c r="AH185" i="4"/>
  <c r="Z185" i="4"/>
  <c r="Y185" i="4"/>
  <c r="Q185" i="4"/>
  <c r="P185" i="4"/>
  <c r="H185" i="4"/>
  <c r="G185" i="4"/>
  <c r="AH184" i="4"/>
  <c r="Z184" i="4"/>
  <c r="Y184" i="4"/>
  <c r="Q184" i="4"/>
  <c r="P184" i="4"/>
  <c r="H184" i="4"/>
  <c r="G184" i="4"/>
  <c r="AH183" i="4"/>
  <c r="Z183" i="4"/>
  <c r="Y183" i="4"/>
  <c r="Q183" i="4"/>
  <c r="P183" i="4"/>
  <c r="H183" i="4"/>
  <c r="G183" i="4"/>
  <c r="AH182" i="4"/>
  <c r="Z182" i="4"/>
  <c r="Y182" i="4"/>
  <c r="Q182" i="4"/>
  <c r="P182" i="4"/>
  <c r="H182" i="4"/>
  <c r="G182" i="4"/>
  <c r="AH181" i="4"/>
  <c r="Z181" i="4"/>
  <c r="Y181" i="4"/>
  <c r="Q181" i="4"/>
  <c r="P181" i="4"/>
  <c r="H181" i="4"/>
  <c r="G181" i="4"/>
  <c r="AH180" i="4"/>
  <c r="Z180" i="4"/>
  <c r="Y180" i="4"/>
  <c r="Q180" i="4"/>
  <c r="P180" i="4"/>
  <c r="H180" i="4"/>
  <c r="G180" i="4"/>
  <c r="AH179" i="4"/>
  <c r="Z179" i="4"/>
  <c r="Y179" i="4"/>
  <c r="Q179" i="4"/>
  <c r="P179" i="4"/>
  <c r="H179" i="4"/>
  <c r="G179" i="4"/>
  <c r="AH178" i="4"/>
  <c r="Z178" i="4"/>
  <c r="Y178" i="4"/>
  <c r="Q178" i="4"/>
  <c r="P178" i="4"/>
  <c r="H178" i="4"/>
  <c r="G178" i="4"/>
  <c r="AH177" i="4"/>
  <c r="Z177" i="4"/>
  <c r="Y177" i="4"/>
  <c r="Q177" i="4"/>
  <c r="P177" i="4"/>
  <c r="H177" i="4"/>
  <c r="G177" i="4"/>
  <c r="AH176" i="4"/>
  <c r="Z176" i="4"/>
  <c r="Y176" i="4"/>
  <c r="Q176" i="4"/>
  <c r="P176" i="4"/>
  <c r="H176" i="4"/>
  <c r="G176" i="4"/>
  <c r="AH175" i="4"/>
  <c r="Z175" i="4"/>
  <c r="Y175" i="4"/>
  <c r="Q175" i="4"/>
  <c r="P175" i="4"/>
  <c r="H175" i="4"/>
  <c r="G175" i="4"/>
  <c r="AH174" i="4"/>
  <c r="Z174" i="4"/>
  <c r="Y174" i="4"/>
  <c r="Q174" i="4"/>
  <c r="P174" i="4"/>
  <c r="H174" i="4"/>
  <c r="G174" i="4"/>
  <c r="AH173" i="4"/>
  <c r="Z173" i="4"/>
  <c r="Y173" i="4"/>
  <c r="Q173" i="4"/>
  <c r="P173" i="4"/>
  <c r="H173" i="4"/>
  <c r="G173" i="4"/>
  <c r="AH172" i="4"/>
  <c r="Z172" i="4"/>
  <c r="Y172" i="4"/>
  <c r="Q172" i="4"/>
  <c r="P172" i="4"/>
  <c r="H172" i="4"/>
  <c r="G172" i="4"/>
  <c r="AH171" i="4"/>
  <c r="Z171" i="4"/>
  <c r="Y171" i="4"/>
  <c r="Q171" i="4"/>
  <c r="P171" i="4"/>
  <c r="H171" i="4"/>
  <c r="G171" i="4"/>
  <c r="AH170" i="4"/>
  <c r="Z170" i="4"/>
  <c r="Y170" i="4"/>
  <c r="Q170" i="4"/>
  <c r="P170" i="4"/>
  <c r="H170" i="4"/>
  <c r="G170" i="4"/>
  <c r="AH169" i="4"/>
  <c r="Z169" i="4"/>
  <c r="Y169" i="4"/>
  <c r="Q169" i="4"/>
  <c r="P169" i="4"/>
  <c r="H169" i="4"/>
  <c r="G169" i="4"/>
  <c r="AH168" i="4"/>
  <c r="Z168" i="4"/>
  <c r="Y168" i="4"/>
  <c r="Q168" i="4"/>
  <c r="P168" i="4"/>
  <c r="H168" i="4"/>
  <c r="G168" i="4"/>
  <c r="AH167" i="4"/>
  <c r="Z167" i="4"/>
  <c r="Y167" i="4"/>
  <c r="Q167" i="4"/>
  <c r="P167" i="4"/>
  <c r="H167" i="4"/>
  <c r="G167" i="4"/>
  <c r="AH166" i="4"/>
  <c r="Z166" i="4"/>
  <c r="Y166" i="4"/>
  <c r="Q166" i="4"/>
  <c r="P166" i="4"/>
  <c r="H166" i="4"/>
  <c r="G166" i="4"/>
  <c r="AH165" i="4"/>
  <c r="Z165" i="4"/>
  <c r="Y165" i="4"/>
  <c r="Q165" i="4"/>
  <c r="P165" i="4"/>
  <c r="H165" i="4"/>
  <c r="G165" i="4"/>
  <c r="AH164" i="4"/>
  <c r="Z164" i="4"/>
  <c r="Y164" i="4"/>
  <c r="Q164" i="4"/>
  <c r="P164" i="4"/>
  <c r="H164" i="4"/>
  <c r="G164" i="4"/>
  <c r="AH163" i="4"/>
  <c r="Z163" i="4"/>
  <c r="Y163" i="4"/>
  <c r="Q163" i="4"/>
  <c r="P163" i="4"/>
  <c r="H163" i="4"/>
  <c r="G163" i="4"/>
  <c r="AH162" i="4"/>
  <c r="Z162" i="4"/>
  <c r="Y162" i="4"/>
  <c r="Q162" i="4"/>
  <c r="P162" i="4"/>
  <c r="H162" i="4"/>
  <c r="G162" i="4"/>
  <c r="AH161" i="4"/>
  <c r="Z161" i="4"/>
  <c r="Y161" i="4"/>
  <c r="Q161" i="4"/>
  <c r="P161" i="4"/>
  <c r="H161" i="4"/>
  <c r="G161" i="4"/>
  <c r="AH160" i="4"/>
  <c r="Z160" i="4"/>
  <c r="Y160" i="4"/>
  <c r="Q160" i="4"/>
  <c r="P160" i="4"/>
  <c r="H160" i="4"/>
  <c r="G160" i="4"/>
  <c r="AH159" i="4"/>
  <c r="Z159" i="4"/>
  <c r="Y159" i="4"/>
  <c r="Q159" i="4"/>
  <c r="P159" i="4"/>
  <c r="H159" i="4"/>
  <c r="G159" i="4"/>
  <c r="AH158" i="4"/>
  <c r="Z158" i="4"/>
  <c r="Y158" i="4"/>
  <c r="Q158" i="4"/>
  <c r="P158" i="4"/>
  <c r="H158" i="4"/>
  <c r="G158" i="4"/>
  <c r="AH157" i="4"/>
  <c r="Z157" i="4"/>
  <c r="Y157" i="4"/>
  <c r="Q157" i="4"/>
  <c r="P157" i="4"/>
  <c r="H157" i="4"/>
  <c r="G157" i="4"/>
  <c r="AH156" i="4"/>
  <c r="Z156" i="4"/>
  <c r="Y156" i="4"/>
  <c r="Q156" i="4"/>
  <c r="P156" i="4"/>
  <c r="H156" i="4"/>
  <c r="G156" i="4"/>
  <c r="AH155" i="4"/>
  <c r="Z155" i="4"/>
  <c r="Y155" i="4"/>
  <c r="Q155" i="4"/>
  <c r="P155" i="4"/>
  <c r="H155" i="4"/>
  <c r="G155" i="4"/>
  <c r="AH154" i="4"/>
  <c r="Z154" i="4"/>
  <c r="Y154" i="4"/>
  <c r="Q154" i="4"/>
  <c r="P154" i="4"/>
  <c r="H154" i="4"/>
  <c r="G154" i="4"/>
  <c r="AH153" i="4"/>
  <c r="Z153" i="4"/>
  <c r="Y153" i="4"/>
  <c r="Q153" i="4"/>
  <c r="P153" i="4"/>
  <c r="H153" i="4"/>
  <c r="G153" i="4"/>
  <c r="AH152" i="4"/>
  <c r="Z152" i="4"/>
  <c r="Y152" i="4"/>
  <c r="Q152" i="4"/>
  <c r="P152" i="4"/>
  <c r="H152" i="4"/>
  <c r="G152" i="4"/>
  <c r="AH151" i="4"/>
  <c r="Z151" i="4"/>
  <c r="Y151" i="4"/>
  <c r="Q151" i="4"/>
  <c r="P151" i="4"/>
  <c r="H151" i="4"/>
  <c r="G151" i="4"/>
  <c r="AH150" i="4"/>
  <c r="Z150" i="4"/>
  <c r="Y150" i="4"/>
  <c r="Q150" i="4"/>
  <c r="P150" i="4"/>
  <c r="H150" i="4"/>
  <c r="G150" i="4"/>
  <c r="AH149" i="4"/>
  <c r="Z149" i="4"/>
  <c r="Y149" i="4"/>
  <c r="Q149" i="4"/>
  <c r="P149" i="4"/>
  <c r="H149" i="4"/>
  <c r="G149" i="4"/>
  <c r="AH148" i="4"/>
  <c r="Z148" i="4"/>
  <c r="Y148" i="4"/>
  <c r="Q148" i="4"/>
  <c r="P148" i="4"/>
  <c r="H148" i="4"/>
  <c r="G148" i="4"/>
  <c r="AH147" i="4"/>
  <c r="Z147" i="4"/>
  <c r="Y147" i="4"/>
  <c r="Q147" i="4"/>
  <c r="P147" i="4"/>
  <c r="H147" i="4"/>
  <c r="G147" i="4"/>
  <c r="AH146" i="4"/>
  <c r="Z146" i="4"/>
  <c r="Y146" i="4"/>
  <c r="Q146" i="4"/>
  <c r="P146" i="4"/>
  <c r="H146" i="4"/>
  <c r="G146" i="4"/>
  <c r="AH145" i="4"/>
  <c r="Z145" i="4"/>
  <c r="Y145" i="4"/>
  <c r="Q145" i="4"/>
  <c r="P145" i="4"/>
  <c r="H145" i="4"/>
  <c r="G145" i="4"/>
  <c r="AH144" i="4"/>
  <c r="Z144" i="4"/>
  <c r="Y144" i="4"/>
  <c r="Q144" i="4"/>
  <c r="P144" i="4"/>
  <c r="H144" i="4"/>
  <c r="G144" i="4"/>
  <c r="AH143" i="4"/>
  <c r="Z143" i="4"/>
  <c r="Y143" i="4"/>
  <c r="Q143" i="4"/>
  <c r="P143" i="4"/>
  <c r="H143" i="4"/>
  <c r="G143" i="4"/>
  <c r="AH142" i="4"/>
  <c r="Z142" i="4"/>
  <c r="Y142" i="4"/>
  <c r="Q142" i="4"/>
  <c r="P142" i="4"/>
  <c r="H142" i="4"/>
  <c r="G142" i="4"/>
  <c r="AH141" i="4"/>
  <c r="Z141" i="4"/>
  <c r="Y141" i="4"/>
  <c r="Q141" i="4"/>
  <c r="P141" i="4"/>
  <c r="H141" i="4"/>
  <c r="G141" i="4"/>
  <c r="AH140" i="4"/>
  <c r="Z140" i="4"/>
  <c r="Y140" i="4"/>
  <c r="Q140" i="4"/>
  <c r="P140" i="4"/>
  <c r="H140" i="4"/>
  <c r="G140" i="4"/>
  <c r="AH139" i="4"/>
  <c r="Z139" i="4"/>
  <c r="Y139" i="4"/>
  <c r="Q139" i="4"/>
  <c r="P139" i="4"/>
  <c r="H139" i="4"/>
  <c r="G139" i="4"/>
  <c r="AH138" i="4"/>
  <c r="Z138" i="4"/>
  <c r="Y138" i="4"/>
  <c r="Q138" i="4"/>
  <c r="P138" i="4"/>
  <c r="H138" i="4"/>
  <c r="G138" i="4"/>
  <c r="AH137" i="4"/>
  <c r="Z137" i="4"/>
  <c r="Y137" i="4"/>
  <c r="Q137" i="4"/>
  <c r="P137" i="4"/>
  <c r="H137" i="4"/>
  <c r="G137" i="4"/>
  <c r="AH136" i="4"/>
  <c r="Z136" i="4"/>
  <c r="Y136" i="4"/>
  <c r="Q136" i="4"/>
  <c r="P136" i="4"/>
  <c r="H136" i="4"/>
  <c r="G136" i="4"/>
  <c r="AH135" i="4"/>
  <c r="Z135" i="4"/>
  <c r="Y135" i="4"/>
  <c r="Q135" i="4"/>
  <c r="P135" i="4"/>
  <c r="H135" i="4"/>
  <c r="G135" i="4"/>
  <c r="AH134" i="4"/>
  <c r="Z134" i="4"/>
  <c r="Y134" i="4"/>
  <c r="Q134" i="4"/>
  <c r="P134" i="4"/>
  <c r="H134" i="4"/>
  <c r="G134" i="4"/>
  <c r="AH133" i="4"/>
  <c r="Z133" i="4"/>
  <c r="Y133" i="4"/>
  <c r="Q133" i="4"/>
  <c r="P133" i="4"/>
  <c r="H133" i="4"/>
  <c r="G133" i="4"/>
  <c r="AH132" i="4"/>
  <c r="Z132" i="4"/>
  <c r="Y132" i="4"/>
  <c r="Q132" i="4"/>
  <c r="P132" i="4"/>
  <c r="H132" i="4"/>
  <c r="G132" i="4"/>
  <c r="AH131" i="4"/>
  <c r="Z131" i="4"/>
  <c r="Y131" i="4"/>
  <c r="Q131" i="4"/>
  <c r="P131" i="4"/>
  <c r="H131" i="4"/>
  <c r="G131" i="4"/>
  <c r="AH130" i="4"/>
  <c r="Z130" i="4"/>
  <c r="Y130" i="4"/>
  <c r="Q130" i="4"/>
  <c r="P130" i="4"/>
  <c r="H130" i="4"/>
  <c r="G130" i="4"/>
  <c r="AH129" i="4"/>
  <c r="Z129" i="4"/>
  <c r="Y129" i="4"/>
  <c r="Q129" i="4"/>
  <c r="P129" i="4"/>
  <c r="H129" i="4"/>
  <c r="G129" i="4"/>
  <c r="AH128" i="4"/>
  <c r="Z128" i="4"/>
  <c r="Y128" i="4"/>
  <c r="Q128" i="4"/>
  <c r="P128" i="4"/>
  <c r="H128" i="4"/>
  <c r="G128" i="4"/>
  <c r="AH127" i="4"/>
  <c r="Z127" i="4"/>
  <c r="Y127" i="4"/>
  <c r="Q127" i="4"/>
  <c r="P127" i="4"/>
  <c r="H127" i="4"/>
  <c r="G127" i="4"/>
  <c r="AH126" i="4"/>
  <c r="Z126" i="4"/>
  <c r="Y126" i="4"/>
  <c r="Q126" i="4"/>
  <c r="P126" i="4"/>
  <c r="H126" i="4"/>
  <c r="G126" i="4"/>
  <c r="AH125" i="4"/>
  <c r="Z125" i="4"/>
  <c r="Y125" i="4"/>
  <c r="Q125" i="4"/>
  <c r="P125" i="4"/>
  <c r="H125" i="4"/>
  <c r="G125" i="4"/>
  <c r="AH124" i="4"/>
  <c r="Z124" i="4"/>
  <c r="Y124" i="4"/>
  <c r="Q124" i="4"/>
  <c r="P124" i="4"/>
  <c r="H124" i="4"/>
  <c r="G124" i="4"/>
  <c r="AH123" i="4"/>
  <c r="Z123" i="4"/>
  <c r="Y123" i="4"/>
  <c r="Q123" i="4"/>
  <c r="P123" i="4"/>
  <c r="H123" i="4"/>
  <c r="G123" i="4"/>
  <c r="AH122" i="4"/>
  <c r="Z122" i="4"/>
  <c r="Y122" i="4"/>
  <c r="Q122" i="4"/>
  <c r="P122" i="4"/>
  <c r="H122" i="4"/>
  <c r="G122" i="4"/>
  <c r="AH121" i="4"/>
  <c r="Z121" i="4"/>
  <c r="Y121" i="4"/>
  <c r="Q121" i="4"/>
  <c r="P121" i="4"/>
  <c r="H121" i="4"/>
  <c r="G121" i="4"/>
  <c r="AH120" i="4"/>
  <c r="Z120" i="4"/>
  <c r="Y120" i="4"/>
  <c r="Q120" i="4"/>
  <c r="P120" i="4"/>
  <c r="H120" i="4"/>
  <c r="G120" i="4"/>
  <c r="AH119" i="4"/>
  <c r="Z119" i="4"/>
  <c r="Y119" i="4"/>
  <c r="Q119" i="4"/>
  <c r="P119" i="4"/>
  <c r="H119" i="4"/>
  <c r="G119" i="4"/>
  <c r="AH118" i="4"/>
  <c r="Z118" i="4"/>
  <c r="Y118" i="4"/>
  <c r="Q118" i="4"/>
  <c r="P118" i="4"/>
  <c r="H118" i="4"/>
  <c r="G118" i="4"/>
  <c r="AH117" i="4"/>
  <c r="Z117" i="4"/>
  <c r="Y117" i="4"/>
  <c r="Q117" i="4"/>
  <c r="P117" i="4"/>
  <c r="H117" i="4"/>
  <c r="G117" i="4"/>
  <c r="AH116" i="4"/>
  <c r="Z116" i="4"/>
  <c r="Y116" i="4"/>
  <c r="Q116" i="4"/>
  <c r="P116" i="4"/>
  <c r="H116" i="4"/>
  <c r="G116" i="4"/>
  <c r="AH115" i="4"/>
  <c r="Z115" i="4"/>
  <c r="Y115" i="4"/>
  <c r="Q115" i="4"/>
  <c r="P115" i="4"/>
  <c r="H115" i="4"/>
  <c r="G115" i="4"/>
  <c r="AH114" i="4"/>
  <c r="Z114" i="4"/>
  <c r="Y114" i="4"/>
  <c r="Q114" i="4"/>
  <c r="P114" i="4"/>
  <c r="H114" i="4"/>
  <c r="G114" i="4"/>
  <c r="AH113" i="4"/>
  <c r="Z113" i="4"/>
  <c r="Y113" i="4"/>
  <c r="Q113" i="4"/>
  <c r="P113" i="4"/>
  <c r="H113" i="4"/>
  <c r="G113" i="4"/>
  <c r="AH112" i="4"/>
  <c r="Z112" i="4"/>
  <c r="Y112" i="4"/>
  <c r="Q112" i="4"/>
  <c r="P112" i="4"/>
  <c r="H112" i="4"/>
  <c r="G112" i="4"/>
  <c r="AH111" i="4"/>
  <c r="Z111" i="4"/>
  <c r="Y111" i="4"/>
  <c r="Q111" i="4"/>
  <c r="P111" i="4"/>
  <c r="H111" i="4"/>
  <c r="G111" i="4"/>
  <c r="AH110" i="4"/>
  <c r="Z110" i="4"/>
  <c r="Y110" i="4"/>
  <c r="Q110" i="4"/>
  <c r="P110" i="4"/>
  <c r="H110" i="4"/>
  <c r="G110" i="4"/>
  <c r="AH109" i="4"/>
  <c r="Z109" i="4"/>
  <c r="Y109" i="4"/>
  <c r="Q109" i="4"/>
  <c r="P109" i="4"/>
  <c r="H109" i="4"/>
  <c r="G109" i="4"/>
  <c r="AH108" i="4"/>
  <c r="Z108" i="4"/>
  <c r="Y108" i="4"/>
  <c r="Q108" i="4"/>
  <c r="P108" i="4"/>
  <c r="H108" i="4"/>
  <c r="G108" i="4"/>
  <c r="AH107" i="4"/>
  <c r="Z107" i="4"/>
  <c r="Y107" i="4"/>
  <c r="Q107" i="4"/>
  <c r="P107" i="4"/>
  <c r="H107" i="4"/>
  <c r="G107" i="4"/>
  <c r="AH106" i="4"/>
  <c r="Z106" i="4"/>
  <c r="Y106" i="4"/>
  <c r="Q106" i="4"/>
  <c r="P106" i="4"/>
  <c r="H106" i="4"/>
  <c r="G106" i="4"/>
  <c r="AH105" i="4"/>
  <c r="Z105" i="4"/>
  <c r="Y105" i="4"/>
  <c r="Q105" i="4"/>
  <c r="P105" i="4"/>
  <c r="H105" i="4"/>
  <c r="G105" i="4"/>
  <c r="AH104" i="4"/>
  <c r="Z104" i="4"/>
  <c r="Y104" i="4"/>
  <c r="Q104" i="4"/>
  <c r="P104" i="4"/>
  <c r="H104" i="4"/>
  <c r="G104" i="4"/>
  <c r="AH103" i="4"/>
  <c r="Z103" i="4"/>
  <c r="Y103" i="4"/>
  <c r="Q103" i="4"/>
  <c r="P103" i="4"/>
  <c r="H103" i="4"/>
  <c r="G103" i="4"/>
  <c r="AH102" i="4"/>
  <c r="Z102" i="4"/>
  <c r="Y102" i="4"/>
  <c r="Q102" i="4"/>
  <c r="P102" i="4"/>
  <c r="H102" i="4"/>
  <c r="G102" i="4"/>
  <c r="AH101" i="4"/>
  <c r="Z101" i="4"/>
  <c r="Y101" i="4"/>
  <c r="Q101" i="4"/>
  <c r="P101" i="4"/>
  <c r="H101" i="4"/>
  <c r="G101" i="4"/>
  <c r="AH100" i="4"/>
  <c r="Z100" i="4"/>
  <c r="Y100" i="4"/>
  <c r="Q100" i="4"/>
  <c r="P100" i="4"/>
  <c r="H100" i="4"/>
  <c r="G100" i="4"/>
  <c r="AH99" i="4"/>
  <c r="Z99" i="4"/>
  <c r="Y99" i="4"/>
  <c r="Q99" i="4"/>
  <c r="P99" i="4"/>
  <c r="H99" i="4"/>
  <c r="G99" i="4"/>
  <c r="AH98" i="4"/>
  <c r="Z98" i="4"/>
  <c r="Y98" i="4"/>
  <c r="Q98" i="4"/>
  <c r="P98" i="4"/>
  <c r="H98" i="4"/>
  <c r="G98" i="4"/>
  <c r="AH97" i="4"/>
  <c r="Z97" i="4"/>
  <c r="Y97" i="4"/>
  <c r="Q97" i="4"/>
  <c r="P97" i="4"/>
  <c r="H97" i="4"/>
  <c r="G97" i="4"/>
  <c r="AH96" i="4"/>
  <c r="Z96" i="4"/>
  <c r="Y96" i="4"/>
  <c r="Q96" i="4"/>
  <c r="P96" i="4"/>
  <c r="H96" i="4"/>
  <c r="G96" i="4"/>
  <c r="AH95" i="4"/>
  <c r="Z95" i="4"/>
  <c r="Y95" i="4"/>
  <c r="Q95" i="4"/>
  <c r="P95" i="4"/>
  <c r="H95" i="4"/>
  <c r="G95" i="4"/>
  <c r="AH94" i="4"/>
  <c r="Z94" i="4"/>
  <c r="Y94" i="4"/>
  <c r="Q94" i="4"/>
  <c r="P94" i="4"/>
  <c r="H94" i="4"/>
  <c r="G94" i="4"/>
  <c r="AH93" i="4"/>
  <c r="Z93" i="4"/>
  <c r="Y93" i="4"/>
  <c r="Q93" i="4"/>
  <c r="P93" i="4"/>
  <c r="H93" i="4"/>
  <c r="G93" i="4"/>
  <c r="AH92" i="4"/>
  <c r="Z92" i="4"/>
  <c r="Y92" i="4"/>
  <c r="Q92" i="4"/>
  <c r="P92" i="4"/>
  <c r="H92" i="4"/>
  <c r="G92" i="4"/>
  <c r="AH91" i="4"/>
  <c r="Z91" i="4"/>
  <c r="Y91" i="4"/>
  <c r="Q91" i="4"/>
  <c r="P91" i="4"/>
  <c r="H91" i="4"/>
  <c r="G91" i="4"/>
  <c r="AH90" i="4"/>
  <c r="Z90" i="4"/>
  <c r="Y90" i="4"/>
  <c r="Q90" i="4"/>
  <c r="P90" i="4"/>
  <c r="H90" i="4"/>
  <c r="G90" i="4"/>
  <c r="AH89" i="4"/>
  <c r="Z89" i="4"/>
  <c r="Y89" i="4"/>
  <c r="Q89" i="4"/>
  <c r="P89" i="4"/>
  <c r="H89" i="4"/>
  <c r="G89" i="4"/>
  <c r="AH88" i="4"/>
  <c r="Z88" i="4"/>
  <c r="Y88" i="4"/>
  <c r="Q88" i="4"/>
  <c r="P88" i="4"/>
  <c r="H88" i="4"/>
  <c r="G88" i="4"/>
  <c r="AH87" i="4"/>
  <c r="Z87" i="4"/>
  <c r="Y87" i="4"/>
  <c r="Q87" i="4"/>
  <c r="P87" i="4"/>
  <c r="H87" i="4"/>
  <c r="G87" i="4"/>
  <c r="AH86" i="4"/>
  <c r="Z86" i="4"/>
  <c r="Y86" i="4"/>
  <c r="Q86" i="4"/>
  <c r="P86" i="4"/>
  <c r="H86" i="4"/>
  <c r="G86" i="4"/>
  <c r="AH85" i="4"/>
  <c r="Z85" i="4"/>
  <c r="Y85" i="4"/>
  <c r="Q85" i="4"/>
  <c r="P85" i="4"/>
  <c r="H85" i="4"/>
  <c r="G85" i="4"/>
  <c r="AH84" i="4"/>
  <c r="Z84" i="4"/>
  <c r="Y84" i="4"/>
  <c r="Q84" i="4"/>
  <c r="P84" i="4"/>
  <c r="H84" i="4"/>
  <c r="G84" i="4"/>
  <c r="AH83" i="4"/>
  <c r="Z83" i="4"/>
  <c r="Y83" i="4"/>
  <c r="Q83" i="4"/>
  <c r="P83" i="4"/>
  <c r="H83" i="4"/>
  <c r="G83" i="4"/>
  <c r="AH82" i="4"/>
  <c r="Z82" i="4"/>
  <c r="Y82" i="4"/>
  <c r="Q82" i="4"/>
  <c r="P82" i="4"/>
  <c r="H82" i="4"/>
  <c r="G82" i="4"/>
  <c r="AH81" i="4"/>
  <c r="Z81" i="4"/>
  <c r="Y81" i="4"/>
  <c r="Q81" i="4"/>
  <c r="P81" i="4"/>
  <c r="H81" i="4"/>
  <c r="G81" i="4"/>
  <c r="AH80" i="4"/>
  <c r="Z80" i="4"/>
  <c r="Y80" i="4"/>
  <c r="Q80" i="4"/>
  <c r="P80" i="4"/>
  <c r="H80" i="4"/>
  <c r="G80" i="4"/>
  <c r="AH79" i="4"/>
  <c r="Z79" i="4"/>
  <c r="Y79" i="4"/>
  <c r="Q79" i="4"/>
  <c r="P79" i="4"/>
  <c r="H79" i="4"/>
  <c r="G79" i="4"/>
  <c r="AH78" i="4"/>
  <c r="Z78" i="4"/>
  <c r="Y78" i="4"/>
  <c r="Q78" i="4"/>
  <c r="P78" i="4"/>
  <c r="H78" i="4"/>
  <c r="G78" i="4"/>
  <c r="AH77" i="4"/>
  <c r="Z77" i="4"/>
  <c r="Y77" i="4"/>
  <c r="Q77" i="4"/>
  <c r="P77" i="4"/>
  <c r="H77" i="4"/>
  <c r="G77" i="4"/>
  <c r="AH76" i="4"/>
  <c r="Z76" i="4"/>
  <c r="Y76" i="4"/>
  <c r="Q76" i="4"/>
  <c r="P76" i="4"/>
  <c r="H76" i="4"/>
  <c r="G76" i="4"/>
  <c r="AH75" i="4"/>
  <c r="Z75" i="4"/>
  <c r="Y75" i="4"/>
  <c r="Q75" i="4"/>
  <c r="P75" i="4"/>
  <c r="H75" i="4"/>
  <c r="G75" i="4"/>
  <c r="AH74" i="4"/>
  <c r="Z74" i="4"/>
  <c r="Y74" i="4"/>
  <c r="Q74" i="4"/>
  <c r="P74" i="4"/>
  <c r="H74" i="4"/>
  <c r="G74" i="4"/>
  <c r="AH73" i="4"/>
  <c r="Z73" i="4"/>
  <c r="Y73" i="4"/>
  <c r="Q73" i="4"/>
  <c r="P73" i="4"/>
  <c r="H73" i="4"/>
  <c r="G73" i="4"/>
  <c r="AH72" i="4"/>
  <c r="Z72" i="4"/>
  <c r="Y72" i="4"/>
  <c r="Q72" i="4"/>
  <c r="P72" i="4"/>
  <c r="H72" i="4"/>
  <c r="G72" i="4"/>
  <c r="AH71" i="4"/>
  <c r="Z71" i="4"/>
  <c r="Y71" i="4"/>
  <c r="Q71" i="4"/>
  <c r="P71" i="4"/>
  <c r="H71" i="4"/>
  <c r="G71" i="4"/>
  <c r="AH70" i="4"/>
  <c r="Z70" i="4"/>
  <c r="Y70" i="4"/>
  <c r="Q70" i="4"/>
  <c r="P70" i="4"/>
  <c r="H70" i="4"/>
  <c r="G70" i="4"/>
  <c r="AH69" i="4"/>
  <c r="Z69" i="4"/>
  <c r="Y69" i="4"/>
  <c r="Q69" i="4"/>
  <c r="P69" i="4"/>
  <c r="H69" i="4"/>
  <c r="G69" i="4"/>
  <c r="AH68" i="4"/>
  <c r="Z68" i="4"/>
  <c r="Y68" i="4"/>
  <c r="Q68" i="4"/>
  <c r="P68" i="4"/>
  <c r="H68" i="4"/>
  <c r="G68" i="4"/>
  <c r="AH67" i="4"/>
  <c r="Z67" i="4"/>
  <c r="Y67" i="4"/>
  <c r="Q67" i="4"/>
  <c r="P67" i="4"/>
  <c r="H67" i="4"/>
  <c r="G67" i="4"/>
  <c r="AH66" i="4"/>
  <c r="Z66" i="4"/>
  <c r="Y66" i="4"/>
  <c r="Q66" i="4"/>
  <c r="P66" i="4"/>
  <c r="H66" i="4"/>
  <c r="G66" i="4"/>
  <c r="AH65" i="4"/>
  <c r="Z65" i="4"/>
  <c r="Y65" i="4"/>
  <c r="Q65" i="4"/>
  <c r="P65" i="4"/>
  <c r="H65" i="4"/>
  <c r="G65" i="4"/>
  <c r="AH64" i="4"/>
  <c r="Z64" i="4"/>
  <c r="Y64" i="4"/>
  <c r="Q64" i="4"/>
  <c r="P64" i="4"/>
  <c r="H64" i="4"/>
  <c r="G64" i="4"/>
  <c r="AH63" i="4"/>
  <c r="Z63" i="4"/>
  <c r="Y63" i="4"/>
  <c r="Q63" i="4"/>
  <c r="P63" i="4"/>
  <c r="H63" i="4"/>
  <c r="G63" i="4"/>
  <c r="AH62" i="4"/>
  <c r="Z62" i="4"/>
  <c r="Y62" i="4"/>
  <c r="Q62" i="4"/>
  <c r="P62" i="4"/>
  <c r="H62" i="4"/>
  <c r="G62" i="4"/>
  <c r="AH61" i="4"/>
  <c r="Z61" i="4"/>
  <c r="Y61" i="4"/>
  <c r="Q61" i="4"/>
  <c r="P61" i="4"/>
  <c r="H61" i="4"/>
  <c r="G61" i="4"/>
  <c r="AH60" i="4"/>
  <c r="Z60" i="4"/>
  <c r="Y60" i="4"/>
  <c r="Q60" i="4"/>
  <c r="P60" i="4"/>
  <c r="H60" i="4"/>
  <c r="G60" i="4"/>
  <c r="AH59" i="4"/>
  <c r="Z59" i="4"/>
  <c r="Y59" i="4"/>
  <c r="Q59" i="4"/>
  <c r="P59" i="4"/>
  <c r="H59" i="4"/>
  <c r="G59" i="4"/>
  <c r="AH58" i="4"/>
  <c r="Z58" i="4"/>
  <c r="Y58" i="4"/>
  <c r="Q58" i="4"/>
  <c r="P58" i="4"/>
  <c r="H58" i="4"/>
  <c r="G58" i="4"/>
  <c r="AH57" i="4"/>
  <c r="Z57" i="4"/>
  <c r="Y57" i="4"/>
  <c r="Q57" i="4"/>
  <c r="P57" i="4"/>
  <c r="H57" i="4"/>
  <c r="G57" i="4"/>
  <c r="AH56" i="4"/>
  <c r="Z56" i="4"/>
  <c r="Y56" i="4"/>
  <c r="Q56" i="4"/>
  <c r="P56" i="4"/>
  <c r="H56" i="4"/>
  <c r="G56" i="4"/>
  <c r="AH55" i="4"/>
  <c r="Z55" i="4"/>
  <c r="Y55" i="4"/>
  <c r="Q55" i="4"/>
  <c r="P55" i="4"/>
  <c r="H55" i="4"/>
  <c r="G55" i="4"/>
  <c r="AH54" i="4"/>
  <c r="Z54" i="4"/>
  <c r="Y54" i="4"/>
  <c r="Q54" i="4"/>
  <c r="P54" i="4"/>
  <c r="H54" i="4"/>
  <c r="G54" i="4"/>
  <c r="AH53" i="4"/>
  <c r="Z53" i="4"/>
  <c r="Y53" i="4"/>
  <c r="Q53" i="4"/>
  <c r="P53" i="4"/>
  <c r="H53" i="4"/>
  <c r="G53" i="4"/>
  <c r="AH52" i="4"/>
  <c r="Z52" i="4"/>
  <c r="Y52" i="4"/>
  <c r="Q52" i="4"/>
  <c r="P52" i="4"/>
  <c r="H52" i="4"/>
  <c r="G52" i="4"/>
  <c r="AH51" i="4"/>
  <c r="Z51" i="4"/>
  <c r="Y51" i="4"/>
  <c r="Q51" i="4"/>
  <c r="P51" i="4"/>
  <c r="H51" i="4"/>
  <c r="G51" i="4"/>
  <c r="AH50" i="4"/>
  <c r="Z50" i="4"/>
  <c r="Y50" i="4"/>
  <c r="Q50" i="4"/>
  <c r="P50" i="4"/>
  <c r="H50" i="4"/>
  <c r="G50" i="4"/>
  <c r="AH49" i="4"/>
  <c r="Z49" i="4"/>
  <c r="Y49" i="4"/>
  <c r="Q49" i="4"/>
  <c r="P49" i="4"/>
  <c r="H49" i="4"/>
  <c r="G49" i="4"/>
  <c r="AH48" i="4"/>
  <c r="Z48" i="4"/>
  <c r="Y48" i="4"/>
  <c r="Q48" i="4"/>
  <c r="P48" i="4"/>
  <c r="H48" i="4"/>
  <c r="G48" i="4"/>
  <c r="AH47" i="4"/>
  <c r="Z47" i="4"/>
  <c r="Y47" i="4"/>
  <c r="Q47" i="4"/>
  <c r="P47" i="4"/>
  <c r="H47" i="4"/>
  <c r="G47" i="4"/>
  <c r="AH46" i="4"/>
  <c r="Z46" i="4"/>
  <c r="Y46" i="4"/>
  <c r="Q46" i="4"/>
  <c r="P46" i="4"/>
  <c r="H46" i="4"/>
  <c r="G46" i="4"/>
  <c r="AH45" i="4"/>
  <c r="Z45" i="4"/>
  <c r="Y45" i="4"/>
  <c r="Q45" i="4"/>
  <c r="P45" i="4"/>
  <c r="H45" i="4"/>
  <c r="G45" i="4"/>
  <c r="AH44" i="4"/>
  <c r="Z44" i="4"/>
  <c r="Y44" i="4"/>
  <c r="Q44" i="4"/>
  <c r="P44" i="4"/>
  <c r="H44" i="4"/>
  <c r="G44" i="4"/>
  <c r="AH43" i="4"/>
  <c r="Z43" i="4"/>
  <c r="Y43" i="4"/>
  <c r="Q43" i="4"/>
  <c r="P43" i="4"/>
  <c r="H43" i="4"/>
  <c r="G43" i="4"/>
  <c r="AH42" i="4"/>
  <c r="Z42" i="4"/>
  <c r="Y42" i="4"/>
  <c r="Q42" i="4"/>
  <c r="P42" i="4"/>
  <c r="H42" i="4"/>
  <c r="G42" i="4"/>
  <c r="AH41" i="4"/>
  <c r="Z41" i="4"/>
  <c r="Y41" i="4"/>
  <c r="Q41" i="4"/>
  <c r="P41" i="4"/>
  <c r="H41" i="4"/>
  <c r="G41" i="4"/>
  <c r="AH40" i="4"/>
  <c r="Z40" i="4"/>
  <c r="Y40" i="4"/>
  <c r="Q40" i="4"/>
  <c r="P40" i="4"/>
  <c r="H40" i="4"/>
  <c r="G40" i="4"/>
  <c r="AH39" i="4"/>
  <c r="Z39" i="4"/>
  <c r="Y39" i="4"/>
  <c r="Q39" i="4"/>
  <c r="P39" i="4"/>
  <c r="H39" i="4"/>
  <c r="G39" i="4"/>
  <c r="AH38" i="4"/>
  <c r="Z38" i="4"/>
  <c r="Y38" i="4"/>
  <c r="Q38" i="4"/>
  <c r="P38" i="4"/>
  <c r="H38" i="4"/>
  <c r="G38" i="4"/>
  <c r="AH37" i="4"/>
  <c r="Z37" i="4"/>
  <c r="Y37" i="4"/>
  <c r="Q37" i="4"/>
  <c r="P37" i="4"/>
  <c r="H37" i="4"/>
  <c r="G37" i="4"/>
  <c r="AH36" i="4"/>
  <c r="Z36" i="4"/>
  <c r="Y36" i="4"/>
  <c r="Q36" i="4"/>
  <c r="P36" i="4"/>
  <c r="H36" i="4"/>
  <c r="G36" i="4"/>
  <c r="AH35" i="4"/>
  <c r="Z35" i="4"/>
  <c r="Y35" i="4"/>
  <c r="Q35" i="4"/>
  <c r="P35" i="4"/>
  <c r="H35" i="4"/>
  <c r="G35" i="4"/>
  <c r="AH34" i="4"/>
  <c r="Z34" i="4"/>
  <c r="Y34" i="4"/>
  <c r="Q34" i="4"/>
  <c r="P34" i="4"/>
  <c r="H34" i="4"/>
  <c r="G34" i="4"/>
  <c r="AH33" i="4"/>
  <c r="Z33" i="4"/>
  <c r="Y33" i="4"/>
  <c r="Q33" i="4"/>
  <c r="P33" i="4"/>
  <c r="H33" i="4"/>
  <c r="G33" i="4"/>
  <c r="AH32" i="4"/>
  <c r="Z32" i="4"/>
  <c r="Y32" i="4"/>
  <c r="Q32" i="4"/>
  <c r="P32" i="4"/>
  <c r="H32" i="4"/>
  <c r="G32" i="4"/>
  <c r="AH31" i="4"/>
  <c r="Z31" i="4"/>
  <c r="Y31" i="4"/>
  <c r="Q31" i="4"/>
  <c r="P31" i="4"/>
  <c r="H31" i="4"/>
  <c r="G31" i="4"/>
  <c r="AH30" i="4"/>
  <c r="Z30" i="4"/>
  <c r="Y30" i="4"/>
  <c r="Q30" i="4"/>
  <c r="P30" i="4"/>
  <c r="H30" i="4"/>
  <c r="G30" i="4"/>
  <c r="AH29" i="4"/>
  <c r="Z29" i="4"/>
  <c r="Y29" i="4"/>
  <c r="Q29" i="4"/>
  <c r="P29" i="4"/>
  <c r="H29" i="4"/>
  <c r="G29" i="4"/>
  <c r="AH28" i="4"/>
  <c r="Z28" i="4"/>
  <c r="Y28" i="4"/>
  <c r="Q28" i="4"/>
  <c r="P28" i="4"/>
  <c r="H28" i="4"/>
  <c r="G28" i="4"/>
  <c r="AH27" i="4"/>
  <c r="Z27" i="4"/>
  <c r="Y27" i="4"/>
  <c r="Q27" i="4"/>
  <c r="P27" i="4"/>
  <c r="H27" i="4"/>
  <c r="G27" i="4"/>
  <c r="AH26" i="4"/>
  <c r="Z26" i="4"/>
  <c r="Y26" i="4"/>
  <c r="Q26" i="4"/>
  <c r="P26" i="4"/>
  <c r="H26" i="4"/>
  <c r="G26" i="4"/>
  <c r="AH25" i="4"/>
  <c r="Z25" i="4"/>
  <c r="Y25" i="4"/>
  <c r="Q25" i="4"/>
  <c r="P25" i="4"/>
  <c r="H25" i="4"/>
  <c r="G25" i="4"/>
  <c r="AH24" i="4"/>
  <c r="Z24" i="4"/>
  <c r="Y24" i="4"/>
  <c r="Q24" i="4"/>
  <c r="P24" i="4"/>
  <c r="H24" i="4"/>
  <c r="G24" i="4"/>
  <c r="AH23" i="4"/>
  <c r="Z23" i="4"/>
  <c r="Y23" i="4"/>
  <c r="Q23" i="4"/>
  <c r="P23" i="4"/>
  <c r="H23" i="4"/>
  <c r="G23" i="4"/>
  <c r="AH22" i="4"/>
  <c r="Z22" i="4"/>
  <c r="Y22" i="4"/>
  <c r="Q22" i="4"/>
  <c r="P22" i="4"/>
  <c r="H22" i="4"/>
  <c r="G22" i="4"/>
  <c r="AH21" i="4"/>
  <c r="Z21" i="4"/>
  <c r="Y21" i="4"/>
  <c r="Q21" i="4"/>
  <c r="P21" i="4"/>
  <c r="H21" i="4"/>
  <c r="G21" i="4"/>
  <c r="AH20" i="4"/>
  <c r="Z20" i="4"/>
  <c r="Y20" i="4"/>
  <c r="Q20" i="4"/>
  <c r="P20" i="4"/>
  <c r="H20" i="4"/>
  <c r="G20" i="4"/>
  <c r="AH19" i="4"/>
  <c r="Z19" i="4"/>
  <c r="Y19" i="4"/>
  <c r="Q19" i="4"/>
  <c r="P19" i="4"/>
  <c r="H19" i="4"/>
  <c r="G19" i="4"/>
  <c r="AH18" i="4"/>
  <c r="Z18" i="4"/>
  <c r="Y18" i="4"/>
  <c r="Q18" i="4"/>
  <c r="P18" i="4"/>
  <c r="H18" i="4"/>
  <c r="G18" i="4"/>
  <c r="AH17" i="4"/>
  <c r="Z17" i="4"/>
  <c r="Y17" i="4"/>
  <c r="Q17" i="4"/>
  <c r="P17" i="4"/>
  <c r="H17" i="4"/>
  <c r="G17" i="4"/>
  <c r="AH16" i="4"/>
  <c r="Z16" i="4"/>
  <c r="Y16" i="4"/>
  <c r="Q16" i="4"/>
  <c r="P16" i="4"/>
  <c r="H16" i="4"/>
  <c r="G16" i="4"/>
  <c r="AH15" i="4"/>
  <c r="Z15" i="4"/>
  <c r="Y15" i="4"/>
  <c r="Q15" i="4"/>
  <c r="P15" i="4"/>
  <c r="H15" i="4"/>
  <c r="G15" i="4"/>
  <c r="AH14" i="4"/>
  <c r="Z14" i="4"/>
  <c r="Y14" i="4"/>
  <c r="Q14" i="4"/>
  <c r="P14" i="4"/>
  <c r="H14" i="4"/>
  <c r="G14" i="4"/>
  <c r="AH13" i="4"/>
  <c r="Z13" i="4"/>
  <c r="Y13" i="4"/>
  <c r="Q13" i="4"/>
  <c r="P13" i="4"/>
  <c r="H13" i="4"/>
  <c r="G13" i="4"/>
  <c r="AH12" i="4"/>
  <c r="Z12" i="4"/>
  <c r="Y12" i="4"/>
  <c r="Q12" i="4"/>
  <c r="P12" i="4"/>
  <c r="H12" i="4"/>
  <c r="G12" i="4"/>
  <c r="AH11" i="4"/>
  <c r="Z11" i="4"/>
  <c r="Y11" i="4"/>
  <c r="Q11" i="4"/>
  <c r="P11" i="4"/>
  <c r="H11" i="4"/>
  <c r="G11" i="4"/>
  <c r="AH10" i="4"/>
  <c r="Z10" i="4"/>
  <c r="Y10" i="4"/>
  <c r="Q10" i="4"/>
  <c r="P10" i="4"/>
  <c r="H10" i="4"/>
  <c r="G10" i="4"/>
  <c r="AH9" i="4"/>
  <c r="Z9" i="4"/>
  <c r="Y9" i="4"/>
  <c r="Q9" i="4"/>
  <c r="P9" i="4"/>
  <c r="H9" i="4"/>
  <c r="G9" i="4"/>
  <c r="AH8" i="4"/>
  <c r="Z8" i="4"/>
  <c r="Y8" i="4"/>
  <c r="Q8" i="4"/>
  <c r="P8" i="4"/>
  <c r="H8" i="4"/>
  <c r="G8" i="4"/>
  <c r="AH7" i="4"/>
  <c r="Z7" i="4"/>
  <c r="Y7" i="4"/>
  <c r="Q7" i="4"/>
  <c r="P7" i="4"/>
  <c r="H7" i="4"/>
  <c r="G7" i="4"/>
  <c r="AH6" i="4"/>
  <c r="Z6" i="4"/>
  <c r="Y6" i="4"/>
  <c r="Q6" i="4"/>
  <c r="P6" i="4"/>
  <c r="H6" i="4"/>
  <c r="G6" i="4"/>
  <c r="AH5" i="4"/>
  <c r="Z5" i="4"/>
  <c r="Y5" i="4"/>
  <c r="Q5" i="4"/>
  <c r="P5" i="4"/>
  <c r="H5" i="4"/>
  <c r="G5" i="4"/>
  <c r="AH4" i="4"/>
  <c r="Z4" i="4"/>
  <c r="Y4" i="4"/>
  <c r="Q4" i="4"/>
  <c r="P4" i="4"/>
  <c r="H4" i="4"/>
  <c r="G4" i="4"/>
  <c r="AH3" i="4"/>
  <c r="Z3" i="4"/>
  <c r="Y3" i="4"/>
  <c r="Q3" i="4"/>
  <c r="P3" i="4"/>
  <c r="H3" i="4"/>
  <c r="G3" i="4"/>
  <c r="AH198" i="5"/>
  <c r="Z198" i="5"/>
  <c r="Y198" i="5"/>
  <c r="Q198" i="5"/>
  <c r="P198" i="5"/>
  <c r="H198" i="5"/>
  <c r="G198" i="5"/>
  <c r="AH197" i="5"/>
  <c r="Z197" i="5"/>
  <c r="Y197" i="5"/>
  <c r="Q197" i="5"/>
  <c r="P197" i="5"/>
  <c r="H197" i="5"/>
  <c r="G197" i="5"/>
  <c r="AH196" i="5"/>
  <c r="Z196" i="5"/>
  <c r="Y196" i="5"/>
  <c r="Q196" i="5"/>
  <c r="P196" i="5"/>
  <c r="H196" i="5"/>
  <c r="G196" i="5"/>
  <c r="AH195" i="5"/>
  <c r="Z195" i="5"/>
  <c r="Y195" i="5"/>
  <c r="Q195" i="5"/>
  <c r="P195" i="5"/>
  <c r="H195" i="5"/>
  <c r="G195" i="5"/>
  <c r="AH194" i="5"/>
  <c r="Z194" i="5"/>
  <c r="Y194" i="5"/>
  <c r="Q194" i="5"/>
  <c r="P194" i="5"/>
  <c r="H194" i="5"/>
  <c r="G194" i="5"/>
  <c r="AH193" i="5"/>
  <c r="Z193" i="5"/>
  <c r="Y193" i="5"/>
  <c r="Q193" i="5"/>
  <c r="P193" i="5"/>
  <c r="H193" i="5"/>
  <c r="G193" i="5"/>
  <c r="AH192" i="5"/>
  <c r="Z192" i="5"/>
  <c r="Y192" i="5"/>
  <c r="Q192" i="5"/>
  <c r="P192" i="5"/>
  <c r="H192" i="5"/>
  <c r="G192" i="5"/>
  <c r="AH191" i="5"/>
  <c r="Z191" i="5"/>
  <c r="Y191" i="5"/>
  <c r="Q191" i="5"/>
  <c r="P191" i="5"/>
  <c r="H191" i="5"/>
  <c r="G191" i="5"/>
  <c r="AH190" i="5"/>
  <c r="Z190" i="5"/>
  <c r="Y190" i="5"/>
  <c r="Q190" i="5"/>
  <c r="P190" i="5"/>
  <c r="H190" i="5"/>
  <c r="G190" i="5"/>
  <c r="AH189" i="5"/>
  <c r="Z189" i="5"/>
  <c r="Y189" i="5"/>
  <c r="Q189" i="5"/>
  <c r="P189" i="5"/>
  <c r="H189" i="5"/>
  <c r="G189" i="5"/>
  <c r="AH188" i="5"/>
  <c r="Z188" i="5"/>
  <c r="Y188" i="5"/>
  <c r="Q188" i="5"/>
  <c r="P188" i="5"/>
  <c r="H188" i="5"/>
  <c r="G188" i="5"/>
  <c r="AH187" i="5"/>
  <c r="Z187" i="5"/>
  <c r="Y187" i="5"/>
  <c r="Q187" i="5"/>
  <c r="P187" i="5"/>
  <c r="H187" i="5"/>
  <c r="G187" i="5"/>
  <c r="AH186" i="5"/>
  <c r="Z186" i="5"/>
  <c r="Y186" i="5"/>
  <c r="Q186" i="5"/>
  <c r="P186" i="5"/>
  <c r="H186" i="5"/>
  <c r="G186" i="5"/>
  <c r="AH185" i="5"/>
  <c r="Z185" i="5"/>
  <c r="Y185" i="5"/>
  <c r="Q185" i="5"/>
  <c r="P185" i="5"/>
  <c r="H185" i="5"/>
  <c r="G185" i="5"/>
  <c r="AH184" i="5"/>
  <c r="Z184" i="5"/>
  <c r="Y184" i="5"/>
  <c r="Q184" i="5"/>
  <c r="P184" i="5"/>
  <c r="H184" i="5"/>
  <c r="G184" i="5"/>
  <c r="AH183" i="5"/>
  <c r="Z183" i="5"/>
  <c r="Y183" i="5"/>
  <c r="Q183" i="5"/>
  <c r="P183" i="5"/>
  <c r="H183" i="5"/>
  <c r="G183" i="5"/>
  <c r="AH182" i="5"/>
  <c r="Z182" i="5"/>
  <c r="Y182" i="5"/>
  <c r="Q182" i="5"/>
  <c r="P182" i="5"/>
  <c r="H182" i="5"/>
  <c r="G182" i="5"/>
  <c r="AH181" i="5"/>
  <c r="Z181" i="5"/>
  <c r="Y181" i="5"/>
  <c r="Q181" i="5"/>
  <c r="P181" i="5"/>
  <c r="H181" i="5"/>
  <c r="G181" i="5"/>
  <c r="AH180" i="5"/>
  <c r="Z180" i="5"/>
  <c r="Y180" i="5"/>
  <c r="Q180" i="5"/>
  <c r="P180" i="5"/>
  <c r="H180" i="5"/>
  <c r="G180" i="5"/>
  <c r="AH179" i="5"/>
  <c r="Z179" i="5"/>
  <c r="Y179" i="5"/>
  <c r="Q179" i="5"/>
  <c r="P179" i="5"/>
  <c r="H179" i="5"/>
  <c r="G179" i="5"/>
  <c r="AH178" i="5"/>
  <c r="Z178" i="5"/>
  <c r="Y178" i="5"/>
  <c r="Q178" i="5"/>
  <c r="P178" i="5"/>
  <c r="H178" i="5"/>
  <c r="G178" i="5"/>
  <c r="AH177" i="5"/>
  <c r="Z177" i="5"/>
  <c r="Y177" i="5"/>
  <c r="Q177" i="5"/>
  <c r="P177" i="5"/>
  <c r="H177" i="5"/>
  <c r="G177" i="5"/>
  <c r="AH176" i="5"/>
  <c r="Z176" i="5"/>
  <c r="Y176" i="5"/>
  <c r="Q176" i="5"/>
  <c r="P176" i="5"/>
  <c r="H176" i="5"/>
  <c r="G176" i="5"/>
  <c r="AH175" i="5"/>
  <c r="Z175" i="5"/>
  <c r="Y175" i="5"/>
  <c r="Q175" i="5"/>
  <c r="P175" i="5"/>
  <c r="H175" i="5"/>
  <c r="G175" i="5"/>
  <c r="AH174" i="5"/>
  <c r="Z174" i="5"/>
  <c r="Y174" i="5"/>
  <c r="Q174" i="5"/>
  <c r="P174" i="5"/>
  <c r="H174" i="5"/>
  <c r="G174" i="5"/>
  <c r="AH173" i="5"/>
  <c r="Z173" i="5"/>
  <c r="Y173" i="5"/>
  <c r="Q173" i="5"/>
  <c r="P173" i="5"/>
  <c r="H173" i="5"/>
  <c r="G173" i="5"/>
  <c r="AH172" i="5"/>
  <c r="Z172" i="5"/>
  <c r="Y172" i="5"/>
  <c r="Q172" i="5"/>
  <c r="P172" i="5"/>
  <c r="H172" i="5"/>
  <c r="G172" i="5"/>
  <c r="AH171" i="5"/>
  <c r="Z171" i="5"/>
  <c r="Y171" i="5"/>
  <c r="Q171" i="5"/>
  <c r="P171" i="5"/>
  <c r="H171" i="5"/>
  <c r="G171" i="5"/>
  <c r="AH170" i="5"/>
  <c r="Z170" i="5"/>
  <c r="Y170" i="5"/>
  <c r="Q170" i="5"/>
  <c r="P170" i="5"/>
  <c r="H170" i="5"/>
  <c r="G170" i="5"/>
  <c r="AH169" i="5"/>
  <c r="Z169" i="5"/>
  <c r="Y169" i="5"/>
  <c r="Q169" i="5"/>
  <c r="P169" i="5"/>
  <c r="H169" i="5"/>
  <c r="G169" i="5"/>
  <c r="AH168" i="5"/>
  <c r="Z168" i="5"/>
  <c r="Y168" i="5"/>
  <c r="Q168" i="5"/>
  <c r="P168" i="5"/>
  <c r="H168" i="5"/>
  <c r="G168" i="5"/>
  <c r="AH167" i="5"/>
  <c r="Z167" i="5"/>
  <c r="Y167" i="5"/>
  <c r="Q167" i="5"/>
  <c r="P167" i="5"/>
  <c r="H167" i="5"/>
  <c r="G167" i="5"/>
  <c r="AH166" i="5"/>
  <c r="Z166" i="5"/>
  <c r="Y166" i="5"/>
  <c r="Q166" i="5"/>
  <c r="P166" i="5"/>
  <c r="H166" i="5"/>
  <c r="G166" i="5"/>
  <c r="AH165" i="5"/>
  <c r="Z165" i="5"/>
  <c r="Y165" i="5"/>
  <c r="Q165" i="5"/>
  <c r="P165" i="5"/>
  <c r="H165" i="5"/>
  <c r="G165" i="5"/>
  <c r="AH164" i="5"/>
  <c r="Z164" i="5"/>
  <c r="Y164" i="5"/>
  <c r="Q164" i="5"/>
  <c r="P164" i="5"/>
  <c r="H164" i="5"/>
  <c r="G164" i="5"/>
  <c r="AH163" i="5"/>
  <c r="Z163" i="5"/>
  <c r="Y163" i="5"/>
  <c r="Q163" i="5"/>
  <c r="P163" i="5"/>
  <c r="H163" i="5"/>
  <c r="G163" i="5"/>
  <c r="AH162" i="5"/>
  <c r="Z162" i="5"/>
  <c r="Y162" i="5"/>
  <c r="Q162" i="5"/>
  <c r="P162" i="5"/>
  <c r="H162" i="5"/>
  <c r="G162" i="5"/>
  <c r="AH161" i="5"/>
  <c r="Z161" i="5"/>
  <c r="Y161" i="5"/>
  <c r="Q161" i="5"/>
  <c r="P161" i="5"/>
  <c r="H161" i="5"/>
  <c r="G161" i="5"/>
  <c r="AH160" i="5"/>
  <c r="Z160" i="5"/>
  <c r="Y160" i="5"/>
  <c r="Q160" i="5"/>
  <c r="P160" i="5"/>
  <c r="H160" i="5"/>
  <c r="G160" i="5"/>
  <c r="AH159" i="5"/>
  <c r="Z159" i="5"/>
  <c r="Y159" i="5"/>
  <c r="Q159" i="5"/>
  <c r="P159" i="5"/>
  <c r="H159" i="5"/>
  <c r="G159" i="5"/>
  <c r="AH158" i="5"/>
  <c r="Z158" i="5"/>
  <c r="Y158" i="5"/>
  <c r="Q158" i="5"/>
  <c r="P158" i="5"/>
  <c r="H158" i="5"/>
  <c r="G158" i="5"/>
  <c r="AH157" i="5"/>
  <c r="Z157" i="5"/>
  <c r="Y157" i="5"/>
  <c r="Q157" i="5"/>
  <c r="P157" i="5"/>
  <c r="H157" i="5"/>
  <c r="G157" i="5"/>
  <c r="AH156" i="5"/>
  <c r="Z156" i="5"/>
  <c r="Y156" i="5"/>
  <c r="Q156" i="5"/>
  <c r="P156" i="5"/>
  <c r="H156" i="5"/>
  <c r="G156" i="5"/>
  <c r="AH155" i="5"/>
  <c r="Z155" i="5"/>
  <c r="Y155" i="5"/>
  <c r="Q155" i="5"/>
  <c r="P155" i="5"/>
  <c r="H155" i="5"/>
  <c r="G155" i="5"/>
  <c r="AH154" i="5"/>
  <c r="Z154" i="5"/>
  <c r="Y154" i="5"/>
  <c r="Q154" i="5"/>
  <c r="P154" i="5"/>
  <c r="H154" i="5"/>
  <c r="G154" i="5"/>
  <c r="AH153" i="5"/>
  <c r="Z153" i="5"/>
  <c r="Y153" i="5"/>
  <c r="Q153" i="5"/>
  <c r="P153" i="5"/>
  <c r="H153" i="5"/>
  <c r="G153" i="5"/>
  <c r="AH152" i="5"/>
  <c r="Z152" i="5"/>
  <c r="Y152" i="5"/>
  <c r="Q152" i="5"/>
  <c r="P152" i="5"/>
  <c r="H152" i="5"/>
  <c r="G152" i="5"/>
  <c r="AH151" i="5"/>
  <c r="Z151" i="5"/>
  <c r="Y151" i="5"/>
  <c r="Q151" i="5"/>
  <c r="P151" i="5"/>
  <c r="H151" i="5"/>
  <c r="G151" i="5"/>
  <c r="AH150" i="5"/>
  <c r="Z150" i="5"/>
  <c r="Y150" i="5"/>
  <c r="Q150" i="5"/>
  <c r="P150" i="5"/>
  <c r="H150" i="5"/>
  <c r="G150" i="5"/>
  <c r="AH149" i="5"/>
  <c r="Z149" i="5"/>
  <c r="Y149" i="5"/>
  <c r="Q149" i="5"/>
  <c r="P149" i="5"/>
  <c r="H149" i="5"/>
  <c r="G149" i="5"/>
  <c r="AH148" i="5"/>
  <c r="Z148" i="5"/>
  <c r="Y148" i="5"/>
  <c r="Q148" i="5"/>
  <c r="P148" i="5"/>
  <c r="H148" i="5"/>
  <c r="G148" i="5"/>
  <c r="AH147" i="5"/>
  <c r="Z147" i="5"/>
  <c r="Y147" i="5"/>
  <c r="Q147" i="5"/>
  <c r="P147" i="5"/>
  <c r="H147" i="5"/>
  <c r="G147" i="5"/>
  <c r="AH146" i="5"/>
  <c r="Z146" i="5"/>
  <c r="Y146" i="5"/>
  <c r="Q146" i="5"/>
  <c r="P146" i="5"/>
  <c r="H146" i="5"/>
  <c r="G146" i="5"/>
  <c r="AH145" i="5"/>
  <c r="Z145" i="5"/>
  <c r="Y145" i="5"/>
  <c r="Q145" i="5"/>
  <c r="P145" i="5"/>
  <c r="H145" i="5"/>
  <c r="G145" i="5"/>
  <c r="AH144" i="5"/>
  <c r="Z144" i="5"/>
  <c r="Y144" i="5"/>
  <c r="Q144" i="5"/>
  <c r="P144" i="5"/>
  <c r="H144" i="5"/>
  <c r="G144" i="5"/>
  <c r="AH143" i="5"/>
  <c r="Z143" i="5"/>
  <c r="Y143" i="5"/>
  <c r="Q143" i="5"/>
  <c r="P143" i="5"/>
  <c r="H143" i="5"/>
  <c r="G143" i="5"/>
  <c r="AH142" i="5"/>
  <c r="Z142" i="5"/>
  <c r="Y142" i="5"/>
  <c r="Q142" i="5"/>
  <c r="P142" i="5"/>
  <c r="H142" i="5"/>
  <c r="G142" i="5"/>
  <c r="AH141" i="5"/>
  <c r="Z141" i="5"/>
  <c r="Y141" i="5"/>
  <c r="Q141" i="5"/>
  <c r="P141" i="5"/>
  <c r="H141" i="5"/>
  <c r="G141" i="5"/>
  <c r="AH140" i="5"/>
  <c r="Z140" i="5"/>
  <c r="Y140" i="5"/>
  <c r="Q140" i="5"/>
  <c r="P140" i="5"/>
  <c r="H140" i="5"/>
  <c r="G140" i="5"/>
  <c r="AH139" i="5"/>
  <c r="Z139" i="5"/>
  <c r="Y139" i="5"/>
  <c r="Q139" i="5"/>
  <c r="P139" i="5"/>
  <c r="H139" i="5"/>
  <c r="G139" i="5"/>
  <c r="AH138" i="5"/>
  <c r="Z138" i="5"/>
  <c r="Y138" i="5"/>
  <c r="Q138" i="5"/>
  <c r="P138" i="5"/>
  <c r="H138" i="5"/>
  <c r="G138" i="5"/>
  <c r="AH137" i="5"/>
  <c r="Z137" i="5"/>
  <c r="Y137" i="5"/>
  <c r="Q137" i="5"/>
  <c r="P137" i="5"/>
  <c r="H137" i="5"/>
  <c r="G137" i="5"/>
  <c r="AH136" i="5"/>
  <c r="Z136" i="5"/>
  <c r="Y136" i="5"/>
  <c r="Q136" i="5"/>
  <c r="P136" i="5"/>
  <c r="H136" i="5"/>
  <c r="G136" i="5"/>
  <c r="AH135" i="5"/>
  <c r="Z135" i="5"/>
  <c r="Y135" i="5"/>
  <c r="Q135" i="5"/>
  <c r="P135" i="5"/>
  <c r="H135" i="5"/>
  <c r="G135" i="5"/>
  <c r="AH134" i="5"/>
  <c r="Z134" i="5"/>
  <c r="Y134" i="5"/>
  <c r="Q134" i="5"/>
  <c r="P134" i="5"/>
  <c r="H134" i="5"/>
  <c r="G134" i="5"/>
  <c r="AH133" i="5"/>
  <c r="Z133" i="5"/>
  <c r="Y133" i="5"/>
  <c r="Q133" i="5"/>
  <c r="P133" i="5"/>
  <c r="H133" i="5"/>
  <c r="G133" i="5"/>
  <c r="AH132" i="5"/>
  <c r="Z132" i="5"/>
  <c r="Y132" i="5"/>
  <c r="Q132" i="5"/>
  <c r="P132" i="5"/>
  <c r="H132" i="5"/>
  <c r="G132" i="5"/>
  <c r="AH131" i="5"/>
  <c r="Z131" i="5"/>
  <c r="Y131" i="5"/>
  <c r="Q131" i="5"/>
  <c r="P131" i="5"/>
  <c r="H131" i="5"/>
  <c r="G131" i="5"/>
  <c r="AH130" i="5"/>
  <c r="Z130" i="5"/>
  <c r="Y130" i="5"/>
  <c r="Q130" i="5"/>
  <c r="P130" i="5"/>
  <c r="H130" i="5"/>
  <c r="G130" i="5"/>
  <c r="AH129" i="5"/>
  <c r="Z129" i="5"/>
  <c r="Y129" i="5"/>
  <c r="Q129" i="5"/>
  <c r="P129" i="5"/>
  <c r="H129" i="5"/>
  <c r="G129" i="5"/>
  <c r="AH128" i="5"/>
  <c r="Z128" i="5"/>
  <c r="Y128" i="5"/>
  <c r="Q128" i="5"/>
  <c r="P128" i="5"/>
  <c r="H128" i="5"/>
  <c r="G128" i="5"/>
  <c r="AH127" i="5"/>
  <c r="Z127" i="5"/>
  <c r="Y127" i="5"/>
  <c r="Q127" i="5"/>
  <c r="P127" i="5"/>
  <c r="H127" i="5"/>
  <c r="G127" i="5"/>
  <c r="AH126" i="5"/>
  <c r="Z126" i="5"/>
  <c r="Y126" i="5"/>
  <c r="Q126" i="5"/>
  <c r="P126" i="5"/>
  <c r="H126" i="5"/>
  <c r="G126" i="5"/>
  <c r="AH125" i="5"/>
  <c r="Z125" i="5"/>
  <c r="Y125" i="5"/>
  <c r="Q125" i="5"/>
  <c r="P125" i="5"/>
  <c r="H125" i="5"/>
  <c r="G125" i="5"/>
  <c r="AH124" i="5"/>
  <c r="Z124" i="5"/>
  <c r="Y124" i="5"/>
  <c r="Q124" i="5"/>
  <c r="P124" i="5"/>
  <c r="H124" i="5"/>
  <c r="G124" i="5"/>
  <c r="AH123" i="5"/>
  <c r="Z123" i="5"/>
  <c r="Y123" i="5"/>
  <c r="Q123" i="5"/>
  <c r="P123" i="5"/>
  <c r="H123" i="5"/>
  <c r="G123" i="5"/>
  <c r="AH122" i="5"/>
  <c r="Z122" i="5"/>
  <c r="Y122" i="5"/>
  <c r="Q122" i="5"/>
  <c r="P122" i="5"/>
  <c r="H122" i="5"/>
  <c r="G122" i="5"/>
  <c r="AH121" i="5"/>
  <c r="Z121" i="5"/>
  <c r="Y121" i="5"/>
  <c r="Q121" i="5"/>
  <c r="P121" i="5"/>
  <c r="H121" i="5"/>
  <c r="G121" i="5"/>
  <c r="AH120" i="5"/>
  <c r="Z120" i="5"/>
  <c r="Y120" i="5"/>
  <c r="Q120" i="5"/>
  <c r="P120" i="5"/>
  <c r="H120" i="5"/>
  <c r="G120" i="5"/>
  <c r="AH119" i="5"/>
  <c r="Z119" i="5"/>
  <c r="Y119" i="5"/>
  <c r="Q119" i="5"/>
  <c r="P119" i="5"/>
  <c r="H119" i="5"/>
  <c r="G119" i="5"/>
  <c r="AH118" i="5"/>
  <c r="Z118" i="5"/>
  <c r="Y118" i="5"/>
  <c r="Q118" i="5"/>
  <c r="P118" i="5"/>
  <c r="H118" i="5"/>
  <c r="G118" i="5"/>
  <c r="AH117" i="5"/>
  <c r="Z117" i="5"/>
  <c r="Y117" i="5"/>
  <c r="Q117" i="5"/>
  <c r="P117" i="5"/>
  <c r="H117" i="5"/>
  <c r="G117" i="5"/>
  <c r="AH116" i="5"/>
  <c r="Z116" i="5"/>
  <c r="Y116" i="5"/>
  <c r="Q116" i="5"/>
  <c r="P116" i="5"/>
  <c r="H116" i="5"/>
  <c r="G116" i="5"/>
  <c r="AH115" i="5"/>
  <c r="Z115" i="5"/>
  <c r="Y115" i="5"/>
  <c r="Q115" i="5"/>
  <c r="P115" i="5"/>
  <c r="H115" i="5"/>
  <c r="G115" i="5"/>
  <c r="AH114" i="5"/>
  <c r="Z114" i="5"/>
  <c r="Y114" i="5"/>
  <c r="Q114" i="5"/>
  <c r="P114" i="5"/>
  <c r="H114" i="5"/>
  <c r="G114" i="5"/>
  <c r="AH113" i="5"/>
  <c r="Z113" i="5"/>
  <c r="Y113" i="5"/>
  <c r="Q113" i="5"/>
  <c r="P113" i="5"/>
  <c r="H113" i="5"/>
  <c r="G113" i="5"/>
  <c r="AH112" i="5"/>
  <c r="Z112" i="5"/>
  <c r="Y112" i="5"/>
  <c r="Q112" i="5"/>
  <c r="P112" i="5"/>
  <c r="H112" i="5"/>
  <c r="G112" i="5"/>
  <c r="AH111" i="5"/>
  <c r="Z111" i="5"/>
  <c r="Y111" i="5"/>
  <c r="Q111" i="5"/>
  <c r="P111" i="5"/>
  <c r="H111" i="5"/>
  <c r="G111" i="5"/>
  <c r="AH110" i="5"/>
  <c r="Z110" i="5"/>
  <c r="Y110" i="5"/>
  <c r="Q110" i="5"/>
  <c r="P110" i="5"/>
  <c r="H110" i="5"/>
  <c r="G110" i="5"/>
  <c r="AH109" i="5"/>
  <c r="Z109" i="5"/>
  <c r="Y109" i="5"/>
  <c r="Q109" i="5"/>
  <c r="P109" i="5"/>
  <c r="H109" i="5"/>
  <c r="G109" i="5"/>
  <c r="AH108" i="5"/>
  <c r="Z108" i="5"/>
  <c r="Y108" i="5"/>
  <c r="Q108" i="5"/>
  <c r="P108" i="5"/>
  <c r="H108" i="5"/>
  <c r="G108" i="5"/>
  <c r="AH107" i="5"/>
  <c r="Z107" i="5"/>
  <c r="Y107" i="5"/>
  <c r="Q107" i="5"/>
  <c r="P107" i="5"/>
  <c r="H107" i="5"/>
  <c r="G107" i="5"/>
  <c r="AH106" i="5"/>
  <c r="Z106" i="5"/>
  <c r="Y106" i="5"/>
  <c r="Q106" i="5"/>
  <c r="P106" i="5"/>
  <c r="H106" i="5"/>
  <c r="G106" i="5"/>
  <c r="AH105" i="5"/>
  <c r="Z105" i="5"/>
  <c r="Y105" i="5"/>
  <c r="Q105" i="5"/>
  <c r="P105" i="5"/>
  <c r="H105" i="5"/>
  <c r="G105" i="5"/>
  <c r="AH104" i="5"/>
  <c r="Z104" i="5"/>
  <c r="Y104" i="5"/>
  <c r="Q104" i="5"/>
  <c r="P104" i="5"/>
  <c r="H104" i="5"/>
  <c r="G104" i="5"/>
  <c r="AH103" i="5"/>
  <c r="Z103" i="5"/>
  <c r="Y103" i="5"/>
  <c r="Q103" i="5"/>
  <c r="P103" i="5"/>
  <c r="H103" i="5"/>
  <c r="G103" i="5"/>
  <c r="AH102" i="5"/>
  <c r="Z102" i="5"/>
  <c r="Y102" i="5"/>
  <c r="Q102" i="5"/>
  <c r="P102" i="5"/>
  <c r="H102" i="5"/>
  <c r="G102" i="5"/>
  <c r="AH101" i="5"/>
  <c r="Z101" i="5"/>
  <c r="Y101" i="5"/>
  <c r="Q101" i="5"/>
  <c r="P101" i="5"/>
  <c r="H101" i="5"/>
  <c r="G101" i="5"/>
  <c r="AH100" i="5"/>
  <c r="Z100" i="5"/>
  <c r="Y100" i="5"/>
  <c r="Q100" i="5"/>
  <c r="P100" i="5"/>
  <c r="H100" i="5"/>
  <c r="G100" i="5"/>
  <c r="AH99" i="5"/>
  <c r="Z99" i="5"/>
  <c r="Y99" i="5"/>
  <c r="Q99" i="5"/>
  <c r="P99" i="5"/>
  <c r="H99" i="5"/>
  <c r="G99" i="5"/>
  <c r="AH98" i="5"/>
  <c r="Z98" i="5"/>
  <c r="Y98" i="5"/>
  <c r="Q98" i="5"/>
  <c r="P98" i="5"/>
  <c r="H98" i="5"/>
  <c r="G98" i="5"/>
  <c r="AH97" i="5"/>
  <c r="Z97" i="5"/>
  <c r="Y97" i="5"/>
  <c r="Q97" i="5"/>
  <c r="P97" i="5"/>
  <c r="H97" i="5"/>
  <c r="G97" i="5"/>
  <c r="AH96" i="5"/>
  <c r="Z96" i="5"/>
  <c r="Y96" i="5"/>
  <c r="Q96" i="5"/>
  <c r="P96" i="5"/>
  <c r="H96" i="5"/>
  <c r="G96" i="5"/>
  <c r="AH95" i="5"/>
  <c r="Z95" i="5"/>
  <c r="Y95" i="5"/>
  <c r="Q95" i="5"/>
  <c r="P95" i="5"/>
  <c r="H95" i="5"/>
  <c r="G95" i="5"/>
  <c r="AH94" i="5"/>
  <c r="Z94" i="5"/>
  <c r="Y94" i="5"/>
  <c r="Q94" i="5"/>
  <c r="P94" i="5"/>
  <c r="H94" i="5"/>
  <c r="G94" i="5"/>
  <c r="AH93" i="5"/>
  <c r="Z93" i="5"/>
  <c r="Y93" i="5"/>
  <c r="Q93" i="5"/>
  <c r="P93" i="5"/>
  <c r="H93" i="5"/>
  <c r="G93" i="5"/>
  <c r="AH92" i="5"/>
  <c r="Z92" i="5"/>
  <c r="Y92" i="5"/>
  <c r="Q92" i="5"/>
  <c r="P92" i="5"/>
  <c r="H92" i="5"/>
  <c r="G92" i="5"/>
  <c r="AH91" i="5"/>
  <c r="Z91" i="5"/>
  <c r="Y91" i="5"/>
  <c r="Q91" i="5"/>
  <c r="P91" i="5"/>
  <c r="H91" i="5"/>
  <c r="G91" i="5"/>
  <c r="AH90" i="5"/>
  <c r="Z90" i="5"/>
  <c r="Y90" i="5"/>
  <c r="Q90" i="5"/>
  <c r="P90" i="5"/>
  <c r="H90" i="5"/>
  <c r="G90" i="5"/>
  <c r="AH89" i="5"/>
  <c r="Z89" i="5"/>
  <c r="Y89" i="5"/>
  <c r="Q89" i="5"/>
  <c r="P89" i="5"/>
  <c r="H89" i="5"/>
  <c r="G89" i="5"/>
  <c r="AH88" i="5"/>
  <c r="Z88" i="5"/>
  <c r="Y88" i="5"/>
  <c r="Q88" i="5"/>
  <c r="P88" i="5"/>
  <c r="H88" i="5"/>
  <c r="G88" i="5"/>
  <c r="AH87" i="5"/>
  <c r="Z87" i="5"/>
  <c r="Y87" i="5"/>
  <c r="Q87" i="5"/>
  <c r="P87" i="5"/>
  <c r="H87" i="5"/>
  <c r="G87" i="5"/>
  <c r="AH86" i="5"/>
  <c r="Z86" i="5"/>
  <c r="Y86" i="5"/>
  <c r="Q86" i="5"/>
  <c r="P86" i="5"/>
  <c r="H86" i="5"/>
  <c r="G86" i="5"/>
  <c r="AH85" i="5"/>
  <c r="Z85" i="5"/>
  <c r="Y85" i="5"/>
  <c r="Q85" i="5"/>
  <c r="P85" i="5"/>
  <c r="H85" i="5"/>
  <c r="G85" i="5"/>
  <c r="AH84" i="5"/>
  <c r="Z84" i="5"/>
  <c r="Y84" i="5"/>
  <c r="Q84" i="5"/>
  <c r="P84" i="5"/>
  <c r="H84" i="5"/>
  <c r="G84" i="5"/>
  <c r="AH83" i="5"/>
  <c r="Z83" i="5"/>
  <c r="Y83" i="5"/>
  <c r="Q83" i="5"/>
  <c r="P83" i="5"/>
  <c r="H83" i="5"/>
  <c r="G83" i="5"/>
  <c r="AH82" i="5"/>
  <c r="Z82" i="5"/>
  <c r="Y82" i="5"/>
  <c r="Q82" i="5"/>
  <c r="P82" i="5"/>
  <c r="H82" i="5"/>
  <c r="G82" i="5"/>
  <c r="AH81" i="5"/>
  <c r="Z81" i="5"/>
  <c r="Y81" i="5"/>
  <c r="Q81" i="5"/>
  <c r="P81" i="5"/>
  <c r="H81" i="5"/>
  <c r="G81" i="5"/>
  <c r="AH80" i="5"/>
  <c r="Z80" i="5"/>
  <c r="Y80" i="5"/>
  <c r="Q80" i="5"/>
  <c r="P80" i="5"/>
  <c r="H80" i="5"/>
  <c r="G80" i="5"/>
  <c r="AH79" i="5"/>
  <c r="Z79" i="5"/>
  <c r="Y79" i="5"/>
  <c r="Q79" i="5"/>
  <c r="P79" i="5"/>
  <c r="H79" i="5"/>
  <c r="G79" i="5"/>
  <c r="AH78" i="5"/>
  <c r="Z78" i="5"/>
  <c r="Y78" i="5"/>
  <c r="Q78" i="5"/>
  <c r="P78" i="5"/>
  <c r="H78" i="5"/>
  <c r="G78" i="5"/>
  <c r="AH77" i="5"/>
  <c r="Z77" i="5"/>
  <c r="Y77" i="5"/>
  <c r="Q77" i="5"/>
  <c r="P77" i="5"/>
  <c r="H77" i="5"/>
  <c r="G77" i="5"/>
  <c r="AH76" i="5"/>
  <c r="Z76" i="5"/>
  <c r="Y76" i="5"/>
  <c r="Q76" i="5"/>
  <c r="P76" i="5"/>
  <c r="H76" i="5"/>
  <c r="G76" i="5"/>
  <c r="AH75" i="5"/>
  <c r="Z75" i="5"/>
  <c r="Y75" i="5"/>
  <c r="Q75" i="5"/>
  <c r="P75" i="5"/>
  <c r="H75" i="5"/>
  <c r="G75" i="5"/>
  <c r="AH74" i="5"/>
  <c r="Z74" i="5"/>
  <c r="Y74" i="5"/>
  <c r="Q74" i="5"/>
  <c r="P74" i="5"/>
  <c r="H74" i="5"/>
  <c r="G74" i="5"/>
  <c r="AH73" i="5"/>
  <c r="Z73" i="5"/>
  <c r="Y73" i="5"/>
  <c r="Q73" i="5"/>
  <c r="P73" i="5"/>
  <c r="H73" i="5"/>
  <c r="G73" i="5"/>
  <c r="AH72" i="5"/>
  <c r="Z72" i="5"/>
  <c r="Y72" i="5"/>
  <c r="Q72" i="5"/>
  <c r="P72" i="5"/>
  <c r="H72" i="5"/>
  <c r="G72" i="5"/>
  <c r="AH71" i="5"/>
  <c r="Z71" i="5"/>
  <c r="Y71" i="5"/>
  <c r="Q71" i="5"/>
  <c r="P71" i="5"/>
  <c r="H71" i="5"/>
  <c r="G71" i="5"/>
  <c r="AH70" i="5"/>
  <c r="Z70" i="5"/>
  <c r="Y70" i="5"/>
  <c r="Q70" i="5"/>
  <c r="P70" i="5"/>
  <c r="H70" i="5"/>
  <c r="G70" i="5"/>
  <c r="AH69" i="5"/>
  <c r="Z69" i="5"/>
  <c r="Y69" i="5"/>
  <c r="Q69" i="5"/>
  <c r="P69" i="5"/>
  <c r="H69" i="5"/>
  <c r="G69" i="5"/>
  <c r="AH68" i="5"/>
  <c r="Z68" i="5"/>
  <c r="Y68" i="5"/>
  <c r="Q68" i="5"/>
  <c r="P68" i="5"/>
  <c r="H68" i="5"/>
  <c r="G68" i="5"/>
  <c r="AH67" i="5"/>
  <c r="Z67" i="5"/>
  <c r="Y67" i="5"/>
  <c r="Q67" i="5"/>
  <c r="P67" i="5"/>
  <c r="H67" i="5"/>
  <c r="G67" i="5"/>
  <c r="AH66" i="5"/>
  <c r="Z66" i="5"/>
  <c r="Y66" i="5"/>
  <c r="Q66" i="5"/>
  <c r="P66" i="5"/>
  <c r="H66" i="5"/>
  <c r="G66" i="5"/>
  <c r="AH65" i="5"/>
  <c r="Z65" i="5"/>
  <c r="Y65" i="5"/>
  <c r="Q65" i="5"/>
  <c r="P65" i="5"/>
  <c r="H65" i="5"/>
  <c r="G65" i="5"/>
  <c r="AH64" i="5"/>
  <c r="Z64" i="5"/>
  <c r="Y64" i="5"/>
  <c r="Q64" i="5"/>
  <c r="P64" i="5"/>
  <c r="H64" i="5"/>
  <c r="G64" i="5"/>
  <c r="AH63" i="5"/>
  <c r="Z63" i="5"/>
  <c r="Y63" i="5"/>
  <c r="Q63" i="5"/>
  <c r="P63" i="5"/>
  <c r="H63" i="5"/>
  <c r="G63" i="5"/>
  <c r="AH62" i="5"/>
  <c r="Z62" i="5"/>
  <c r="Y62" i="5"/>
  <c r="Q62" i="5"/>
  <c r="P62" i="5"/>
  <c r="H62" i="5"/>
  <c r="G62" i="5"/>
  <c r="AH61" i="5"/>
  <c r="Z61" i="5"/>
  <c r="Y61" i="5"/>
  <c r="Q61" i="5"/>
  <c r="P61" i="5"/>
  <c r="H61" i="5"/>
  <c r="G61" i="5"/>
  <c r="AH60" i="5"/>
  <c r="Z60" i="5"/>
  <c r="Y60" i="5"/>
  <c r="Q60" i="5"/>
  <c r="P60" i="5"/>
  <c r="H60" i="5"/>
  <c r="G60" i="5"/>
  <c r="AH59" i="5"/>
  <c r="Z59" i="5"/>
  <c r="Y59" i="5"/>
  <c r="Q59" i="5"/>
  <c r="P59" i="5"/>
  <c r="H59" i="5"/>
  <c r="G59" i="5"/>
  <c r="AH58" i="5"/>
  <c r="Z58" i="5"/>
  <c r="Y58" i="5"/>
  <c r="Q58" i="5"/>
  <c r="P58" i="5"/>
  <c r="H58" i="5"/>
  <c r="G58" i="5"/>
  <c r="AH57" i="5"/>
  <c r="Z57" i="5"/>
  <c r="Y57" i="5"/>
  <c r="Q57" i="5"/>
  <c r="P57" i="5"/>
  <c r="H57" i="5"/>
  <c r="G57" i="5"/>
  <c r="AH56" i="5"/>
  <c r="Z56" i="5"/>
  <c r="Y56" i="5"/>
  <c r="Q56" i="5"/>
  <c r="P56" i="5"/>
  <c r="H56" i="5"/>
  <c r="G56" i="5"/>
  <c r="AH55" i="5"/>
  <c r="Z55" i="5"/>
  <c r="Y55" i="5"/>
  <c r="Q55" i="5"/>
  <c r="P55" i="5"/>
  <c r="H55" i="5"/>
  <c r="G55" i="5"/>
  <c r="AH54" i="5"/>
  <c r="Z54" i="5"/>
  <c r="Y54" i="5"/>
  <c r="Q54" i="5"/>
  <c r="P54" i="5"/>
  <c r="H54" i="5"/>
  <c r="G54" i="5"/>
  <c r="AH53" i="5"/>
  <c r="Z53" i="5"/>
  <c r="Y53" i="5"/>
  <c r="Q53" i="5"/>
  <c r="P53" i="5"/>
  <c r="H53" i="5"/>
  <c r="G53" i="5"/>
  <c r="AH52" i="5"/>
  <c r="Z52" i="5"/>
  <c r="Y52" i="5"/>
  <c r="Q52" i="5"/>
  <c r="P52" i="5"/>
  <c r="H52" i="5"/>
  <c r="G52" i="5"/>
  <c r="AH51" i="5"/>
  <c r="Z51" i="5"/>
  <c r="Y51" i="5"/>
  <c r="Q51" i="5"/>
  <c r="P51" i="5"/>
  <c r="H51" i="5"/>
  <c r="G51" i="5"/>
  <c r="AH50" i="5"/>
  <c r="Z50" i="5"/>
  <c r="Y50" i="5"/>
  <c r="Q50" i="5"/>
  <c r="P50" i="5"/>
  <c r="H50" i="5"/>
  <c r="G50" i="5"/>
  <c r="AH49" i="5"/>
  <c r="Z49" i="5"/>
  <c r="Y49" i="5"/>
  <c r="Q49" i="5"/>
  <c r="P49" i="5"/>
  <c r="H49" i="5"/>
  <c r="G49" i="5"/>
  <c r="AH48" i="5"/>
  <c r="Z48" i="5"/>
  <c r="Y48" i="5"/>
  <c r="Q48" i="5"/>
  <c r="P48" i="5"/>
  <c r="H48" i="5"/>
  <c r="G48" i="5"/>
  <c r="AH47" i="5"/>
  <c r="Z47" i="5"/>
  <c r="Y47" i="5"/>
  <c r="Q47" i="5"/>
  <c r="P47" i="5"/>
  <c r="H47" i="5"/>
  <c r="G47" i="5"/>
  <c r="AH46" i="5"/>
  <c r="Z46" i="5"/>
  <c r="Y46" i="5"/>
  <c r="Q46" i="5"/>
  <c r="P46" i="5"/>
  <c r="H46" i="5"/>
  <c r="G46" i="5"/>
  <c r="AH45" i="5"/>
  <c r="Z45" i="5"/>
  <c r="Y45" i="5"/>
  <c r="Q45" i="5"/>
  <c r="P45" i="5"/>
  <c r="H45" i="5"/>
  <c r="G45" i="5"/>
  <c r="AH44" i="5"/>
  <c r="Z44" i="5"/>
  <c r="Y44" i="5"/>
  <c r="Q44" i="5"/>
  <c r="P44" i="5"/>
  <c r="H44" i="5"/>
  <c r="G44" i="5"/>
  <c r="AH43" i="5"/>
  <c r="Z43" i="5"/>
  <c r="Y43" i="5"/>
  <c r="Q43" i="5"/>
  <c r="P43" i="5"/>
  <c r="H43" i="5"/>
  <c r="G43" i="5"/>
  <c r="AH42" i="5"/>
  <c r="Z42" i="5"/>
  <c r="Y42" i="5"/>
  <c r="Q42" i="5"/>
  <c r="P42" i="5"/>
  <c r="H42" i="5"/>
  <c r="G42" i="5"/>
  <c r="AH41" i="5"/>
  <c r="Z41" i="5"/>
  <c r="Y41" i="5"/>
  <c r="Q41" i="5"/>
  <c r="P41" i="5"/>
  <c r="H41" i="5"/>
  <c r="G41" i="5"/>
  <c r="AH40" i="5"/>
  <c r="Z40" i="5"/>
  <c r="Y40" i="5"/>
  <c r="Q40" i="5"/>
  <c r="P40" i="5"/>
  <c r="H40" i="5"/>
  <c r="G40" i="5"/>
  <c r="AH39" i="5"/>
  <c r="Z39" i="5"/>
  <c r="Y39" i="5"/>
  <c r="Q39" i="5"/>
  <c r="P39" i="5"/>
  <c r="H39" i="5"/>
  <c r="G39" i="5"/>
  <c r="AH38" i="5"/>
  <c r="Z38" i="5"/>
  <c r="Y38" i="5"/>
  <c r="Q38" i="5"/>
  <c r="P38" i="5"/>
  <c r="H38" i="5"/>
  <c r="G38" i="5"/>
  <c r="AH37" i="5"/>
  <c r="Z37" i="5"/>
  <c r="Y37" i="5"/>
  <c r="Q37" i="5"/>
  <c r="P37" i="5"/>
  <c r="H37" i="5"/>
  <c r="G37" i="5"/>
  <c r="AH36" i="5"/>
  <c r="Z36" i="5"/>
  <c r="Y36" i="5"/>
  <c r="Q36" i="5"/>
  <c r="P36" i="5"/>
  <c r="H36" i="5"/>
  <c r="G36" i="5"/>
  <c r="AH35" i="5"/>
  <c r="Z35" i="5"/>
  <c r="Y35" i="5"/>
  <c r="Q35" i="5"/>
  <c r="P35" i="5"/>
  <c r="H35" i="5"/>
  <c r="G35" i="5"/>
  <c r="AH34" i="5"/>
  <c r="Z34" i="5"/>
  <c r="Y34" i="5"/>
  <c r="Q34" i="5"/>
  <c r="P34" i="5"/>
  <c r="H34" i="5"/>
  <c r="G34" i="5"/>
  <c r="AH33" i="5"/>
  <c r="Z33" i="5"/>
  <c r="Y33" i="5"/>
  <c r="Q33" i="5"/>
  <c r="P33" i="5"/>
  <c r="H33" i="5"/>
  <c r="G33" i="5"/>
  <c r="AH32" i="5"/>
  <c r="Z32" i="5"/>
  <c r="Y32" i="5"/>
  <c r="Q32" i="5"/>
  <c r="P32" i="5"/>
  <c r="H32" i="5"/>
  <c r="G32" i="5"/>
  <c r="AH31" i="5"/>
  <c r="Z31" i="5"/>
  <c r="Y31" i="5"/>
  <c r="Q31" i="5"/>
  <c r="P31" i="5"/>
  <c r="H31" i="5"/>
  <c r="G31" i="5"/>
  <c r="AH30" i="5"/>
  <c r="Z30" i="5"/>
  <c r="Y30" i="5"/>
  <c r="Q30" i="5"/>
  <c r="P30" i="5"/>
  <c r="H30" i="5"/>
  <c r="G30" i="5"/>
  <c r="AH29" i="5"/>
  <c r="Z29" i="5"/>
  <c r="Y29" i="5"/>
  <c r="Q29" i="5"/>
  <c r="P29" i="5"/>
  <c r="H29" i="5"/>
  <c r="G29" i="5"/>
  <c r="AH28" i="5"/>
  <c r="Z28" i="5"/>
  <c r="Y28" i="5"/>
  <c r="Q28" i="5"/>
  <c r="P28" i="5"/>
  <c r="H28" i="5"/>
  <c r="G28" i="5"/>
  <c r="AH27" i="5"/>
  <c r="Z27" i="5"/>
  <c r="Y27" i="5"/>
  <c r="Q27" i="5"/>
  <c r="P27" i="5"/>
  <c r="H27" i="5"/>
  <c r="G27" i="5"/>
  <c r="AH26" i="5"/>
  <c r="Z26" i="5"/>
  <c r="Y26" i="5"/>
  <c r="Q26" i="5"/>
  <c r="P26" i="5"/>
  <c r="H26" i="5"/>
  <c r="G26" i="5"/>
  <c r="AH25" i="5"/>
  <c r="Z25" i="5"/>
  <c r="Y25" i="5"/>
  <c r="Q25" i="5"/>
  <c r="P25" i="5"/>
  <c r="H25" i="5"/>
  <c r="G25" i="5"/>
  <c r="AH24" i="5"/>
  <c r="Z24" i="5"/>
  <c r="Y24" i="5"/>
  <c r="Q24" i="5"/>
  <c r="P24" i="5"/>
  <c r="H24" i="5"/>
  <c r="G24" i="5"/>
  <c r="AH23" i="5"/>
  <c r="Z23" i="5"/>
  <c r="Y23" i="5"/>
  <c r="Q23" i="5"/>
  <c r="P23" i="5"/>
  <c r="H23" i="5"/>
  <c r="G23" i="5"/>
  <c r="AH22" i="5"/>
  <c r="Z22" i="5"/>
  <c r="Y22" i="5"/>
  <c r="Q22" i="5"/>
  <c r="P22" i="5"/>
  <c r="H22" i="5"/>
  <c r="G22" i="5"/>
  <c r="AH21" i="5"/>
  <c r="Z21" i="5"/>
  <c r="Y21" i="5"/>
  <c r="Q21" i="5"/>
  <c r="P21" i="5"/>
  <c r="H21" i="5"/>
  <c r="G21" i="5"/>
  <c r="AH20" i="5"/>
  <c r="Z20" i="5"/>
  <c r="Y20" i="5"/>
  <c r="Q20" i="5"/>
  <c r="P20" i="5"/>
  <c r="H20" i="5"/>
  <c r="G20" i="5"/>
  <c r="AH19" i="5"/>
  <c r="Z19" i="5"/>
  <c r="Y19" i="5"/>
  <c r="Q19" i="5"/>
  <c r="P19" i="5"/>
  <c r="H19" i="5"/>
  <c r="G19" i="5"/>
  <c r="AH18" i="5"/>
  <c r="Z18" i="5"/>
  <c r="Y18" i="5"/>
  <c r="Q18" i="5"/>
  <c r="P18" i="5"/>
  <c r="H18" i="5"/>
  <c r="G18" i="5"/>
  <c r="AH17" i="5"/>
  <c r="Z17" i="5"/>
  <c r="Y17" i="5"/>
  <c r="Q17" i="5"/>
  <c r="P17" i="5"/>
  <c r="H17" i="5"/>
  <c r="G17" i="5"/>
  <c r="AH16" i="5"/>
  <c r="Z16" i="5"/>
  <c r="Y16" i="5"/>
  <c r="Q16" i="5"/>
  <c r="P16" i="5"/>
  <c r="H16" i="5"/>
  <c r="G16" i="5"/>
  <c r="AH15" i="5"/>
  <c r="Z15" i="5"/>
  <c r="Y15" i="5"/>
  <c r="Q15" i="5"/>
  <c r="P15" i="5"/>
  <c r="H15" i="5"/>
  <c r="G15" i="5"/>
  <c r="AH14" i="5"/>
  <c r="Z14" i="5"/>
  <c r="Y14" i="5"/>
  <c r="Q14" i="5"/>
  <c r="P14" i="5"/>
  <c r="H14" i="5"/>
  <c r="G14" i="5"/>
  <c r="AH13" i="5"/>
  <c r="Z13" i="5"/>
  <c r="Y13" i="5"/>
  <c r="Q13" i="5"/>
  <c r="P13" i="5"/>
  <c r="H13" i="5"/>
  <c r="G13" i="5"/>
  <c r="AH12" i="5"/>
  <c r="Z12" i="5"/>
  <c r="Y12" i="5"/>
  <c r="Q12" i="5"/>
  <c r="P12" i="5"/>
  <c r="H12" i="5"/>
  <c r="G12" i="5"/>
  <c r="AH11" i="5"/>
  <c r="Z11" i="5"/>
  <c r="Y11" i="5"/>
  <c r="Q11" i="5"/>
  <c r="P11" i="5"/>
  <c r="H11" i="5"/>
  <c r="G11" i="5"/>
  <c r="AH10" i="5"/>
  <c r="Z10" i="5"/>
  <c r="Y10" i="5"/>
  <c r="Q10" i="5"/>
  <c r="P10" i="5"/>
  <c r="H10" i="5"/>
  <c r="G10" i="5"/>
  <c r="AH9" i="5"/>
  <c r="Z9" i="5"/>
  <c r="Y9" i="5"/>
  <c r="Q9" i="5"/>
  <c r="P9" i="5"/>
  <c r="H9" i="5"/>
  <c r="G9" i="5"/>
  <c r="AH8" i="5"/>
  <c r="Z8" i="5"/>
  <c r="Y8" i="5"/>
  <c r="Q8" i="5"/>
  <c r="P8" i="5"/>
  <c r="H8" i="5"/>
  <c r="G8" i="5"/>
  <c r="AH7" i="5"/>
  <c r="Z7" i="5"/>
  <c r="Y7" i="5"/>
  <c r="Q7" i="5"/>
  <c r="P7" i="5"/>
  <c r="H7" i="5"/>
  <c r="G7" i="5"/>
  <c r="AH6" i="5"/>
  <c r="Z6" i="5"/>
  <c r="Y6" i="5"/>
  <c r="Q6" i="5"/>
  <c r="P6" i="5"/>
  <c r="H6" i="5"/>
  <c r="G6" i="5"/>
  <c r="AH5" i="5"/>
  <c r="Z5" i="5"/>
  <c r="Y5" i="5"/>
  <c r="Q5" i="5"/>
  <c r="P5" i="5"/>
  <c r="H5" i="5"/>
  <c r="G5" i="5"/>
  <c r="AH4" i="5"/>
  <c r="Z4" i="5"/>
  <c r="Y4" i="5"/>
  <c r="Q4" i="5"/>
  <c r="P4" i="5"/>
  <c r="H4" i="5"/>
  <c r="G4" i="5"/>
  <c r="AH3" i="5"/>
  <c r="Z3" i="5"/>
  <c r="Y3" i="5"/>
  <c r="Q3" i="5"/>
  <c r="P3" i="5"/>
  <c r="H3" i="5"/>
  <c r="G3" i="5"/>
  <c r="AH198" i="6"/>
  <c r="Z198" i="6"/>
  <c r="Y198" i="6"/>
  <c r="Q198" i="6"/>
  <c r="P198" i="6"/>
  <c r="H198" i="6"/>
  <c r="G198" i="6"/>
  <c r="AH197" i="6"/>
  <c r="Z197" i="6"/>
  <c r="Y197" i="6"/>
  <c r="Q197" i="6"/>
  <c r="P197" i="6"/>
  <c r="H197" i="6"/>
  <c r="G197" i="6"/>
  <c r="AH196" i="6"/>
  <c r="Z196" i="6"/>
  <c r="Y196" i="6"/>
  <c r="Q196" i="6"/>
  <c r="P196" i="6"/>
  <c r="H196" i="6"/>
  <c r="G196" i="6"/>
  <c r="AH195" i="6"/>
  <c r="Z195" i="6"/>
  <c r="Y195" i="6"/>
  <c r="Q195" i="6"/>
  <c r="P195" i="6"/>
  <c r="H195" i="6"/>
  <c r="G195" i="6"/>
  <c r="AH194" i="6"/>
  <c r="Z194" i="6"/>
  <c r="Y194" i="6"/>
  <c r="Q194" i="6"/>
  <c r="P194" i="6"/>
  <c r="H194" i="6"/>
  <c r="G194" i="6"/>
  <c r="AH193" i="6"/>
  <c r="Z193" i="6"/>
  <c r="Y193" i="6"/>
  <c r="Q193" i="6"/>
  <c r="P193" i="6"/>
  <c r="H193" i="6"/>
  <c r="G193" i="6"/>
  <c r="AH192" i="6"/>
  <c r="Z192" i="6"/>
  <c r="Y192" i="6"/>
  <c r="Q192" i="6"/>
  <c r="P192" i="6"/>
  <c r="H192" i="6"/>
  <c r="G192" i="6"/>
  <c r="AH191" i="6"/>
  <c r="Z191" i="6"/>
  <c r="Y191" i="6"/>
  <c r="Q191" i="6"/>
  <c r="P191" i="6"/>
  <c r="H191" i="6"/>
  <c r="G191" i="6"/>
  <c r="AH190" i="6"/>
  <c r="Z190" i="6"/>
  <c r="Y190" i="6"/>
  <c r="Q190" i="6"/>
  <c r="P190" i="6"/>
  <c r="H190" i="6"/>
  <c r="G190" i="6"/>
  <c r="AH189" i="6"/>
  <c r="Z189" i="6"/>
  <c r="Y189" i="6"/>
  <c r="Q189" i="6"/>
  <c r="P189" i="6"/>
  <c r="H189" i="6"/>
  <c r="G189" i="6"/>
  <c r="AH188" i="6"/>
  <c r="Z188" i="6"/>
  <c r="Y188" i="6"/>
  <c r="Q188" i="6"/>
  <c r="P188" i="6"/>
  <c r="H188" i="6"/>
  <c r="G188" i="6"/>
  <c r="AH187" i="6"/>
  <c r="Z187" i="6"/>
  <c r="Y187" i="6"/>
  <c r="Q187" i="6"/>
  <c r="P187" i="6"/>
  <c r="H187" i="6"/>
  <c r="G187" i="6"/>
  <c r="AH186" i="6"/>
  <c r="Z186" i="6"/>
  <c r="Y186" i="6"/>
  <c r="Q186" i="6"/>
  <c r="P186" i="6"/>
  <c r="H186" i="6"/>
  <c r="G186" i="6"/>
  <c r="AH185" i="6"/>
  <c r="Z185" i="6"/>
  <c r="Y185" i="6"/>
  <c r="Q185" i="6"/>
  <c r="P185" i="6"/>
  <c r="H185" i="6"/>
  <c r="G185" i="6"/>
  <c r="AH184" i="6"/>
  <c r="Z184" i="6"/>
  <c r="Y184" i="6"/>
  <c r="Q184" i="6"/>
  <c r="P184" i="6"/>
  <c r="H184" i="6"/>
  <c r="G184" i="6"/>
  <c r="AH183" i="6"/>
  <c r="Z183" i="6"/>
  <c r="Y183" i="6"/>
  <c r="Q183" i="6"/>
  <c r="P183" i="6"/>
  <c r="H183" i="6"/>
  <c r="G183" i="6"/>
  <c r="AH182" i="6"/>
  <c r="Z182" i="6"/>
  <c r="Y182" i="6"/>
  <c r="Q182" i="6"/>
  <c r="P182" i="6"/>
  <c r="H182" i="6"/>
  <c r="G182" i="6"/>
  <c r="AH181" i="6"/>
  <c r="Z181" i="6"/>
  <c r="Y181" i="6"/>
  <c r="Q181" i="6"/>
  <c r="P181" i="6"/>
  <c r="H181" i="6"/>
  <c r="G181" i="6"/>
  <c r="AH180" i="6"/>
  <c r="Z180" i="6"/>
  <c r="Y180" i="6"/>
  <c r="Q180" i="6"/>
  <c r="P180" i="6"/>
  <c r="H180" i="6"/>
  <c r="G180" i="6"/>
  <c r="AH179" i="6"/>
  <c r="Z179" i="6"/>
  <c r="Y179" i="6"/>
  <c r="Q179" i="6"/>
  <c r="P179" i="6"/>
  <c r="H179" i="6"/>
  <c r="G179" i="6"/>
  <c r="AH178" i="6"/>
  <c r="Z178" i="6"/>
  <c r="Y178" i="6"/>
  <c r="Q178" i="6"/>
  <c r="P178" i="6"/>
  <c r="H178" i="6"/>
  <c r="G178" i="6"/>
  <c r="AH177" i="6"/>
  <c r="Z177" i="6"/>
  <c r="Y177" i="6"/>
  <c r="Q177" i="6"/>
  <c r="P177" i="6"/>
  <c r="H177" i="6"/>
  <c r="G177" i="6"/>
  <c r="AH176" i="6"/>
  <c r="Z176" i="6"/>
  <c r="Y176" i="6"/>
  <c r="Q176" i="6"/>
  <c r="P176" i="6"/>
  <c r="H176" i="6"/>
  <c r="G176" i="6"/>
  <c r="AH175" i="6"/>
  <c r="Z175" i="6"/>
  <c r="Y175" i="6"/>
  <c r="Q175" i="6"/>
  <c r="P175" i="6"/>
  <c r="H175" i="6"/>
  <c r="G175" i="6"/>
  <c r="AH174" i="6"/>
  <c r="Z174" i="6"/>
  <c r="Y174" i="6"/>
  <c r="Q174" i="6"/>
  <c r="P174" i="6"/>
  <c r="H174" i="6"/>
  <c r="G174" i="6"/>
  <c r="AH173" i="6"/>
  <c r="Z173" i="6"/>
  <c r="Y173" i="6"/>
  <c r="Q173" i="6"/>
  <c r="P173" i="6"/>
  <c r="H173" i="6"/>
  <c r="G173" i="6"/>
  <c r="AH172" i="6"/>
  <c r="Z172" i="6"/>
  <c r="Y172" i="6"/>
  <c r="Q172" i="6"/>
  <c r="P172" i="6"/>
  <c r="H172" i="6"/>
  <c r="G172" i="6"/>
  <c r="AH171" i="6"/>
  <c r="Z171" i="6"/>
  <c r="Y171" i="6"/>
  <c r="Q171" i="6"/>
  <c r="P171" i="6"/>
  <c r="H171" i="6"/>
  <c r="G171" i="6"/>
  <c r="AH170" i="6"/>
  <c r="Z170" i="6"/>
  <c r="Y170" i="6"/>
  <c r="Q170" i="6"/>
  <c r="P170" i="6"/>
  <c r="H170" i="6"/>
  <c r="G170" i="6"/>
  <c r="AH169" i="6"/>
  <c r="Z169" i="6"/>
  <c r="Y169" i="6"/>
  <c r="Q169" i="6"/>
  <c r="P169" i="6"/>
  <c r="H169" i="6"/>
  <c r="G169" i="6"/>
  <c r="AH168" i="6"/>
  <c r="Z168" i="6"/>
  <c r="Y168" i="6"/>
  <c r="Q168" i="6"/>
  <c r="P168" i="6"/>
  <c r="H168" i="6"/>
  <c r="G168" i="6"/>
  <c r="AH167" i="6"/>
  <c r="Z167" i="6"/>
  <c r="Y167" i="6"/>
  <c r="Q167" i="6"/>
  <c r="P167" i="6"/>
  <c r="H167" i="6"/>
  <c r="G167" i="6"/>
  <c r="AH166" i="6"/>
  <c r="Z166" i="6"/>
  <c r="Y166" i="6"/>
  <c r="Q166" i="6"/>
  <c r="P166" i="6"/>
  <c r="H166" i="6"/>
  <c r="G166" i="6"/>
  <c r="AH165" i="6"/>
  <c r="Z165" i="6"/>
  <c r="Y165" i="6"/>
  <c r="Q165" i="6"/>
  <c r="P165" i="6"/>
  <c r="H165" i="6"/>
  <c r="G165" i="6"/>
  <c r="AH164" i="6"/>
  <c r="Z164" i="6"/>
  <c r="Y164" i="6"/>
  <c r="Q164" i="6"/>
  <c r="P164" i="6"/>
  <c r="H164" i="6"/>
  <c r="G164" i="6"/>
  <c r="AH163" i="6"/>
  <c r="Z163" i="6"/>
  <c r="Y163" i="6"/>
  <c r="Q163" i="6"/>
  <c r="P163" i="6"/>
  <c r="H163" i="6"/>
  <c r="G163" i="6"/>
  <c r="AH162" i="6"/>
  <c r="Z162" i="6"/>
  <c r="Y162" i="6"/>
  <c r="Q162" i="6"/>
  <c r="P162" i="6"/>
  <c r="H162" i="6"/>
  <c r="G162" i="6"/>
  <c r="AH161" i="6"/>
  <c r="Z161" i="6"/>
  <c r="Y161" i="6"/>
  <c r="Q161" i="6"/>
  <c r="P161" i="6"/>
  <c r="H161" i="6"/>
  <c r="G161" i="6"/>
  <c r="AH160" i="6"/>
  <c r="Z160" i="6"/>
  <c r="Y160" i="6"/>
  <c r="Q160" i="6"/>
  <c r="P160" i="6"/>
  <c r="H160" i="6"/>
  <c r="G160" i="6"/>
  <c r="AH159" i="6"/>
  <c r="Z159" i="6"/>
  <c r="Y159" i="6"/>
  <c r="Q159" i="6"/>
  <c r="P159" i="6"/>
  <c r="H159" i="6"/>
  <c r="G159" i="6"/>
  <c r="AH158" i="6"/>
  <c r="Z158" i="6"/>
  <c r="Y158" i="6"/>
  <c r="Q158" i="6"/>
  <c r="P158" i="6"/>
  <c r="H158" i="6"/>
  <c r="G158" i="6"/>
  <c r="AH157" i="6"/>
  <c r="Z157" i="6"/>
  <c r="Y157" i="6"/>
  <c r="Q157" i="6"/>
  <c r="P157" i="6"/>
  <c r="H157" i="6"/>
  <c r="G157" i="6"/>
  <c r="AH156" i="6"/>
  <c r="Z156" i="6"/>
  <c r="Y156" i="6"/>
  <c r="Q156" i="6"/>
  <c r="P156" i="6"/>
  <c r="H156" i="6"/>
  <c r="G156" i="6"/>
  <c r="AH155" i="6"/>
  <c r="Z155" i="6"/>
  <c r="Y155" i="6"/>
  <c r="Q155" i="6"/>
  <c r="P155" i="6"/>
  <c r="H155" i="6"/>
  <c r="G155" i="6"/>
  <c r="AH154" i="6"/>
  <c r="Z154" i="6"/>
  <c r="Y154" i="6"/>
  <c r="Q154" i="6"/>
  <c r="P154" i="6"/>
  <c r="H154" i="6"/>
  <c r="G154" i="6"/>
  <c r="AH153" i="6"/>
  <c r="Z153" i="6"/>
  <c r="Y153" i="6"/>
  <c r="Q153" i="6"/>
  <c r="P153" i="6"/>
  <c r="H153" i="6"/>
  <c r="G153" i="6"/>
  <c r="AH152" i="6"/>
  <c r="Z152" i="6"/>
  <c r="Y152" i="6"/>
  <c r="Q152" i="6"/>
  <c r="P152" i="6"/>
  <c r="H152" i="6"/>
  <c r="G152" i="6"/>
  <c r="AH151" i="6"/>
  <c r="Z151" i="6"/>
  <c r="Y151" i="6"/>
  <c r="Q151" i="6"/>
  <c r="P151" i="6"/>
  <c r="H151" i="6"/>
  <c r="G151" i="6"/>
  <c r="AH150" i="6"/>
  <c r="Z150" i="6"/>
  <c r="Y150" i="6"/>
  <c r="Q150" i="6"/>
  <c r="P150" i="6"/>
  <c r="H150" i="6"/>
  <c r="G150" i="6"/>
  <c r="AH149" i="6"/>
  <c r="Z149" i="6"/>
  <c r="Y149" i="6"/>
  <c r="Q149" i="6"/>
  <c r="P149" i="6"/>
  <c r="H149" i="6"/>
  <c r="G149" i="6"/>
  <c r="AH148" i="6"/>
  <c r="Z148" i="6"/>
  <c r="Y148" i="6"/>
  <c r="Q148" i="6"/>
  <c r="P148" i="6"/>
  <c r="H148" i="6"/>
  <c r="G148" i="6"/>
  <c r="AH147" i="6"/>
  <c r="Z147" i="6"/>
  <c r="Y147" i="6"/>
  <c r="Q147" i="6"/>
  <c r="P147" i="6"/>
  <c r="H147" i="6"/>
  <c r="G147" i="6"/>
  <c r="AH146" i="6"/>
  <c r="Z146" i="6"/>
  <c r="Y146" i="6"/>
  <c r="Q146" i="6"/>
  <c r="P146" i="6"/>
  <c r="H146" i="6"/>
  <c r="G146" i="6"/>
  <c r="AH145" i="6"/>
  <c r="Z145" i="6"/>
  <c r="Y145" i="6"/>
  <c r="Q145" i="6"/>
  <c r="P145" i="6"/>
  <c r="H145" i="6"/>
  <c r="G145" i="6"/>
  <c r="AH144" i="6"/>
  <c r="Z144" i="6"/>
  <c r="Y144" i="6"/>
  <c r="Q144" i="6"/>
  <c r="P144" i="6"/>
  <c r="H144" i="6"/>
  <c r="G144" i="6"/>
  <c r="AH143" i="6"/>
  <c r="Z143" i="6"/>
  <c r="Y143" i="6"/>
  <c r="Q143" i="6"/>
  <c r="P143" i="6"/>
  <c r="H143" i="6"/>
  <c r="G143" i="6"/>
  <c r="AH142" i="6"/>
  <c r="Z142" i="6"/>
  <c r="Y142" i="6"/>
  <c r="Q142" i="6"/>
  <c r="P142" i="6"/>
  <c r="H142" i="6"/>
  <c r="G142" i="6"/>
  <c r="AH141" i="6"/>
  <c r="Z141" i="6"/>
  <c r="Y141" i="6"/>
  <c r="Q141" i="6"/>
  <c r="P141" i="6"/>
  <c r="H141" i="6"/>
  <c r="G141" i="6"/>
  <c r="AH140" i="6"/>
  <c r="Z140" i="6"/>
  <c r="Y140" i="6"/>
  <c r="Q140" i="6"/>
  <c r="P140" i="6"/>
  <c r="H140" i="6"/>
  <c r="G140" i="6"/>
  <c r="AH139" i="6"/>
  <c r="Z139" i="6"/>
  <c r="Y139" i="6"/>
  <c r="Q139" i="6"/>
  <c r="P139" i="6"/>
  <c r="H139" i="6"/>
  <c r="G139" i="6"/>
  <c r="AH138" i="6"/>
  <c r="Z138" i="6"/>
  <c r="Y138" i="6"/>
  <c r="Q138" i="6"/>
  <c r="P138" i="6"/>
  <c r="H138" i="6"/>
  <c r="G138" i="6"/>
  <c r="AH137" i="6"/>
  <c r="Z137" i="6"/>
  <c r="Y137" i="6"/>
  <c r="Q137" i="6"/>
  <c r="P137" i="6"/>
  <c r="H137" i="6"/>
  <c r="G137" i="6"/>
  <c r="AH136" i="6"/>
  <c r="Z136" i="6"/>
  <c r="Y136" i="6"/>
  <c r="Q136" i="6"/>
  <c r="P136" i="6"/>
  <c r="H136" i="6"/>
  <c r="G136" i="6"/>
  <c r="AH135" i="6"/>
  <c r="Z135" i="6"/>
  <c r="Y135" i="6"/>
  <c r="Q135" i="6"/>
  <c r="P135" i="6"/>
  <c r="H135" i="6"/>
  <c r="G135" i="6"/>
  <c r="AH134" i="6"/>
  <c r="Z134" i="6"/>
  <c r="Y134" i="6"/>
  <c r="Q134" i="6"/>
  <c r="P134" i="6"/>
  <c r="H134" i="6"/>
  <c r="G134" i="6"/>
  <c r="AH133" i="6"/>
  <c r="Z133" i="6"/>
  <c r="Y133" i="6"/>
  <c r="Q133" i="6"/>
  <c r="P133" i="6"/>
  <c r="H133" i="6"/>
  <c r="G133" i="6"/>
  <c r="AH132" i="6"/>
  <c r="Z132" i="6"/>
  <c r="Y132" i="6"/>
  <c r="Q132" i="6"/>
  <c r="P132" i="6"/>
  <c r="H132" i="6"/>
  <c r="G132" i="6"/>
  <c r="AH131" i="6"/>
  <c r="Z131" i="6"/>
  <c r="Y131" i="6"/>
  <c r="Q131" i="6"/>
  <c r="P131" i="6"/>
  <c r="H131" i="6"/>
  <c r="G131" i="6"/>
  <c r="AH130" i="6"/>
  <c r="Z130" i="6"/>
  <c r="Y130" i="6"/>
  <c r="Q130" i="6"/>
  <c r="P130" i="6"/>
  <c r="H130" i="6"/>
  <c r="G130" i="6"/>
  <c r="AH129" i="6"/>
  <c r="Z129" i="6"/>
  <c r="Y129" i="6"/>
  <c r="Q129" i="6"/>
  <c r="P129" i="6"/>
  <c r="H129" i="6"/>
  <c r="G129" i="6"/>
  <c r="AH128" i="6"/>
  <c r="Z128" i="6"/>
  <c r="Y128" i="6"/>
  <c r="Q128" i="6"/>
  <c r="P128" i="6"/>
  <c r="H128" i="6"/>
  <c r="G128" i="6"/>
  <c r="AH127" i="6"/>
  <c r="Z127" i="6"/>
  <c r="Y127" i="6"/>
  <c r="Q127" i="6"/>
  <c r="P127" i="6"/>
  <c r="H127" i="6"/>
  <c r="G127" i="6"/>
  <c r="AH126" i="6"/>
  <c r="Z126" i="6"/>
  <c r="Y126" i="6"/>
  <c r="Q126" i="6"/>
  <c r="P126" i="6"/>
  <c r="H126" i="6"/>
  <c r="G126" i="6"/>
  <c r="AH125" i="6"/>
  <c r="Z125" i="6"/>
  <c r="Y125" i="6"/>
  <c r="Q125" i="6"/>
  <c r="P125" i="6"/>
  <c r="H125" i="6"/>
  <c r="G125" i="6"/>
  <c r="AH124" i="6"/>
  <c r="Z124" i="6"/>
  <c r="Y124" i="6"/>
  <c r="Q124" i="6"/>
  <c r="P124" i="6"/>
  <c r="H124" i="6"/>
  <c r="G124" i="6"/>
  <c r="AH123" i="6"/>
  <c r="Z123" i="6"/>
  <c r="Y123" i="6"/>
  <c r="Q123" i="6"/>
  <c r="P123" i="6"/>
  <c r="H123" i="6"/>
  <c r="G123" i="6"/>
  <c r="AH122" i="6"/>
  <c r="Z122" i="6"/>
  <c r="Y122" i="6"/>
  <c r="Q122" i="6"/>
  <c r="P122" i="6"/>
  <c r="H122" i="6"/>
  <c r="G122" i="6"/>
  <c r="AH121" i="6"/>
  <c r="Z121" i="6"/>
  <c r="Y121" i="6"/>
  <c r="Q121" i="6"/>
  <c r="P121" i="6"/>
  <c r="H121" i="6"/>
  <c r="G121" i="6"/>
  <c r="AH120" i="6"/>
  <c r="Z120" i="6"/>
  <c r="Y120" i="6"/>
  <c r="Q120" i="6"/>
  <c r="P120" i="6"/>
  <c r="H120" i="6"/>
  <c r="G120" i="6"/>
  <c r="AH119" i="6"/>
  <c r="Z119" i="6"/>
  <c r="Y119" i="6"/>
  <c r="Q119" i="6"/>
  <c r="P119" i="6"/>
  <c r="H119" i="6"/>
  <c r="G119" i="6"/>
  <c r="AH118" i="6"/>
  <c r="Z118" i="6"/>
  <c r="Y118" i="6"/>
  <c r="Q118" i="6"/>
  <c r="P118" i="6"/>
  <c r="H118" i="6"/>
  <c r="G118" i="6"/>
  <c r="AH117" i="6"/>
  <c r="Z117" i="6"/>
  <c r="Y117" i="6"/>
  <c r="Q117" i="6"/>
  <c r="P117" i="6"/>
  <c r="H117" i="6"/>
  <c r="G117" i="6"/>
  <c r="AH116" i="6"/>
  <c r="Z116" i="6"/>
  <c r="Y116" i="6"/>
  <c r="Q116" i="6"/>
  <c r="P116" i="6"/>
  <c r="H116" i="6"/>
  <c r="G116" i="6"/>
  <c r="AH115" i="6"/>
  <c r="Z115" i="6"/>
  <c r="Y115" i="6"/>
  <c r="Q115" i="6"/>
  <c r="P115" i="6"/>
  <c r="H115" i="6"/>
  <c r="G115" i="6"/>
  <c r="AH114" i="6"/>
  <c r="Z114" i="6"/>
  <c r="Y114" i="6"/>
  <c r="Q114" i="6"/>
  <c r="P114" i="6"/>
  <c r="H114" i="6"/>
  <c r="G114" i="6"/>
  <c r="AH113" i="6"/>
  <c r="Z113" i="6"/>
  <c r="Y113" i="6"/>
  <c r="Q113" i="6"/>
  <c r="P113" i="6"/>
  <c r="H113" i="6"/>
  <c r="G113" i="6"/>
  <c r="AH112" i="6"/>
  <c r="Z112" i="6"/>
  <c r="Y112" i="6"/>
  <c r="Q112" i="6"/>
  <c r="P112" i="6"/>
  <c r="H112" i="6"/>
  <c r="G112" i="6"/>
  <c r="AH111" i="6"/>
  <c r="Z111" i="6"/>
  <c r="Y111" i="6"/>
  <c r="Q111" i="6"/>
  <c r="P111" i="6"/>
  <c r="H111" i="6"/>
  <c r="G111" i="6"/>
  <c r="AH110" i="6"/>
  <c r="Z110" i="6"/>
  <c r="Y110" i="6"/>
  <c r="Q110" i="6"/>
  <c r="P110" i="6"/>
  <c r="H110" i="6"/>
  <c r="G110" i="6"/>
  <c r="AH109" i="6"/>
  <c r="Z109" i="6"/>
  <c r="Y109" i="6"/>
  <c r="Q109" i="6"/>
  <c r="P109" i="6"/>
  <c r="H109" i="6"/>
  <c r="G109" i="6"/>
  <c r="AH108" i="6"/>
  <c r="Z108" i="6"/>
  <c r="Y108" i="6"/>
  <c r="Q108" i="6"/>
  <c r="P108" i="6"/>
  <c r="H108" i="6"/>
  <c r="G108" i="6"/>
  <c r="AH107" i="6"/>
  <c r="Z107" i="6"/>
  <c r="Y107" i="6"/>
  <c r="Q107" i="6"/>
  <c r="P107" i="6"/>
  <c r="H107" i="6"/>
  <c r="G107" i="6"/>
  <c r="AH106" i="6"/>
  <c r="Z106" i="6"/>
  <c r="Y106" i="6"/>
  <c r="Q106" i="6"/>
  <c r="P106" i="6"/>
  <c r="H106" i="6"/>
  <c r="G106" i="6"/>
  <c r="AH105" i="6"/>
  <c r="Z105" i="6"/>
  <c r="Y105" i="6"/>
  <c r="Q105" i="6"/>
  <c r="P105" i="6"/>
  <c r="H105" i="6"/>
  <c r="G105" i="6"/>
  <c r="AH104" i="6"/>
  <c r="Z104" i="6"/>
  <c r="Y104" i="6"/>
  <c r="Q104" i="6"/>
  <c r="P104" i="6"/>
  <c r="H104" i="6"/>
  <c r="G104" i="6"/>
  <c r="AH103" i="6"/>
  <c r="Z103" i="6"/>
  <c r="Y103" i="6"/>
  <c r="Q103" i="6"/>
  <c r="P103" i="6"/>
  <c r="H103" i="6"/>
  <c r="G103" i="6"/>
  <c r="AH102" i="6"/>
  <c r="Z102" i="6"/>
  <c r="Y102" i="6"/>
  <c r="Q102" i="6"/>
  <c r="P102" i="6"/>
  <c r="H102" i="6"/>
  <c r="G102" i="6"/>
  <c r="AH101" i="6"/>
  <c r="Z101" i="6"/>
  <c r="Y101" i="6"/>
  <c r="Q101" i="6"/>
  <c r="P101" i="6"/>
  <c r="H101" i="6"/>
  <c r="G101" i="6"/>
  <c r="AH100" i="6"/>
  <c r="Z100" i="6"/>
  <c r="Y100" i="6"/>
  <c r="Q100" i="6"/>
  <c r="P100" i="6"/>
  <c r="H100" i="6"/>
  <c r="G100" i="6"/>
  <c r="AH99" i="6"/>
  <c r="Z99" i="6"/>
  <c r="Y99" i="6"/>
  <c r="Q99" i="6"/>
  <c r="P99" i="6"/>
  <c r="H99" i="6"/>
  <c r="G99" i="6"/>
  <c r="AH98" i="6"/>
  <c r="Z98" i="6"/>
  <c r="Y98" i="6"/>
  <c r="Q98" i="6"/>
  <c r="P98" i="6"/>
  <c r="H98" i="6"/>
  <c r="G98" i="6"/>
  <c r="AH97" i="6"/>
  <c r="Z97" i="6"/>
  <c r="Y97" i="6"/>
  <c r="Q97" i="6"/>
  <c r="P97" i="6"/>
  <c r="H97" i="6"/>
  <c r="G97" i="6"/>
  <c r="AH96" i="6"/>
  <c r="Z96" i="6"/>
  <c r="Y96" i="6"/>
  <c r="Q96" i="6"/>
  <c r="P96" i="6"/>
  <c r="H96" i="6"/>
  <c r="G96" i="6"/>
  <c r="AH95" i="6"/>
  <c r="Z95" i="6"/>
  <c r="Y95" i="6"/>
  <c r="Q95" i="6"/>
  <c r="P95" i="6"/>
  <c r="H95" i="6"/>
  <c r="G95" i="6"/>
  <c r="AH94" i="6"/>
  <c r="Z94" i="6"/>
  <c r="Y94" i="6"/>
  <c r="Q94" i="6"/>
  <c r="P94" i="6"/>
  <c r="H94" i="6"/>
  <c r="G94" i="6"/>
  <c r="AH93" i="6"/>
  <c r="Z93" i="6"/>
  <c r="Y93" i="6"/>
  <c r="Q93" i="6"/>
  <c r="P93" i="6"/>
  <c r="H93" i="6"/>
  <c r="G93" i="6"/>
  <c r="AH92" i="6"/>
  <c r="Z92" i="6"/>
  <c r="Y92" i="6"/>
  <c r="Q92" i="6"/>
  <c r="P92" i="6"/>
  <c r="H92" i="6"/>
  <c r="G92" i="6"/>
  <c r="AH91" i="6"/>
  <c r="Z91" i="6"/>
  <c r="Y91" i="6"/>
  <c r="Q91" i="6"/>
  <c r="P91" i="6"/>
  <c r="H91" i="6"/>
  <c r="G91" i="6"/>
  <c r="AH90" i="6"/>
  <c r="Z90" i="6"/>
  <c r="Y90" i="6"/>
  <c r="Q90" i="6"/>
  <c r="P90" i="6"/>
  <c r="H90" i="6"/>
  <c r="G90" i="6"/>
  <c r="AH89" i="6"/>
  <c r="Z89" i="6"/>
  <c r="Y89" i="6"/>
  <c r="Q89" i="6"/>
  <c r="P89" i="6"/>
  <c r="H89" i="6"/>
  <c r="G89" i="6"/>
  <c r="AH88" i="6"/>
  <c r="Z88" i="6"/>
  <c r="Y88" i="6"/>
  <c r="Q88" i="6"/>
  <c r="P88" i="6"/>
  <c r="H88" i="6"/>
  <c r="G88" i="6"/>
  <c r="AH87" i="6"/>
  <c r="Z87" i="6"/>
  <c r="Y87" i="6"/>
  <c r="Q87" i="6"/>
  <c r="P87" i="6"/>
  <c r="H87" i="6"/>
  <c r="G87" i="6"/>
  <c r="AH86" i="6"/>
  <c r="Z86" i="6"/>
  <c r="Y86" i="6"/>
  <c r="Q86" i="6"/>
  <c r="P86" i="6"/>
  <c r="H86" i="6"/>
  <c r="G86" i="6"/>
  <c r="AH85" i="6"/>
  <c r="Z85" i="6"/>
  <c r="Y85" i="6"/>
  <c r="Q85" i="6"/>
  <c r="P85" i="6"/>
  <c r="H85" i="6"/>
  <c r="G85" i="6"/>
  <c r="AH84" i="6"/>
  <c r="Z84" i="6"/>
  <c r="Y84" i="6"/>
  <c r="Q84" i="6"/>
  <c r="P84" i="6"/>
  <c r="H84" i="6"/>
  <c r="G84" i="6"/>
  <c r="AH83" i="6"/>
  <c r="Z83" i="6"/>
  <c r="Y83" i="6"/>
  <c r="Q83" i="6"/>
  <c r="P83" i="6"/>
  <c r="H83" i="6"/>
  <c r="G83" i="6"/>
  <c r="AH82" i="6"/>
  <c r="Z82" i="6"/>
  <c r="Y82" i="6"/>
  <c r="Q82" i="6"/>
  <c r="P82" i="6"/>
  <c r="H82" i="6"/>
  <c r="G82" i="6"/>
  <c r="AH81" i="6"/>
  <c r="Z81" i="6"/>
  <c r="Y81" i="6"/>
  <c r="Q81" i="6"/>
  <c r="P81" i="6"/>
  <c r="H81" i="6"/>
  <c r="G81" i="6"/>
  <c r="AH80" i="6"/>
  <c r="Z80" i="6"/>
  <c r="Y80" i="6"/>
  <c r="Q80" i="6"/>
  <c r="P80" i="6"/>
  <c r="H80" i="6"/>
  <c r="G80" i="6"/>
  <c r="AH79" i="6"/>
  <c r="Z79" i="6"/>
  <c r="Y79" i="6"/>
  <c r="Q79" i="6"/>
  <c r="P79" i="6"/>
  <c r="H79" i="6"/>
  <c r="G79" i="6"/>
  <c r="AH78" i="6"/>
  <c r="Z78" i="6"/>
  <c r="Y78" i="6"/>
  <c r="Q78" i="6"/>
  <c r="P78" i="6"/>
  <c r="H78" i="6"/>
  <c r="G78" i="6"/>
  <c r="AH77" i="6"/>
  <c r="Z77" i="6"/>
  <c r="Y77" i="6"/>
  <c r="Q77" i="6"/>
  <c r="P77" i="6"/>
  <c r="H77" i="6"/>
  <c r="G77" i="6"/>
  <c r="AH76" i="6"/>
  <c r="Z76" i="6"/>
  <c r="Y76" i="6"/>
  <c r="Q76" i="6"/>
  <c r="P76" i="6"/>
  <c r="H76" i="6"/>
  <c r="G76" i="6"/>
  <c r="AH75" i="6"/>
  <c r="Z75" i="6"/>
  <c r="Y75" i="6"/>
  <c r="Q75" i="6"/>
  <c r="P75" i="6"/>
  <c r="H75" i="6"/>
  <c r="G75" i="6"/>
  <c r="AH74" i="6"/>
  <c r="Z74" i="6"/>
  <c r="Y74" i="6"/>
  <c r="Q74" i="6"/>
  <c r="P74" i="6"/>
  <c r="H74" i="6"/>
  <c r="G74" i="6"/>
  <c r="AH73" i="6"/>
  <c r="Z73" i="6"/>
  <c r="Y73" i="6"/>
  <c r="Q73" i="6"/>
  <c r="P73" i="6"/>
  <c r="H73" i="6"/>
  <c r="G73" i="6"/>
  <c r="AH72" i="6"/>
  <c r="Z72" i="6"/>
  <c r="Y72" i="6"/>
  <c r="Q72" i="6"/>
  <c r="P72" i="6"/>
  <c r="H72" i="6"/>
  <c r="G72" i="6"/>
  <c r="AH71" i="6"/>
  <c r="Z71" i="6"/>
  <c r="Y71" i="6"/>
  <c r="Q71" i="6"/>
  <c r="P71" i="6"/>
  <c r="H71" i="6"/>
  <c r="G71" i="6"/>
  <c r="AH70" i="6"/>
  <c r="Z70" i="6"/>
  <c r="Y70" i="6"/>
  <c r="Q70" i="6"/>
  <c r="P70" i="6"/>
  <c r="H70" i="6"/>
  <c r="G70" i="6"/>
  <c r="AH69" i="6"/>
  <c r="Z69" i="6"/>
  <c r="Y69" i="6"/>
  <c r="Q69" i="6"/>
  <c r="P69" i="6"/>
  <c r="H69" i="6"/>
  <c r="G69" i="6"/>
  <c r="AH68" i="6"/>
  <c r="Z68" i="6"/>
  <c r="Y68" i="6"/>
  <c r="Q68" i="6"/>
  <c r="P68" i="6"/>
  <c r="H68" i="6"/>
  <c r="G68" i="6"/>
  <c r="AH67" i="6"/>
  <c r="Z67" i="6"/>
  <c r="Y67" i="6"/>
  <c r="Q67" i="6"/>
  <c r="P67" i="6"/>
  <c r="H67" i="6"/>
  <c r="G67" i="6"/>
  <c r="AH66" i="6"/>
  <c r="Z66" i="6"/>
  <c r="Y66" i="6"/>
  <c r="Q66" i="6"/>
  <c r="P66" i="6"/>
  <c r="H66" i="6"/>
  <c r="G66" i="6"/>
  <c r="AH65" i="6"/>
  <c r="Z65" i="6"/>
  <c r="Y65" i="6"/>
  <c r="Q65" i="6"/>
  <c r="P65" i="6"/>
  <c r="H65" i="6"/>
  <c r="G65" i="6"/>
  <c r="AH64" i="6"/>
  <c r="Z64" i="6"/>
  <c r="Y64" i="6"/>
  <c r="Q64" i="6"/>
  <c r="P64" i="6"/>
  <c r="H64" i="6"/>
  <c r="G64" i="6"/>
  <c r="AH63" i="6"/>
  <c r="Z63" i="6"/>
  <c r="Y63" i="6"/>
  <c r="Q63" i="6"/>
  <c r="P63" i="6"/>
  <c r="H63" i="6"/>
  <c r="G63" i="6"/>
  <c r="AH62" i="6"/>
  <c r="Z62" i="6"/>
  <c r="Y62" i="6"/>
  <c r="Q62" i="6"/>
  <c r="P62" i="6"/>
  <c r="H62" i="6"/>
  <c r="G62" i="6"/>
  <c r="AH61" i="6"/>
  <c r="Z61" i="6"/>
  <c r="Y61" i="6"/>
  <c r="Q61" i="6"/>
  <c r="P61" i="6"/>
  <c r="H61" i="6"/>
  <c r="G61" i="6"/>
  <c r="AH60" i="6"/>
  <c r="Z60" i="6"/>
  <c r="Y60" i="6"/>
  <c r="Q60" i="6"/>
  <c r="P60" i="6"/>
  <c r="H60" i="6"/>
  <c r="G60" i="6"/>
  <c r="AH59" i="6"/>
  <c r="Z59" i="6"/>
  <c r="Y59" i="6"/>
  <c r="Q59" i="6"/>
  <c r="P59" i="6"/>
  <c r="H59" i="6"/>
  <c r="G59" i="6"/>
  <c r="AH58" i="6"/>
  <c r="Z58" i="6"/>
  <c r="Y58" i="6"/>
  <c r="Q58" i="6"/>
  <c r="P58" i="6"/>
  <c r="H58" i="6"/>
  <c r="G58" i="6"/>
  <c r="AH57" i="6"/>
  <c r="Z57" i="6"/>
  <c r="Y57" i="6"/>
  <c r="Q57" i="6"/>
  <c r="P57" i="6"/>
  <c r="H57" i="6"/>
  <c r="G57" i="6"/>
  <c r="AH56" i="6"/>
  <c r="Z56" i="6"/>
  <c r="Y56" i="6"/>
  <c r="Q56" i="6"/>
  <c r="P56" i="6"/>
  <c r="H56" i="6"/>
  <c r="G56" i="6"/>
  <c r="AH55" i="6"/>
  <c r="Z55" i="6"/>
  <c r="Y55" i="6"/>
  <c r="Q55" i="6"/>
  <c r="P55" i="6"/>
  <c r="H55" i="6"/>
  <c r="G55" i="6"/>
  <c r="AH54" i="6"/>
  <c r="Z54" i="6"/>
  <c r="Y54" i="6"/>
  <c r="Q54" i="6"/>
  <c r="P54" i="6"/>
  <c r="H54" i="6"/>
  <c r="G54" i="6"/>
  <c r="AH53" i="6"/>
  <c r="Z53" i="6"/>
  <c r="Y53" i="6"/>
  <c r="Q53" i="6"/>
  <c r="P53" i="6"/>
  <c r="H53" i="6"/>
  <c r="G53" i="6"/>
  <c r="AH52" i="6"/>
  <c r="Z52" i="6"/>
  <c r="Y52" i="6"/>
  <c r="Q52" i="6"/>
  <c r="P52" i="6"/>
  <c r="H52" i="6"/>
  <c r="G52" i="6"/>
  <c r="AH51" i="6"/>
  <c r="Z51" i="6"/>
  <c r="Y51" i="6"/>
  <c r="Q51" i="6"/>
  <c r="P51" i="6"/>
  <c r="H51" i="6"/>
  <c r="G51" i="6"/>
  <c r="AH50" i="6"/>
  <c r="Z50" i="6"/>
  <c r="Y50" i="6"/>
  <c r="Q50" i="6"/>
  <c r="P50" i="6"/>
  <c r="H50" i="6"/>
  <c r="G50" i="6"/>
  <c r="AH49" i="6"/>
  <c r="Z49" i="6"/>
  <c r="Y49" i="6"/>
  <c r="Q49" i="6"/>
  <c r="P49" i="6"/>
  <c r="H49" i="6"/>
  <c r="G49" i="6"/>
  <c r="AH48" i="6"/>
  <c r="Z48" i="6"/>
  <c r="Y48" i="6"/>
  <c r="Q48" i="6"/>
  <c r="P48" i="6"/>
  <c r="H48" i="6"/>
  <c r="G48" i="6"/>
  <c r="AH47" i="6"/>
  <c r="Z47" i="6"/>
  <c r="Y47" i="6"/>
  <c r="Q47" i="6"/>
  <c r="P47" i="6"/>
  <c r="H47" i="6"/>
  <c r="G47" i="6"/>
  <c r="AH46" i="6"/>
  <c r="Z46" i="6"/>
  <c r="Y46" i="6"/>
  <c r="Q46" i="6"/>
  <c r="P46" i="6"/>
  <c r="H46" i="6"/>
  <c r="G46" i="6"/>
  <c r="AH45" i="6"/>
  <c r="Z45" i="6"/>
  <c r="Y45" i="6"/>
  <c r="Q45" i="6"/>
  <c r="P45" i="6"/>
  <c r="H45" i="6"/>
  <c r="G45" i="6"/>
  <c r="AH44" i="6"/>
  <c r="Z44" i="6"/>
  <c r="Y44" i="6"/>
  <c r="Q44" i="6"/>
  <c r="P44" i="6"/>
  <c r="H44" i="6"/>
  <c r="G44" i="6"/>
  <c r="AH43" i="6"/>
  <c r="Z43" i="6"/>
  <c r="Y43" i="6"/>
  <c r="Q43" i="6"/>
  <c r="P43" i="6"/>
  <c r="H43" i="6"/>
  <c r="G43" i="6"/>
  <c r="AH42" i="6"/>
  <c r="Z42" i="6"/>
  <c r="Y42" i="6"/>
  <c r="Q42" i="6"/>
  <c r="P42" i="6"/>
  <c r="H42" i="6"/>
  <c r="G42" i="6"/>
  <c r="AH41" i="6"/>
  <c r="Z41" i="6"/>
  <c r="Y41" i="6"/>
  <c r="Q41" i="6"/>
  <c r="P41" i="6"/>
  <c r="H41" i="6"/>
  <c r="G41" i="6"/>
  <c r="AH40" i="6"/>
  <c r="Z40" i="6"/>
  <c r="Y40" i="6"/>
  <c r="Q40" i="6"/>
  <c r="P40" i="6"/>
  <c r="H40" i="6"/>
  <c r="G40" i="6"/>
  <c r="AH39" i="6"/>
  <c r="Z39" i="6"/>
  <c r="Y39" i="6"/>
  <c r="Q39" i="6"/>
  <c r="P39" i="6"/>
  <c r="H39" i="6"/>
  <c r="G39" i="6"/>
  <c r="AH38" i="6"/>
  <c r="Z38" i="6"/>
  <c r="Y38" i="6"/>
  <c r="Q38" i="6"/>
  <c r="P38" i="6"/>
  <c r="H38" i="6"/>
  <c r="G38" i="6"/>
  <c r="AH37" i="6"/>
  <c r="Z37" i="6"/>
  <c r="Y37" i="6"/>
  <c r="Q37" i="6"/>
  <c r="P37" i="6"/>
  <c r="H37" i="6"/>
  <c r="G37" i="6"/>
  <c r="AH36" i="6"/>
  <c r="Z36" i="6"/>
  <c r="Y36" i="6"/>
  <c r="Q36" i="6"/>
  <c r="P36" i="6"/>
  <c r="H36" i="6"/>
  <c r="G36" i="6"/>
  <c r="AH35" i="6"/>
  <c r="Z35" i="6"/>
  <c r="Y35" i="6"/>
  <c r="Q35" i="6"/>
  <c r="P35" i="6"/>
  <c r="H35" i="6"/>
  <c r="G35" i="6"/>
  <c r="AH34" i="6"/>
  <c r="Z34" i="6"/>
  <c r="Y34" i="6"/>
  <c r="Q34" i="6"/>
  <c r="P34" i="6"/>
  <c r="H34" i="6"/>
  <c r="G34" i="6"/>
  <c r="AH33" i="6"/>
  <c r="Z33" i="6"/>
  <c r="Y33" i="6"/>
  <c r="Q33" i="6"/>
  <c r="P33" i="6"/>
  <c r="H33" i="6"/>
  <c r="G33" i="6"/>
  <c r="AH32" i="6"/>
  <c r="Z32" i="6"/>
  <c r="Y32" i="6"/>
  <c r="Q32" i="6"/>
  <c r="P32" i="6"/>
  <c r="H32" i="6"/>
  <c r="G32" i="6"/>
  <c r="AH31" i="6"/>
  <c r="Z31" i="6"/>
  <c r="Y31" i="6"/>
  <c r="Q31" i="6"/>
  <c r="P31" i="6"/>
  <c r="H31" i="6"/>
  <c r="G31" i="6"/>
  <c r="AH30" i="6"/>
  <c r="Z30" i="6"/>
  <c r="Y30" i="6"/>
  <c r="Q30" i="6"/>
  <c r="P30" i="6"/>
  <c r="H30" i="6"/>
  <c r="G30" i="6"/>
  <c r="AH29" i="6"/>
  <c r="Z29" i="6"/>
  <c r="Y29" i="6"/>
  <c r="Q29" i="6"/>
  <c r="P29" i="6"/>
  <c r="H29" i="6"/>
  <c r="G29" i="6"/>
  <c r="AH28" i="6"/>
  <c r="Z28" i="6"/>
  <c r="Y28" i="6"/>
  <c r="Q28" i="6"/>
  <c r="P28" i="6"/>
  <c r="H28" i="6"/>
  <c r="G28" i="6"/>
  <c r="AH27" i="6"/>
  <c r="Z27" i="6"/>
  <c r="Y27" i="6"/>
  <c r="Q27" i="6"/>
  <c r="P27" i="6"/>
  <c r="H27" i="6"/>
  <c r="G27" i="6"/>
  <c r="AH26" i="6"/>
  <c r="Z26" i="6"/>
  <c r="Y26" i="6"/>
  <c r="Q26" i="6"/>
  <c r="P26" i="6"/>
  <c r="H26" i="6"/>
  <c r="G26" i="6"/>
  <c r="AH25" i="6"/>
  <c r="Z25" i="6"/>
  <c r="Y25" i="6"/>
  <c r="Q25" i="6"/>
  <c r="P25" i="6"/>
  <c r="H25" i="6"/>
  <c r="G25" i="6"/>
  <c r="AH24" i="6"/>
  <c r="Z24" i="6"/>
  <c r="Y24" i="6"/>
  <c r="Q24" i="6"/>
  <c r="P24" i="6"/>
  <c r="H24" i="6"/>
  <c r="G24" i="6"/>
  <c r="AH23" i="6"/>
  <c r="Z23" i="6"/>
  <c r="Y23" i="6"/>
  <c r="Q23" i="6"/>
  <c r="P23" i="6"/>
  <c r="H23" i="6"/>
  <c r="G23" i="6"/>
  <c r="AH22" i="6"/>
  <c r="Z22" i="6"/>
  <c r="Y22" i="6"/>
  <c r="Q22" i="6"/>
  <c r="P22" i="6"/>
  <c r="H22" i="6"/>
  <c r="G22" i="6"/>
  <c r="AH21" i="6"/>
  <c r="Z21" i="6"/>
  <c r="Y21" i="6"/>
  <c r="Q21" i="6"/>
  <c r="P21" i="6"/>
  <c r="H21" i="6"/>
  <c r="G21" i="6"/>
  <c r="AH20" i="6"/>
  <c r="Z20" i="6"/>
  <c r="Y20" i="6"/>
  <c r="Q20" i="6"/>
  <c r="P20" i="6"/>
  <c r="H20" i="6"/>
  <c r="G20" i="6"/>
  <c r="AH19" i="6"/>
  <c r="Z19" i="6"/>
  <c r="Y19" i="6"/>
  <c r="Q19" i="6"/>
  <c r="P19" i="6"/>
  <c r="H19" i="6"/>
  <c r="G19" i="6"/>
  <c r="AH18" i="6"/>
  <c r="Z18" i="6"/>
  <c r="Y18" i="6"/>
  <c r="Q18" i="6"/>
  <c r="P18" i="6"/>
  <c r="H18" i="6"/>
  <c r="G18" i="6"/>
  <c r="AH17" i="6"/>
  <c r="Z17" i="6"/>
  <c r="Y17" i="6"/>
  <c r="Q17" i="6"/>
  <c r="P17" i="6"/>
  <c r="H17" i="6"/>
  <c r="G17" i="6"/>
  <c r="AH16" i="6"/>
  <c r="Z16" i="6"/>
  <c r="Y16" i="6"/>
  <c r="Q16" i="6"/>
  <c r="P16" i="6"/>
  <c r="H16" i="6"/>
  <c r="G16" i="6"/>
  <c r="AH15" i="6"/>
  <c r="Z15" i="6"/>
  <c r="Y15" i="6"/>
  <c r="Q15" i="6"/>
  <c r="P15" i="6"/>
  <c r="H15" i="6"/>
  <c r="G15" i="6"/>
  <c r="AH14" i="6"/>
  <c r="Z14" i="6"/>
  <c r="Y14" i="6"/>
  <c r="Q14" i="6"/>
  <c r="P14" i="6"/>
  <c r="H14" i="6"/>
  <c r="G14" i="6"/>
  <c r="AH13" i="6"/>
  <c r="Z13" i="6"/>
  <c r="Y13" i="6"/>
  <c r="Q13" i="6"/>
  <c r="P13" i="6"/>
  <c r="H13" i="6"/>
  <c r="G13" i="6"/>
  <c r="AH12" i="6"/>
  <c r="Z12" i="6"/>
  <c r="Y12" i="6"/>
  <c r="Q12" i="6"/>
  <c r="P12" i="6"/>
  <c r="H12" i="6"/>
  <c r="G12" i="6"/>
  <c r="AH11" i="6"/>
  <c r="Z11" i="6"/>
  <c r="Y11" i="6"/>
  <c r="Q11" i="6"/>
  <c r="P11" i="6"/>
  <c r="H11" i="6"/>
  <c r="G11" i="6"/>
  <c r="AH10" i="6"/>
  <c r="Z10" i="6"/>
  <c r="Y10" i="6"/>
  <c r="Q10" i="6"/>
  <c r="P10" i="6"/>
  <c r="H10" i="6"/>
  <c r="G10" i="6"/>
  <c r="AH9" i="6"/>
  <c r="Z9" i="6"/>
  <c r="Y9" i="6"/>
  <c r="Q9" i="6"/>
  <c r="P9" i="6"/>
  <c r="H9" i="6"/>
  <c r="G9" i="6"/>
  <c r="AH8" i="6"/>
  <c r="Z8" i="6"/>
  <c r="Y8" i="6"/>
  <c r="Q8" i="6"/>
  <c r="P8" i="6"/>
  <c r="H8" i="6"/>
  <c r="G8" i="6"/>
  <c r="AH7" i="6"/>
  <c r="Z7" i="6"/>
  <c r="Y7" i="6"/>
  <c r="Q7" i="6"/>
  <c r="P7" i="6"/>
  <c r="H7" i="6"/>
  <c r="G7" i="6"/>
  <c r="AH6" i="6"/>
  <c r="Z6" i="6"/>
  <c r="Y6" i="6"/>
  <c r="Q6" i="6"/>
  <c r="P6" i="6"/>
  <c r="H6" i="6"/>
  <c r="G6" i="6"/>
  <c r="AH5" i="6"/>
  <c r="Z5" i="6"/>
  <c r="Y5" i="6"/>
  <c r="Q5" i="6"/>
  <c r="P5" i="6"/>
  <c r="H5" i="6"/>
  <c r="G5" i="6"/>
  <c r="AH4" i="6"/>
  <c r="Z4" i="6"/>
  <c r="Y4" i="6"/>
  <c r="Q4" i="6"/>
  <c r="P4" i="6"/>
  <c r="H4" i="6"/>
  <c r="G4" i="6"/>
  <c r="AH3" i="6"/>
  <c r="Z3" i="6"/>
  <c r="Y3" i="6"/>
  <c r="Q3" i="6"/>
  <c r="P3" i="6"/>
  <c r="H3" i="6"/>
  <c r="G3" i="6"/>
  <c r="H20" i="11"/>
  <c r="K20" i="11" s="1"/>
  <c r="I20" i="11"/>
  <c r="J20" i="11"/>
  <c r="H21" i="11"/>
  <c r="I21" i="11"/>
  <c r="J21" i="11"/>
  <c r="K21" i="11"/>
  <c r="H22" i="11"/>
  <c r="K22" i="11" s="1"/>
  <c r="I22" i="11"/>
  <c r="J22" i="11"/>
  <c r="H23" i="11"/>
  <c r="I23" i="11"/>
  <c r="J23" i="11"/>
  <c r="K23" i="11"/>
  <c r="H24" i="11"/>
  <c r="K24" i="11" s="1"/>
  <c r="I24" i="11"/>
  <c r="J24" i="11"/>
  <c r="H25" i="11"/>
  <c r="I25" i="11"/>
  <c r="J25" i="11"/>
  <c r="K25" i="11"/>
  <c r="H26" i="11"/>
  <c r="K26" i="11" s="1"/>
  <c r="I26" i="11"/>
  <c r="J26" i="11"/>
  <c r="H27" i="11"/>
  <c r="I27" i="11"/>
  <c r="J27" i="11"/>
  <c r="K27" i="11"/>
  <c r="H28" i="11"/>
  <c r="K28" i="11" s="1"/>
  <c r="I28" i="11"/>
  <c r="J28" i="11"/>
  <c r="H29" i="11"/>
  <c r="I29" i="11"/>
  <c r="J29" i="11"/>
  <c r="K29" i="11"/>
  <c r="H30" i="11"/>
  <c r="K30" i="11" s="1"/>
  <c r="I30" i="11"/>
  <c r="J30" i="11"/>
  <c r="H31" i="11"/>
  <c r="I31" i="11"/>
  <c r="J31" i="11"/>
  <c r="K31" i="11"/>
  <c r="H32" i="11"/>
  <c r="K32" i="11" s="1"/>
  <c r="I32" i="11"/>
  <c r="J32" i="11"/>
  <c r="H33" i="11"/>
  <c r="I33" i="11"/>
  <c r="J33" i="11"/>
  <c r="K33" i="11"/>
  <c r="H34" i="11"/>
  <c r="K34" i="11" s="1"/>
  <c r="I34" i="11"/>
  <c r="J34" i="11"/>
  <c r="H35" i="11"/>
  <c r="I35" i="11"/>
  <c r="J35" i="11"/>
  <c r="K35" i="11"/>
  <c r="H36" i="11"/>
  <c r="K36" i="11" s="1"/>
  <c r="I36" i="11"/>
  <c r="J36" i="11"/>
  <c r="H37" i="11"/>
  <c r="I37" i="11"/>
  <c r="J37" i="11"/>
  <c r="K37" i="11"/>
  <c r="H38" i="11"/>
  <c r="K38" i="11" s="1"/>
  <c r="I38" i="11"/>
  <c r="J38" i="11"/>
  <c r="H39" i="11"/>
  <c r="I39" i="11"/>
  <c r="J39" i="11"/>
  <c r="K39" i="11"/>
  <c r="H40" i="11"/>
  <c r="K40" i="11" s="1"/>
  <c r="I40" i="11"/>
  <c r="J40" i="11"/>
  <c r="H41" i="11"/>
  <c r="I41" i="11"/>
  <c r="J41" i="11"/>
  <c r="K41" i="11"/>
  <c r="H42" i="11"/>
  <c r="K42" i="11" s="1"/>
  <c r="I42" i="11"/>
  <c r="J42" i="11"/>
  <c r="H43" i="11"/>
  <c r="I43" i="11"/>
  <c r="J43" i="11"/>
  <c r="K43" i="11"/>
  <c r="H44" i="11"/>
  <c r="K44" i="11" s="1"/>
  <c r="I44" i="11"/>
  <c r="J44" i="11"/>
  <c r="H45" i="11"/>
  <c r="I45" i="11"/>
  <c r="J45" i="11"/>
  <c r="K45" i="11"/>
  <c r="H46" i="11"/>
  <c r="K46" i="11" s="1"/>
  <c r="I46" i="11"/>
  <c r="J46" i="11"/>
  <c r="H47" i="11"/>
  <c r="I47" i="11"/>
  <c r="J47" i="11"/>
  <c r="K47" i="11"/>
  <c r="H48" i="11"/>
  <c r="K48" i="11" s="1"/>
  <c r="I48" i="11"/>
  <c r="J48" i="11"/>
  <c r="H49" i="11"/>
  <c r="I49" i="11"/>
  <c r="J49" i="11"/>
  <c r="K49" i="11"/>
  <c r="H50" i="11"/>
  <c r="K50" i="11" s="1"/>
  <c r="I50" i="11"/>
  <c r="J50" i="11"/>
  <c r="H51" i="11"/>
  <c r="K51" i="11" s="1"/>
  <c r="I51" i="11"/>
  <c r="J51" i="11"/>
  <c r="H52" i="11"/>
  <c r="K52" i="11" s="1"/>
  <c r="I52" i="11"/>
  <c r="J52" i="11"/>
  <c r="H53" i="11"/>
  <c r="I53" i="11"/>
  <c r="J53" i="11"/>
  <c r="K53" i="11"/>
  <c r="H4" i="11"/>
  <c r="I4" i="11"/>
  <c r="J4" i="11"/>
  <c r="H5" i="11"/>
  <c r="I5" i="11"/>
  <c r="J5" i="11"/>
  <c r="H6" i="11"/>
  <c r="I6" i="11"/>
  <c r="J6" i="11"/>
  <c r="H7" i="11"/>
  <c r="I7" i="11"/>
  <c r="J7" i="11"/>
  <c r="H8" i="11"/>
  <c r="I8" i="11"/>
  <c r="J8" i="11"/>
  <c r="H9" i="11"/>
  <c r="I9" i="11"/>
  <c r="J9" i="11"/>
  <c r="H10" i="11"/>
  <c r="I10" i="11"/>
  <c r="J10" i="11"/>
  <c r="H11" i="11"/>
  <c r="I11" i="11"/>
  <c r="J11" i="11"/>
  <c r="H12" i="11"/>
  <c r="I12" i="11"/>
  <c r="J12" i="11"/>
  <c r="H13" i="11"/>
  <c r="I13" i="11"/>
  <c r="J13" i="11"/>
  <c r="H14" i="11"/>
  <c r="I14" i="11"/>
  <c r="J14" i="11"/>
  <c r="H15" i="11"/>
  <c r="I15" i="11"/>
  <c r="J15" i="11"/>
  <c r="H16" i="11"/>
  <c r="I16" i="11"/>
  <c r="J16" i="11"/>
  <c r="H17" i="11"/>
  <c r="I17" i="11"/>
  <c r="J17" i="11"/>
  <c r="H18" i="11"/>
  <c r="I18" i="11"/>
  <c r="J18" i="11"/>
  <c r="H19" i="11"/>
  <c r="I19" i="11"/>
  <c r="J19" i="11"/>
  <c r="J3" i="11"/>
  <c r="H3" i="11"/>
  <c r="I3" i="11"/>
  <c r="D4" i="11"/>
  <c r="E4" i="11"/>
  <c r="F4" i="11"/>
  <c r="D5" i="11"/>
  <c r="E5" i="11"/>
  <c r="F5" i="11"/>
  <c r="D6" i="11"/>
  <c r="E6" i="11"/>
  <c r="F6" i="11"/>
  <c r="D7" i="11"/>
  <c r="E7" i="11"/>
  <c r="F7" i="11"/>
  <c r="D8" i="11"/>
  <c r="E8" i="11"/>
  <c r="F8" i="11"/>
  <c r="D9" i="11"/>
  <c r="E9" i="11"/>
  <c r="F9" i="11"/>
  <c r="D10" i="11"/>
  <c r="E10" i="11"/>
  <c r="F10" i="11"/>
  <c r="D11" i="11"/>
  <c r="E11" i="11"/>
  <c r="F11" i="11"/>
  <c r="D12" i="11"/>
  <c r="E12" i="11"/>
  <c r="F12" i="11"/>
  <c r="D13" i="11"/>
  <c r="E13" i="11"/>
  <c r="F13" i="11"/>
  <c r="D14" i="11"/>
  <c r="E14" i="11"/>
  <c r="F14" i="11"/>
  <c r="D15" i="11"/>
  <c r="E15" i="11"/>
  <c r="F15" i="11"/>
  <c r="D16" i="11"/>
  <c r="E16" i="11"/>
  <c r="F16" i="11"/>
  <c r="D17" i="11"/>
  <c r="E17" i="11"/>
  <c r="F17" i="11"/>
  <c r="D18" i="11"/>
  <c r="E18" i="11"/>
  <c r="F18" i="11"/>
  <c r="D19" i="11"/>
  <c r="E19" i="11"/>
  <c r="F19" i="11"/>
  <c r="D20" i="11"/>
  <c r="E20" i="11"/>
  <c r="F20" i="11"/>
  <c r="D21" i="11"/>
  <c r="E21" i="11"/>
  <c r="F21" i="11"/>
  <c r="D22" i="11"/>
  <c r="E22" i="11"/>
  <c r="F22" i="11"/>
  <c r="D23" i="11"/>
  <c r="E23" i="11"/>
  <c r="F23" i="11"/>
  <c r="D24" i="11"/>
  <c r="E24" i="11"/>
  <c r="F24" i="11"/>
  <c r="D25" i="11"/>
  <c r="E25" i="11"/>
  <c r="F25" i="11"/>
  <c r="D26" i="11"/>
  <c r="E26" i="11"/>
  <c r="F26" i="11"/>
  <c r="D27" i="11"/>
  <c r="E27" i="11"/>
  <c r="F27" i="11"/>
  <c r="D28" i="11"/>
  <c r="E28" i="11"/>
  <c r="F28" i="11"/>
  <c r="D29" i="11"/>
  <c r="E29" i="11"/>
  <c r="F29" i="11"/>
  <c r="D30" i="11"/>
  <c r="E30" i="11"/>
  <c r="F30" i="11"/>
  <c r="D31" i="11"/>
  <c r="E31" i="11"/>
  <c r="F31" i="11"/>
  <c r="D32" i="11"/>
  <c r="E32" i="11"/>
  <c r="F32" i="11"/>
  <c r="D33" i="11"/>
  <c r="E33" i="11"/>
  <c r="F33" i="11"/>
  <c r="F3" i="11"/>
  <c r="E3" i="11"/>
  <c r="D3" i="11"/>
  <c r="AK8" i="9"/>
  <c r="AK9" i="9"/>
  <c r="AK10" i="9"/>
  <c r="AK11" i="9"/>
  <c r="AK12" i="9"/>
  <c r="AK13" i="9"/>
  <c r="AK14" i="9"/>
  <c r="AK15" i="9"/>
  <c r="AK16" i="9"/>
  <c r="AK17" i="9"/>
  <c r="AK18" i="9"/>
  <c r="AK19" i="9"/>
  <c r="AK20" i="9"/>
  <c r="AK21" i="9"/>
  <c r="AK22" i="9"/>
  <c r="AK23" i="9"/>
  <c r="AK24" i="9"/>
  <c r="AK25" i="9"/>
  <c r="AK26" i="9"/>
  <c r="AK27" i="9"/>
  <c r="AK28" i="9"/>
  <c r="AK29" i="9"/>
  <c r="AK30" i="9"/>
  <c r="AK31" i="9"/>
  <c r="AK32" i="9"/>
  <c r="AK33" i="9"/>
  <c r="AK34" i="9"/>
  <c r="AK35" i="9"/>
  <c r="AK36" i="9"/>
  <c r="AK37" i="9"/>
  <c r="AK38" i="9"/>
  <c r="AK39" i="9"/>
  <c r="AK40" i="9"/>
  <c r="AK41" i="9"/>
  <c r="AK42" i="9"/>
  <c r="AK43" i="9"/>
  <c r="AK44" i="9"/>
  <c r="AK45" i="9"/>
  <c r="AK46" i="9"/>
  <c r="AK47" i="9"/>
  <c r="AK48" i="9"/>
  <c r="AK49" i="9"/>
  <c r="AK50" i="9"/>
  <c r="AK51" i="9"/>
  <c r="AK52" i="9"/>
  <c r="AK53" i="9"/>
  <c r="AK54" i="9"/>
  <c r="AK55" i="9"/>
  <c r="AK56" i="9"/>
  <c r="AK57" i="9"/>
  <c r="AK58" i="9"/>
  <c r="AK59" i="9"/>
  <c r="AK60" i="9"/>
  <c r="AK61" i="9"/>
  <c r="AK62" i="9"/>
  <c r="AK63" i="9"/>
  <c r="AK64" i="9"/>
  <c r="AK65" i="9"/>
  <c r="AK66" i="9"/>
  <c r="AJ3" i="9"/>
  <c r="AK3" i="9"/>
  <c r="AJ43" i="9"/>
  <c r="AJ44" i="9"/>
  <c r="AJ45" i="9"/>
  <c r="AJ46" i="9"/>
  <c r="AJ47" i="9"/>
  <c r="AJ48" i="9"/>
  <c r="AJ49" i="9"/>
  <c r="AJ50" i="9"/>
  <c r="AJ51" i="9"/>
  <c r="AJ52" i="9"/>
  <c r="AJ53" i="9"/>
  <c r="AJ54" i="9"/>
  <c r="AJ55" i="9"/>
  <c r="AJ56" i="9"/>
  <c r="AJ57" i="9"/>
  <c r="AJ58" i="9"/>
  <c r="AJ59" i="9"/>
  <c r="AJ60" i="9"/>
  <c r="AJ61" i="9"/>
  <c r="AJ62" i="9"/>
  <c r="AJ63" i="9"/>
  <c r="AJ64" i="9"/>
  <c r="AJ65" i="9"/>
  <c r="AJ66" i="9"/>
  <c r="D43" i="9"/>
  <c r="G43" i="9" s="1"/>
  <c r="E43" i="9"/>
  <c r="F43" i="9"/>
  <c r="D44" i="9"/>
  <c r="E44" i="9"/>
  <c r="G44" i="9" s="1"/>
  <c r="F44" i="9"/>
  <c r="D45" i="9"/>
  <c r="G45" i="9" s="1"/>
  <c r="E45" i="9"/>
  <c r="F45" i="9"/>
  <c r="D46" i="9"/>
  <c r="E46" i="9"/>
  <c r="G46" i="9" s="1"/>
  <c r="F46" i="9"/>
  <c r="D47" i="9"/>
  <c r="G47" i="9" s="1"/>
  <c r="E47" i="9"/>
  <c r="F47" i="9"/>
  <c r="D48" i="9"/>
  <c r="E48" i="9"/>
  <c r="G48" i="9" s="1"/>
  <c r="F48" i="9"/>
  <c r="D49" i="9"/>
  <c r="G49" i="9" s="1"/>
  <c r="E49" i="9"/>
  <c r="F49" i="9"/>
  <c r="D50" i="9"/>
  <c r="E50" i="9"/>
  <c r="G50" i="9" s="1"/>
  <c r="F50" i="9"/>
  <c r="D51" i="9"/>
  <c r="G51" i="9" s="1"/>
  <c r="E51" i="9"/>
  <c r="F51" i="9"/>
  <c r="D52" i="9"/>
  <c r="E52" i="9"/>
  <c r="G52" i="9" s="1"/>
  <c r="F52" i="9"/>
  <c r="D53" i="9"/>
  <c r="G53" i="9" s="1"/>
  <c r="E53" i="9"/>
  <c r="F53" i="9"/>
  <c r="D54" i="9"/>
  <c r="E54" i="9"/>
  <c r="G54" i="9" s="1"/>
  <c r="F54" i="9"/>
  <c r="D55" i="9"/>
  <c r="G55" i="9" s="1"/>
  <c r="E55" i="9"/>
  <c r="F55" i="9"/>
  <c r="D56" i="9"/>
  <c r="E56" i="9"/>
  <c r="G56" i="9" s="1"/>
  <c r="F56" i="9"/>
  <c r="D57" i="9"/>
  <c r="G57" i="9" s="1"/>
  <c r="E57" i="9"/>
  <c r="F57" i="9"/>
  <c r="D58" i="9"/>
  <c r="E58" i="9"/>
  <c r="G58" i="9" s="1"/>
  <c r="F58" i="9"/>
  <c r="D59" i="9"/>
  <c r="G59" i="9" s="1"/>
  <c r="E59" i="9"/>
  <c r="F59" i="9"/>
  <c r="D60" i="9"/>
  <c r="E60" i="9"/>
  <c r="G60" i="9" s="1"/>
  <c r="F60" i="9"/>
  <c r="H8" i="9"/>
  <c r="K8" i="9" s="1"/>
  <c r="I8" i="9"/>
  <c r="J8" i="9"/>
  <c r="H9" i="9"/>
  <c r="I9" i="9"/>
  <c r="J9" i="9"/>
  <c r="K9" i="9"/>
  <c r="H10" i="9"/>
  <c r="K10" i="9" s="1"/>
  <c r="I10" i="9"/>
  <c r="J10" i="9"/>
  <c r="H11" i="9"/>
  <c r="I11" i="9"/>
  <c r="J11" i="9"/>
  <c r="K11" i="9"/>
  <c r="H12" i="9"/>
  <c r="K12" i="9" s="1"/>
  <c r="I12" i="9"/>
  <c r="J12" i="9"/>
  <c r="H13" i="9"/>
  <c r="I13" i="9"/>
  <c r="J13" i="9"/>
  <c r="K13" i="9"/>
  <c r="H14" i="9"/>
  <c r="K14" i="9" s="1"/>
  <c r="I14" i="9"/>
  <c r="J14" i="9"/>
  <c r="H15" i="9"/>
  <c r="I15" i="9"/>
  <c r="J15" i="9"/>
  <c r="K15" i="9"/>
  <c r="H16" i="9"/>
  <c r="K16" i="9" s="1"/>
  <c r="I16" i="9"/>
  <c r="J16" i="9"/>
  <c r="H17" i="9"/>
  <c r="I17" i="9"/>
  <c r="J17" i="9"/>
  <c r="K17" i="9"/>
  <c r="H18" i="9"/>
  <c r="K18" i="9" s="1"/>
  <c r="I18" i="9"/>
  <c r="J18" i="9"/>
  <c r="H19" i="9"/>
  <c r="I19" i="9"/>
  <c r="J19" i="9"/>
  <c r="K19" i="9"/>
  <c r="H20" i="9"/>
  <c r="K20" i="9" s="1"/>
  <c r="I20" i="9"/>
  <c r="J20" i="9"/>
  <c r="H21" i="9"/>
  <c r="I21" i="9"/>
  <c r="J21" i="9"/>
  <c r="K21" i="9"/>
  <c r="H22" i="9"/>
  <c r="K22" i="9" s="1"/>
  <c r="I22" i="9"/>
  <c r="J22" i="9"/>
  <c r="H23" i="9"/>
  <c r="I23" i="9"/>
  <c r="J23" i="9"/>
  <c r="K23" i="9"/>
  <c r="H24" i="9"/>
  <c r="K24" i="9" s="1"/>
  <c r="I24" i="9"/>
  <c r="J24" i="9"/>
  <c r="H25" i="9"/>
  <c r="I25" i="9"/>
  <c r="J25" i="9"/>
  <c r="K25" i="9"/>
  <c r="H26" i="9"/>
  <c r="K26" i="9" s="1"/>
  <c r="I26" i="9"/>
  <c r="J26" i="9"/>
  <c r="H27" i="9"/>
  <c r="I27" i="9"/>
  <c r="J27" i="9"/>
  <c r="K27" i="9"/>
  <c r="H28" i="9"/>
  <c r="K28" i="9" s="1"/>
  <c r="I28" i="9"/>
  <c r="J28" i="9"/>
  <c r="H29" i="9"/>
  <c r="I29" i="9"/>
  <c r="J29" i="9"/>
  <c r="K29" i="9"/>
  <c r="H30" i="9"/>
  <c r="K30" i="9" s="1"/>
  <c r="I30" i="9"/>
  <c r="J30" i="9"/>
  <c r="H31" i="9"/>
  <c r="I31" i="9"/>
  <c r="J31" i="9"/>
  <c r="K31" i="9"/>
  <c r="H32" i="9"/>
  <c r="K32" i="9" s="1"/>
  <c r="I32" i="9"/>
  <c r="J32" i="9"/>
  <c r="H33" i="9"/>
  <c r="I33" i="9"/>
  <c r="J33" i="9"/>
  <c r="K33" i="9"/>
  <c r="H34" i="9"/>
  <c r="K34" i="9" s="1"/>
  <c r="I34" i="9"/>
  <c r="J34" i="9"/>
  <c r="H35" i="9"/>
  <c r="I35" i="9"/>
  <c r="J35" i="9"/>
  <c r="K35" i="9"/>
  <c r="H36" i="9"/>
  <c r="K36" i="9" s="1"/>
  <c r="I36" i="9"/>
  <c r="J36" i="9"/>
  <c r="H37" i="9"/>
  <c r="I37" i="9"/>
  <c r="J37" i="9"/>
  <c r="K37" i="9"/>
  <c r="H38" i="9"/>
  <c r="K38" i="9" s="1"/>
  <c r="I38" i="9"/>
  <c r="J38" i="9"/>
  <c r="H39" i="9"/>
  <c r="K39" i="9" s="1"/>
  <c r="I39" i="9"/>
  <c r="J39" i="9"/>
  <c r="H40" i="9"/>
  <c r="K40" i="9" s="1"/>
  <c r="I40" i="9"/>
  <c r="J40" i="9"/>
  <c r="H41" i="9"/>
  <c r="I41" i="9"/>
  <c r="J41" i="9"/>
  <c r="K41" i="9" s="1"/>
  <c r="H42" i="9"/>
  <c r="K42" i="9" s="1"/>
  <c r="I42" i="9"/>
  <c r="J42" i="9"/>
  <c r="H43" i="9"/>
  <c r="I43" i="9"/>
  <c r="J43" i="9"/>
  <c r="H44" i="9"/>
  <c r="K44" i="9" s="1"/>
  <c r="I44" i="9"/>
  <c r="J44" i="9"/>
  <c r="H45" i="9"/>
  <c r="I45" i="9"/>
  <c r="J45" i="9"/>
  <c r="H46" i="9"/>
  <c r="K46" i="9" s="1"/>
  <c r="I46" i="9"/>
  <c r="J46" i="9"/>
  <c r="H47" i="9"/>
  <c r="I47" i="9"/>
  <c r="J47" i="9"/>
  <c r="H48" i="9"/>
  <c r="K48" i="9" s="1"/>
  <c r="I48" i="9"/>
  <c r="J48" i="9"/>
  <c r="H49" i="9"/>
  <c r="I49" i="9"/>
  <c r="J49" i="9"/>
  <c r="H50" i="9"/>
  <c r="I50" i="9"/>
  <c r="J50" i="9"/>
  <c r="H51" i="9"/>
  <c r="I51" i="9"/>
  <c r="K51" i="9" s="1"/>
  <c r="J51" i="9"/>
  <c r="H52" i="9"/>
  <c r="I52" i="9"/>
  <c r="J52" i="9"/>
  <c r="H53" i="9"/>
  <c r="I53" i="9"/>
  <c r="K53" i="9" s="1"/>
  <c r="J53" i="9"/>
  <c r="H54" i="9"/>
  <c r="K54" i="9" s="1"/>
  <c r="I54" i="9"/>
  <c r="J54" i="9"/>
  <c r="H55" i="9"/>
  <c r="I55" i="9"/>
  <c r="K55" i="9" s="1"/>
  <c r="J55" i="9"/>
  <c r="H56" i="9"/>
  <c r="K56" i="9" s="1"/>
  <c r="I56" i="9"/>
  <c r="J56" i="9"/>
  <c r="H57" i="9"/>
  <c r="I57" i="9"/>
  <c r="J57" i="9"/>
  <c r="H58" i="9"/>
  <c r="I58" i="9"/>
  <c r="J58" i="9"/>
  <c r="H59" i="9"/>
  <c r="I59" i="9"/>
  <c r="K59" i="9" s="1"/>
  <c r="J59" i="9"/>
  <c r="H60" i="9"/>
  <c r="I60" i="9"/>
  <c r="J60" i="9"/>
  <c r="H4" i="9"/>
  <c r="I4" i="9"/>
  <c r="J4" i="9"/>
  <c r="H5" i="9"/>
  <c r="I5" i="9"/>
  <c r="J5" i="9"/>
  <c r="H6" i="9"/>
  <c r="I6" i="9"/>
  <c r="J6" i="9"/>
  <c r="H7" i="9"/>
  <c r="I7" i="9"/>
  <c r="J7" i="9"/>
  <c r="J3" i="9"/>
  <c r="I3" i="9"/>
  <c r="H3" i="9"/>
  <c r="D4" i="9"/>
  <c r="E4" i="9"/>
  <c r="F4" i="9"/>
  <c r="D5" i="9"/>
  <c r="E5" i="9"/>
  <c r="F5" i="9"/>
  <c r="D6" i="9"/>
  <c r="E6" i="9"/>
  <c r="F6" i="9"/>
  <c r="D7" i="9"/>
  <c r="E7" i="9"/>
  <c r="F7" i="9"/>
  <c r="D8" i="9"/>
  <c r="E8" i="9"/>
  <c r="F8" i="9"/>
  <c r="D9" i="9"/>
  <c r="E9" i="9"/>
  <c r="F9" i="9"/>
  <c r="D10" i="9"/>
  <c r="E10" i="9"/>
  <c r="F10" i="9"/>
  <c r="D11" i="9"/>
  <c r="E11" i="9"/>
  <c r="F11" i="9"/>
  <c r="D12" i="9"/>
  <c r="E12" i="9"/>
  <c r="F12" i="9"/>
  <c r="D13" i="9"/>
  <c r="E13" i="9"/>
  <c r="F13" i="9"/>
  <c r="D14" i="9"/>
  <c r="E14" i="9"/>
  <c r="F14" i="9"/>
  <c r="D15" i="9"/>
  <c r="E15" i="9"/>
  <c r="F15" i="9"/>
  <c r="D16" i="9"/>
  <c r="E16" i="9"/>
  <c r="F16" i="9"/>
  <c r="D17" i="9"/>
  <c r="E17" i="9"/>
  <c r="F17" i="9"/>
  <c r="D18" i="9"/>
  <c r="E18" i="9"/>
  <c r="F18" i="9"/>
  <c r="D19" i="9"/>
  <c r="E19" i="9"/>
  <c r="F19" i="9"/>
  <c r="D20" i="9"/>
  <c r="E20" i="9"/>
  <c r="F20" i="9"/>
  <c r="D21" i="9"/>
  <c r="E21" i="9"/>
  <c r="F21" i="9"/>
  <c r="D22" i="9"/>
  <c r="E22" i="9"/>
  <c r="F22" i="9"/>
  <c r="D23" i="9"/>
  <c r="E23" i="9"/>
  <c r="F23" i="9"/>
  <c r="D24" i="9"/>
  <c r="E24" i="9"/>
  <c r="F24" i="9"/>
  <c r="D25" i="9"/>
  <c r="E25" i="9"/>
  <c r="F25" i="9"/>
  <c r="D26" i="9"/>
  <c r="E26" i="9"/>
  <c r="F26" i="9"/>
  <c r="D27" i="9"/>
  <c r="E27" i="9"/>
  <c r="F27" i="9"/>
  <c r="D28" i="9"/>
  <c r="E28" i="9"/>
  <c r="F28" i="9"/>
  <c r="D29" i="9"/>
  <c r="E29" i="9"/>
  <c r="F29" i="9"/>
  <c r="D30" i="9"/>
  <c r="E30" i="9"/>
  <c r="F30" i="9"/>
  <c r="D31" i="9"/>
  <c r="E31" i="9"/>
  <c r="F31" i="9"/>
  <c r="D32" i="9"/>
  <c r="E32" i="9"/>
  <c r="F32" i="9"/>
  <c r="D33" i="9"/>
  <c r="E33" i="9"/>
  <c r="F33" i="9"/>
  <c r="D34" i="9"/>
  <c r="E34" i="9"/>
  <c r="F34" i="9"/>
  <c r="D35" i="9"/>
  <c r="E35" i="9"/>
  <c r="F35" i="9"/>
  <c r="D36" i="9"/>
  <c r="E36" i="9"/>
  <c r="F36" i="9"/>
  <c r="D37" i="9"/>
  <c r="E37" i="9"/>
  <c r="F37" i="9"/>
  <c r="D38" i="9"/>
  <c r="E38" i="9"/>
  <c r="F38" i="9"/>
  <c r="D39" i="9"/>
  <c r="E39" i="9"/>
  <c r="F39" i="9"/>
  <c r="D40" i="9"/>
  <c r="E40" i="9"/>
  <c r="F40" i="9"/>
  <c r="D41" i="9"/>
  <c r="E41" i="9"/>
  <c r="F41" i="9"/>
  <c r="D42" i="9"/>
  <c r="E42" i="9"/>
  <c r="F42" i="9"/>
  <c r="F3" i="9"/>
  <c r="E3" i="9"/>
  <c r="D3" i="9"/>
  <c r="H27" i="10"/>
  <c r="I27" i="10"/>
  <c r="J27" i="10"/>
  <c r="H28" i="10"/>
  <c r="I28" i="10"/>
  <c r="J28" i="10"/>
  <c r="H29" i="10"/>
  <c r="I29" i="10"/>
  <c r="J29" i="10"/>
  <c r="H30" i="10"/>
  <c r="I30" i="10"/>
  <c r="J30" i="10"/>
  <c r="H31" i="10"/>
  <c r="I31" i="10"/>
  <c r="J31" i="10"/>
  <c r="H32" i="10"/>
  <c r="I32" i="10"/>
  <c r="J32" i="10"/>
  <c r="H33" i="10"/>
  <c r="I33" i="10"/>
  <c r="J33" i="10"/>
  <c r="H34" i="10"/>
  <c r="I34" i="10"/>
  <c r="J34" i="10"/>
  <c r="H35" i="10"/>
  <c r="I35" i="10"/>
  <c r="J35" i="10"/>
  <c r="H36" i="10"/>
  <c r="I36" i="10"/>
  <c r="J36" i="10"/>
  <c r="H37" i="10"/>
  <c r="I37" i="10"/>
  <c r="J37" i="10"/>
  <c r="H38" i="10"/>
  <c r="I38" i="10"/>
  <c r="J38" i="10"/>
  <c r="H39" i="10"/>
  <c r="I39" i="10"/>
  <c r="J39" i="10"/>
  <c r="H40" i="10"/>
  <c r="I40" i="10"/>
  <c r="J40" i="10"/>
  <c r="H41" i="10"/>
  <c r="I41" i="10"/>
  <c r="J41" i="10"/>
  <c r="H42" i="10"/>
  <c r="I42" i="10"/>
  <c r="J42" i="10"/>
  <c r="H43" i="10"/>
  <c r="I43" i="10"/>
  <c r="J43" i="10"/>
  <c r="H44" i="10"/>
  <c r="I44" i="10"/>
  <c r="J44" i="10"/>
  <c r="H45" i="10"/>
  <c r="I45" i="10"/>
  <c r="J45" i="10"/>
  <c r="H4" i="10"/>
  <c r="I4" i="10"/>
  <c r="J4" i="10"/>
  <c r="H5" i="10"/>
  <c r="I5" i="10"/>
  <c r="J5" i="10"/>
  <c r="H6" i="10"/>
  <c r="I6" i="10"/>
  <c r="J6" i="10"/>
  <c r="H7" i="10"/>
  <c r="I7" i="10"/>
  <c r="J7" i="10"/>
  <c r="H8" i="10"/>
  <c r="I8" i="10"/>
  <c r="J8" i="10"/>
  <c r="H9" i="10"/>
  <c r="I9" i="10"/>
  <c r="J9" i="10"/>
  <c r="H10" i="10"/>
  <c r="I10" i="10"/>
  <c r="J10" i="10"/>
  <c r="H11" i="10"/>
  <c r="I11" i="10"/>
  <c r="J11" i="10"/>
  <c r="H12" i="10"/>
  <c r="I12" i="10"/>
  <c r="J12" i="10"/>
  <c r="H13" i="10"/>
  <c r="I13" i="10"/>
  <c r="J13" i="10"/>
  <c r="H14" i="10"/>
  <c r="I14" i="10"/>
  <c r="J14" i="10"/>
  <c r="H15" i="10"/>
  <c r="I15" i="10"/>
  <c r="J15" i="10"/>
  <c r="H16" i="10"/>
  <c r="I16" i="10"/>
  <c r="J16" i="10"/>
  <c r="H17" i="10"/>
  <c r="I17" i="10"/>
  <c r="J17" i="10"/>
  <c r="H18" i="10"/>
  <c r="I18" i="10"/>
  <c r="J18" i="10"/>
  <c r="H19" i="10"/>
  <c r="I19" i="10"/>
  <c r="J19" i="10"/>
  <c r="H20" i="10"/>
  <c r="I20" i="10"/>
  <c r="J20" i="10"/>
  <c r="H21" i="10"/>
  <c r="I21" i="10"/>
  <c r="J21" i="10"/>
  <c r="H22" i="10"/>
  <c r="I22" i="10"/>
  <c r="J22" i="10"/>
  <c r="H23" i="10"/>
  <c r="I23" i="10"/>
  <c r="J23" i="10"/>
  <c r="H24" i="10"/>
  <c r="I24" i="10"/>
  <c r="J24" i="10"/>
  <c r="H25" i="10"/>
  <c r="I25" i="10"/>
  <c r="J25" i="10"/>
  <c r="H26" i="10"/>
  <c r="I26" i="10"/>
  <c r="J26" i="10"/>
  <c r="J3" i="10"/>
  <c r="I3" i="10"/>
  <c r="H3" i="10"/>
  <c r="D4" i="10"/>
  <c r="E4" i="10"/>
  <c r="F4" i="10"/>
  <c r="D5" i="10"/>
  <c r="E5" i="10"/>
  <c r="F5" i="10"/>
  <c r="D6" i="10"/>
  <c r="E6" i="10"/>
  <c r="F6" i="10"/>
  <c r="D7" i="10"/>
  <c r="E7" i="10"/>
  <c r="F7" i="10"/>
  <c r="D8" i="10"/>
  <c r="E8" i="10"/>
  <c r="F8" i="10"/>
  <c r="D9" i="10"/>
  <c r="E9" i="10"/>
  <c r="F9" i="10"/>
  <c r="D10" i="10"/>
  <c r="E10" i="10"/>
  <c r="F10" i="10"/>
  <c r="D11" i="10"/>
  <c r="E11" i="10"/>
  <c r="F11" i="10"/>
  <c r="D12" i="10"/>
  <c r="E12" i="10"/>
  <c r="F12" i="10"/>
  <c r="D13" i="10"/>
  <c r="E13" i="10"/>
  <c r="F13" i="10"/>
  <c r="D14" i="10"/>
  <c r="E14" i="10"/>
  <c r="F14" i="10"/>
  <c r="D15" i="10"/>
  <c r="E15" i="10"/>
  <c r="F15" i="10"/>
  <c r="D16" i="10"/>
  <c r="E16" i="10"/>
  <c r="F16" i="10"/>
  <c r="D17" i="10"/>
  <c r="E17" i="10"/>
  <c r="F17" i="10"/>
  <c r="D18" i="10"/>
  <c r="E18" i="10"/>
  <c r="F18" i="10"/>
  <c r="D19" i="10"/>
  <c r="E19" i="10"/>
  <c r="F19" i="10"/>
  <c r="D20" i="10"/>
  <c r="E20" i="10"/>
  <c r="F20" i="10"/>
  <c r="D21" i="10"/>
  <c r="E21" i="10"/>
  <c r="F21" i="10"/>
  <c r="D22" i="10"/>
  <c r="E22" i="10"/>
  <c r="F22" i="10"/>
  <c r="D23" i="10"/>
  <c r="E23" i="10"/>
  <c r="F23" i="10"/>
  <c r="D24" i="10"/>
  <c r="E24" i="10"/>
  <c r="F24" i="10"/>
  <c r="D25" i="10"/>
  <c r="E25" i="10"/>
  <c r="F25" i="10"/>
  <c r="D26" i="10"/>
  <c r="E26" i="10"/>
  <c r="F26" i="10"/>
  <c r="F3" i="10"/>
  <c r="E3" i="10"/>
  <c r="D3" i="10"/>
  <c r="AB4" i="1"/>
  <c r="AC4" i="1"/>
  <c r="AD4" i="1"/>
  <c r="AB5" i="1"/>
  <c r="AC5" i="1"/>
  <c r="AD5" i="1"/>
  <c r="AB6" i="1"/>
  <c r="AC6" i="1"/>
  <c r="AD6" i="1"/>
  <c r="AB7" i="1"/>
  <c r="AC7" i="1"/>
  <c r="AD7" i="1"/>
  <c r="AB8" i="1"/>
  <c r="AC8" i="1"/>
  <c r="AD8" i="1"/>
  <c r="AB9" i="1"/>
  <c r="AC9" i="1"/>
  <c r="AD9" i="1"/>
  <c r="AB10" i="1"/>
  <c r="AC10" i="1"/>
  <c r="AD10" i="1"/>
  <c r="AB11" i="1"/>
  <c r="AC11" i="1"/>
  <c r="AD11" i="1"/>
  <c r="AB12" i="1"/>
  <c r="AC12" i="1"/>
  <c r="AD12" i="1"/>
  <c r="AB13" i="1"/>
  <c r="AC13" i="1"/>
  <c r="AD13" i="1"/>
  <c r="AB14" i="1"/>
  <c r="AC14" i="1"/>
  <c r="AD14" i="1"/>
  <c r="AB15" i="1"/>
  <c r="AC15" i="1"/>
  <c r="AD15" i="1"/>
  <c r="AB16" i="1"/>
  <c r="AC16" i="1"/>
  <c r="AD16" i="1"/>
  <c r="AB17" i="1"/>
  <c r="AC17" i="1"/>
  <c r="AD17" i="1"/>
  <c r="AB18" i="1"/>
  <c r="AC18" i="1"/>
  <c r="AD18" i="1"/>
  <c r="AB19" i="1"/>
  <c r="AC19" i="1"/>
  <c r="AD19" i="1"/>
  <c r="AB20" i="1"/>
  <c r="AC20" i="1"/>
  <c r="AD20" i="1"/>
  <c r="AB21" i="1"/>
  <c r="AC21" i="1"/>
  <c r="AD21" i="1"/>
  <c r="AB22" i="1"/>
  <c r="AC22" i="1"/>
  <c r="AD22" i="1"/>
  <c r="AB23" i="1"/>
  <c r="AC23" i="1"/>
  <c r="AD23" i="1"/>
  <c r="AB24" i="1"/>
  <c r="AC24" i="1"/>
  <c r="AD24" i="1"/>
  <c r="AB25" i="1"/>
  <c r="AC25" i="1"/>
  <c r="AD25" i="1"/>
  <c r="AB26" i="1"/>
  <c r="AC26" i="1"/>
  <c r="AD26" i="1"/>
  <c r="AB27" i="1"/>
  <c r="AC27" i="1"/>
  <c r="AD27" i="1"/>
  <c r="AB28" i="1"/>
  <c r="AC28" i="1"/>
  <c r="AD28" i="1"/>
  <c r="AB29" i="1"/>
  <c r="AC29" i="1"/>
  <c r="AD29" i="1"/>
  <c r="AB30" i="1"/>
  <c r="AC30" i="1"/>
  <c r="AD30" i="1"/>
  <c r="AB31" i="1"/>
  <c r="AC31" i="1"/>
  <c r="AD31" i="1"/>
  <c r="AB32" i="1"/>
  <c r="AC32" i="1"/>
  <c r="AD32" i="1"/>
  <c r="AB33" i="1"/>
  <c r="AC33" i="1"/>
  <c r="AD33" i="1"/>
  <c r="AB34" i="1"/>
  <c r="AC34" i="1"/>
  <c r="AD34" i="1"/>
  <c r="AB35" i="1"/>
  <c r="AC35" i="1"/>
  <c r="AD35" i="1"/>
  <c r="AB36" i="1"/>
  <c r="AC36" i="1"/>
  <c r="AD36" i="1"/>
  <c r="AB37" i="1"/>
  <c r="AC37" i="1"/>
  <c r="AD37" i="1"/>
  <c r="AB38" i="1"/>
  <c r="AC38" i="1"/>
  <c r="AD38" i="1"/>
  <c r="AB39" i="1"/>
  <c r="AC39" i="1"/>
  <c r="AD39" i="1"/>
  <c r="AB40" i="1"/>
  <c r="AC40" i="1"/>
  <c r="AD40" i="1"/>
  <c r="AB41" i="1"/>
  <c r="AC41" i="1"/>
  <c r="AD41" i="1"/>
  <c r="AB42" i="1"/>
  <c r="AC42" i="1"/>
  <c r="AD42" i="1"/>
  <c r="AB43" i="1"/>
  <c r="AC43" i="1"/>
  <c r="AD43" i="1"/>
  <c r="AB44" i="1"/>
  <c r="AC44" i="1"/>
  <c r="AD44" i="1"/>
  <c r="AB45" i="1"/>
  <c r="AC45" i="1"/>
  <c r="AD45" i="1"/>
  <c r="AB46" i="1"/>
  <c r="AC46" i="1"/>
  <c r="AD46" i="1"/>
  <c r="AB47" i="1"/>
  <c r="AC47" i="1"/>
  <c r="AD47" i="1"/>
  <c r="AB48" i="1"/>
  <c r="AC48" i="1"/>
  <c r="AD48" i="1"/>
  <c r="AB49" i="1"/>
  <c r="AC49" i="1"/>
  <c r="AD49" i="1"/>
  <c r="AB50" i="1"/>
  <c r="AC50" i="1"/>
  <c r="AD50" i="1"/>
  <c r="AB51" i="1"/>
  <c r="AC51" i="1"/>
  <c r="AD51" i="1"/>
  <c r="AB52" i="1"/>
  <c r="AC52" i="1"/>
  <c r="AD52" i="1"/>
  <c r="AB53" i="1"/>
  <c r="AC53" i="1"/>
  <c r="AD53" i="1"/>
  <c r="AB54" i="1"/>
  <c r="AC54" i="1"/>
  <c r="AD54" i="1"/>
  <c r="AB55" i="1"/>
  <c r="AC55" i="1"/>
  <c r="AD55" i="1"/>
  <c r="AB56" i="1"/>
  <c r="AC56" i="1"/>
  <c r="AD56" i="1"/>
  <c r="AB57" i="1"/>
  <c r="AC57" i="1"/>
  <c r="AD57" i="1"/>
  <c r="AB58" i="1"/>
  <c r="AC58" i="1"/>
  <c r="AD58" i="1"/>
  <c r="AB59" i="1"/>
  <c r="AC59" i="1"/>
  <c r="AD59" i="1"/>
  <c r="AB60" i="1"/>
  <c r="AC60" i="1"/>
  <c r="AD60" i="1"/>
  <c r="AB61" i="1"/>
  <c r="AC61" i="1"/>
  <c r="AD61" i="1"/>
  <c r="AB62" i="1"/>
  <c r="AC62" i="1"/>
  <c r="AD62" i="1"/>
  <c r="AB63" i="1"/>
  <c r="AC63" i="1"/>
  <c r="AD63" i="1"/>
  <c r="AB64" i="1"/>
  <c r="AC64" i="1"/>
  <c r="AD64" i="1"/>
  <c r="AB65" i="1"/>
  <c r="AC65" i="1"/>
  <c r="AD65" i="1"/>
  <c r="AB66" i="1"/>
  <c r="AC66" i="1"/>
  <c r="AD66" i="1"/>
  <c r="AB67" i="1"/>
  <c r="AC67" i="1"/>
  <c r="AD67" i="1"/>
  <c r="AB68" i="1"/>
  <c r="AC68" i="1"/>
  <c r="AD68" i="1"/>
  <c r="AB69" i="1"/>
  <c r="AC69" i="1"/>
  <c r="AD69" i="1"/>
  <c r="AB70" i="1"/>
  <c r="AC70" i="1"/>
  <c r="AD70" i="1"/>
  <c r="X4" i="1"/>
  <c r="Y4" i="1"/>
  <c r="Z4" i="1"/>
  <c r="X5" i="1"/>
  <c r="Y5" i="1"/>
  <c r="Z5" i="1"/>
  <c r="X6" i="1"/>
  <c r="Y6" i="1"/>
  <c r="Z6" i="1"/>
  <c r="X7" i="1"/>
  <c r="Y7" i="1"/>
  <c r="Z7" i="1"/>
  <c r="X8" i="1"/>
  <c r="Y8" i="1"/>
  <c r="Z8" i="1"/>
  <c r="X9" i="1"/>
  <c r="Y9" i="1"/>
  <c r="Z9" i="1"/>
  <c r="X10" i="1"/>
  <c r="Y10" i="1"/>
  <c r="Z10" i="1"/>
  <c r="X11" i="1"/>
  <c r="Y11" i="1"/>
  <c r="Z11" i="1"/>
  <c r="X12" i="1"/>
  <c r="Y12" i="1"/>
  <c r="Z12" i="1"/>
  <c r="X13" i="1"/>
  <c r="Y13" i="1"/>
  <c r="Z13" i="1"/>
  <c r="X14" i="1"/>
  <c r="Y14" i="1"/>
  <c r="Z14" i="1"/>
  <c r="X15" i="1"/>
  <c r="Y15" i="1"/>
  <c r="Z15" i="1"/>
  <c r="X16" i="1"/>
  <c r="Y16" i="1"/>
  <c r="Z16" i="1"/>
  <c r="X17" i="1"/>
  <c r="Y17" i="1"/>
  <c r="Z17" i="1"/>
  <c r="X18" i="1"/>
  <c r="Y18" i="1"/>
  <c r="Z18" i="1"/>
  <c r="X19" i="1"/>
  <c r="Y19" i="1"/>
  <c r="Z19" i="1"/>
  <c r="X20" i="1"/>
  <c r="Y20" i="1"/>
  <c r="Z20" i="1"/>
  <c r="X21" i="1"/>
  <c r="Y21" i="1"/>
  <c r="Z21" i="1"/>
  <c r="X22" i="1"/>
  <c r="Y22" i="1"/>
  <c r="Z22" i="1"/>
  <c r="X23" i="1"/>
  <c r="Y23" i="1"/>
  <c r="Z23" i="1"/>
  <c r="X24" i="1"/>
  <c r="Y24" i="1"/>
  <c r="Z24" i="1"/>
  <c r="X25" i="1"/>
  <c r="Y25" i="1"/>
  <c r="Z25" i="1"/>
  <c r="X26" i="1"/>
  <c r="Y26" i="1"/>
  <c r="Z26" i="1"/>
  <c r="X27" i="1"/>
  <c r="Y27" i="1"/>
  <c r="Z27" i="1"/>
  <c r="X28" i="1"/>
  <c r="Y28" i="1"/>
  <c r="Z28" i="1"/>
  <c r="X29" i="1"/>
  <c r="Y29" i="1"/>
  <c r="Z29" i="1"/>
  <c r="X30" i="1"/>
  <c r="Y30" i="1"/>
  <c r="Z30" i="1"/>
  <c r="X31" i="1"/>
  <c r="Y31" i="1"/>
  <c r="Z31" i="1"/>
  <c r="X32" i="1"/>
  <c r="Y32" i="1"/>
  <c r="Z32" i="1"/>
  <c r="X33" i="1"/>
  <c r="Y33" i="1"/>
  <c r="Z33" i="1"/>
  <c r="X34" i="1"/>
  <c r="Y34" i="1"/>
  <c r="Z34" i="1"/>
  <c r="X35" i="1"/>
  <c r="Y35" i="1"/>
  <c r="Z35" i="1"/>
  <c r="X36" i="1"/>
  <c r="Y36" i="1"/>
  <c r="Z36" i="1"/>
  <c r="X37" i="1"/>
  <c r="Y37" i="1"/>
  <c r="Z37" i="1"/>
  <c r="X38" i="1"/>
  <c r="Y38" i="1"/>
  <c r="Z38" i="1"/>
  <c r="X39" i="1"/>
  <c r="Y39" i="1"/>
  <c r="Z39" i="1"/>
  <c r="X40" i="1"/>
  <c r="Y40" i="1"/>
  <c r="Z40" i="1"/>
  <c r="X41" i="1"/>
  <c r="Y41" i="1"/>
  <c r="Z41" i="1"/>
  <c r="X42" i="1"/>
  <c r="Y42" i="1"/>
  <c r="Z42" i="1"/>
  <c r="X43" i="1"/>
  <c r="Y43" i="1"/>
  <c r="Z43" i="1"/>
  <c r="X44" i="1"/>
  <c r="Y44" i="1"/>
  <c r="Z44" i="1"/>
  <c r="X45" i="1"/>
  <c r="Y45" i="1"/>
  <c r="Z45" i="1"/>
  <c r="X46" i="1"/>
  <c r="Y46" i="1"/>
  <c r="Z46" i="1"/>
  <c r="X47" i="1"/>
  <c r="Y47" i="1"/>
  <c r="Z47" i="1"/>
  <c r="X48" i="1"/>
  <c r="Y48" i="1"/>
  <c r="Z48" i="1"/>
  <c r="X49" i="1"/>
  <c r="Y49" i="1"/>
  <c r="Z49" i="1"/>
  <c r="X50" i="1"/>
  <c r="Y50" i="1"/>
  <c r="Z50" i="1"/>
  <c r="X51" i="1"/>
  <c r="Y51" i="1"/>
  <c r="Z51" i="1"/>
  <c r="X52" i="1"/>
  <c r="Y52" i="1"/>
  <c r="Z52" i="1"/>
  <c r="X53" i="1"/>
  <c r="Y53" i="1"/>
  <c r="Z53" i="1"/>
  <c r="X54" i="1"/>
  <c r="Y54" i="1"/>
  <c r="Z54" i="1"/>
  <c r="X55" i="1"/>
  <c r="Y55" i="1"/>
  <c r="Z55" i="1"/>
  <c r="X56" i="1"/>
  <c r="Y56" i="1"/>
  <c r="Z56" i="1"/>
  <c r="X57" i="1"/>
  <c r="Y57" i="1"/>
  <c r="Z57" i="1"/>
  <c r="X58" i="1"/>
  <c r="Y58" i="1"/>
  <c r="Z58" i="1"/>
  <c r="X59" i="1"/>
  <c r="Y59" i="1"/>
  <c r="Z59" i="1"/>
  <c r="X60" i="1"/>
  <c r="Y60" i="1"/>
  <c r="Z60" i="1"/>
  <c r="X61" i="1"/>
  <c r="Y61" i="1"/>
  <c r="Z61" i="1"/>
  <c r="X62" i="1"/>
  <c r="Y62" i="1"/>
  <c r="Z62" i="1"/>
  <c r="X63" i="1"/>
  <c r="Y63" i="1"/>
  <c r="Z63" i="1"/>
  <c r="X64" i="1"/>
  <c r="Y64" i="1"/>
  <c r="Z64" i="1"/>
  <c r="X65" i="1"/>
  <c r="Y65" i="1"/>
  <c r="Z65" i="1"/>
  <c r="X66" i="1"/>
  <c r="Y66" i="1"/>
  <c r="Z66" i="1"/>
  <c r="X67" i="1"/>
  <c r="Y67" i="1"/>
  <c r="Z67" i="1"/>
  <c r="X68" i="1"/>
  <c r="Y68" i="1"/>
  <c r="Z68" i="1"/>
  <c r="X69" i="1"/>
  <c r="Y69" i="1"/>
  <c r="Z69" i="1"/>
  <c r="X70" i="1"/>
  <c r="Y70" i="1"/>
  <c r="Z70" i="1"/>
  <c r="T4" i="1"/>
  <c r="U4" i="1"/>
  <c r="V4" i="1"/>
  <c r="T5" i="1"/>
  <c r="U5" i="1"/>
  <c r="V5" i="1"/>
  <c r="T6" i="1"/>
  <c r="U6" i="1"/>
  <c r="V6" i="1"/>
  <c r="T7" i="1"/>
  <c r="U7" i="1"/>
  <c r="V7" i="1"/>
  <c r="T8" i="1"/>
  <c r="U8" i="1"/>
  <c r="V8" i="1"/>
  <c r="T9" i="1"/>
  <c r="U9" i="1"/>
  <c r="V9" i="1"/>
  <c r="T10" i="1"/>
  <c r="U10" i="1"/>
  <c r="V10" i="1"/>
  <c r="T11" i="1"/>
  <c r="U11" i="1"/>
  <c r="V11" i="1"/>
  <c r="T12" i="1"/>
  <c r="U12" i="1"/>
  <c r="V12" i="1"/>
  <c r="T13" i="1"/>
  <c r="U13" i="1"/>
  <c r="V13" i="1"/>
  <c r="T14" i="1"/>
  <c r="U14" i="1"/>
  <c r="V14" i="1"/>
  <c r="T15" i="1"/>
  <c r="U15" i="1"/>
  <c r="V15" i="1"/>
  <c r="T16" i="1"/>
  <c r="U16" i="1"/>
  <c r="V16" i="1"/>
  <c r="T17" i="1"/>
  <c r="U17" i="1"/>
  <c r="V17" i="1"/>
  <c r="T18" i="1"/>
  <c r="U18" i="1"/>
  <c r="V18" i="1"/>
  <c r="T19" i="1"/>
  <c r="U19" i="1"/>
  <c r="V19" i="1"/>
  <c r="T20" i="1"/>
  <c r="U20" i="1"/>
  <c r="V20" i="1"/>
  <c r="T21" i="1"/>
  <c r="U21" i="1"/>
  <c r="V21" i="1"/>
  <c r="T22" i="1"/>
  <c r="U22" i="1"/>
  <c r="V22" i="1"/>
  <c r="T23" i="1"/>
  <c r="U23" i="1"/>
  <c r="V23" i="1"/>
  <c r="T24" i="1"/>
  <c r="U24" i="1"/>
  <c r="V24" i="1"/>
  <c r="T25" i="1"/>
  <c r="U25" i="1"/>
  <c r="V25" i="1"/>
  <c r="T26" i="1"/>
  <c r="U26" i="1"/>
  <c r="V26" i="1"/>
  <c r="T27" i="1"/>
  <c r="U27" i="1"/>
  <c r="V27" i="1"/>
  <c r="T28" i="1"/>
  <c r="U28" i="1"/>
  <c r="V28" i="1"/>
  <c r="T29" i="1"/>
  <c r="U29" i="1"/>
  <c r="V29" i="1"/>
  <c r="T30" i="1"/>
  <c r="U30" i="1"/>
  <c r="V30" i="1"/>
  <c r="T31" i="1"/>
  <c r="U31" i="1"/>
  <c r="V31" i="1"/>
  <c r="T32" i="1"/>
  <c r="U32" i="1"/>
  <c r="V32" i="1"/>
  <c r="T33" i="1"/>
  <c r="U33" i="1"/>
  <c r="V33" i="1"/>
  <c r="T34" i="1"/>
  <c r="U34" i="1"/>
  <c r="V34" i="1"/>
  <c r="T35" i="1"/>
  <c r="U35" i="1"/>
  <c r="V35" i="1"/>
  <c r="T36" i="1"/>
  <c r="U36" i="1"/>
  <c r="V36" i="1"/>
  <c r="T37" i="1"/>
  <c r="U37" i="1"/>
  <c r="V37" i="1"/>
  <c r="T38" i="1"/>
  <c r="U38" i="1"/>
  <c r="V38" i="1"/>
  <c r="T39" i="1"/>
  <c r="U39" i="1"/>
  <c r="V39" i="1"/>
  <c r="T40" i="1"/>
  <c r="U40" i="1"/>
  <c r="V40" i="1"/>
  <c r="T41" i="1"/>
  <c r="U41" i="1"/>
  <c r="V41" i="1"/>
  <c r="T42" i="1"/>
  <c r="U42" i="1"/>
  <c r="V42" i="1"/>
  <c r="T43" i="1"/>
  <c r="U43" i="1"/>
  <c r="V43" i="1"/>
  <c r="T44" i="1"/>
  <c r="U44" i="1"/>
  <c r="V44" i="1"/>
  <c r="T45" i="1"/>
  <c r="U45" i="1"/>
  <c r="V45" i="1"/>
  <c r="T46" i="1"/>
  <c r="U46" i="1"/>
  <c r="V46" i="1"/>
  <c r="T47" i="1"/>
  <c r="U47" i="1"/>
  <c r="V47" i="1"/>
  <c r="T48" i="1"/>
  <c r="U48" i="1"/>
  <c r="V48" i="1"/>
  <c r="T49" i="1"/>
  <c r="U49" i="1"/>
  <c r="V49" i="1"/>
  <c r="T50" i="1"/>
  <c r="U50" i="1"/>
  <c r="V50" i="1"/>
  <c r="T51" i="1"/>
  <c r="U51" i="1"/>
  <c r="V51" i="1"/>
  <c r="T52" i="1"/>
  <c r="U52" i="1"/>
  <c r="V52" i="1"/>
  <c r="T53" i="1"/>
  <c r="U53" i="1"/>
  <c r="V53" i="1"/>
  <c r="T54" i="1"/>
  <c r="U54" i="1"/>
  <c r="V54" i="1"/>
  <c r="T55" i="1"/>
  <c r="U55" i="1"/>
  <c r="V55" i="1"/>
  <c r="T56" i="1"/>
  <c r="U56" i="1"/>
  <c r="V56" i="1"/>
  <c r="T57" i="1"/>
  <c r="U57" i="1"/>
  <c r="V57" i="1"/>
  <c r="T58" i="1"/>
  <c r="U58" i="1"/>
  <c r="V58" i="1"/>
  <c r="T59" i="1"/>
  <c r="U59" i="1"/>
  <c r="V59" i="1"/>
  <c r="T60" i="1"/>
  <c r="U60" i="1"/>
  <c r="V60" i="1"/>
  <c r="T61" i="1"/>
  <c r="U61" i="1"/>
  <c r="V61" i="1"/>
  <c r="T62" i="1"/>
  <c r="U62" i="1"/>
  <c r="V62" i="1"/>
  <c r="T63" i="1"/>
  <c r="U63" i="1"/>
  <c r="V63" i="1"/>
  <c r="T64" i="1"/>
  <c r="U64" i="1"/>
  <c r="V64" i="1"/>
  <c r="T65" i="1"/>
  <c r="U65" i="1"/>
  <c r="V65" i="1"/>
  <c r="T66" i="1"/>
  <c r="U66" i="1"/>
  <c r="V66" i="1"/>
  <c r="T67" i="1"/>
  <c r="U67" i="1"/>
  <c r="V67" i="1"/>
  <c r="T68" i="1"/>
  <c r="U68" i="1"/>
  <c r="V68" i="1"/>
  <c r="T69" i="1"/>
  <c r="U69" i="1"/>
  <c r="V69" i="1"/>
  <c r="T70" i="1"/>
  <c r="U70" i="1"/>
  <c r="V70" i="1"/>
  <c r="P4" i="1"/>
  <c r="Q4" i="1"/>
  <c r="R4" i="1"/>
  <c r="P5" i="1"/>
  <c r="Q5" i="1"/>
  <c r="R5" i="1"/>
  <c r="P6" i="1"/>
  <c r="Q6" i="1"/>
  <c r="R6" i="1"/>
  <c r="P7" i="1"/>
  <c r="Q7" i="1"/>
  <c r="R7" i="1"/>
  <c r="P8" i="1"/>
  <c r="Q8" i="1"/>
  <c r="R8" i="1"/>
  <c r="P9" i="1"/>
  <c r="Q9" i="1"/>
  <c r="R9" i="1"/>
  <c r="P10" i="1"/>
  <c r="Q10" i="1"/>
  <c r="R10" i="1"/>
  <c r="P11" i="1"/>
  <c r="Q11" i="1"/>
  <c r="R11" i="1"/>
  <c r="P12" i="1"/>
  <c r="Q12" i="1"/>
  <c r="R12" i="1"/>
  <c r="P13" i="1"/>
  <c r="Q13" i="1"/>
  <c r="R13" i="1"/>
  <c r="P14" i="1"/>
  <c r="Q14" i="1"/>
  <c r="R14" i="1"/>
  <c r="P15" i="1"/>
  <c r="Q15" i="1"/>
  <c r="R15" i="1"/>
  <c r="P16" i="1"/>
  <c r="Q16" i="1"/>
  <c r="R16" i="1"/>
  <c r="P17" i="1"/>
  <c r="Q17" i="1"/>
  <c r="R17" i="1"/>
  <c r="P18" i="1"/>
  <c r="Q18" i="1"/>
  <c r="R18" i="1"/>
  <c r="P19" i="1"/>
  <c r="Q19" i="1"/>
  <c r="R19" i="1"/>
  <c r="P20" i="1"/>
  <c r="Q20" i="1"/>
  <c r="R20" i="1"/>
  <c r="P21" i="1"/>
  <c r="Q21" i="1"/>
  <c r="R21" i="1"/>
  <c r="P22" i="1"/>
  <c r="Q22" i="1"/>
  <c r="R22" i="1"/>
  <c r="P23" i="1"/>
  <c r="Q23" i="1"/>
  <c r="R23" i="1"/>
  <c r="P24" i="1"/>
  <c r="Q24" i="1"/>
  <c r="R24" i="1"/>
  <c r="P25" i="1"/>
  <c r="Q25" i="1"/>
  <c r="R25" i="1"/>
  <c r="P26" i="1"/>
  <c r="Q26" i="1"/>
  <c r="R26" i="1"/>
  <c r="P27" i="1"/>
  <c r="Q27" i="1"/>
  <c r="R27" i="1"/>
  <c r="P28" i="1"/>
  <c r="Q28" i="1"/>
  <c r="R28" i="1"/>
  <c r="P29" i="1"/>
  <c r="Q29" i="1"/>
  <c r="R29" i="1"/>
  <c r="P30" i="1"/>
  <c r="Q30" i="1"/>
  <c r="R30" i="1"/>
  <c r="P31" i="1"/>
  <c r="Q31" i="1"/>
  <c r="R31" i="1"/>
  <c r="P32" i="1"/>
  <c r="Q32" i="1"/>
  <c r="R32" i="1"/>
  <c r="P33" i="1"/>
  <c r="Q33" i="1"/>
  <c r="R33" i="1"/>
  <c r="P34" i="1"/>
  <c r="Q34" i="1"/>
  <c r="R34" i="1"/>
  <c r="P35" i="1"/>
  <c r="Q35" i="1"/>
  <c r="R35" i="1"/>
  <c r="P36" i="1"/>
  <c r="Q36" i="1"/>
  <c r="R36" i="1"/>
  <c r="P37" i="1"/>
  <c r="Q37" i="1"/>
  <c r="R37" i="1"/>
  <c r="P38" i="1"/>
  <c r="Q38" i="1"/>
  <c r="R38" i="1"/>
  <c r="P39" i="1"/>
  <c r="Q39" i="1"/>
  <c r="R39" i="1"/>
  <c r="P40" i="1"/>
  <c r="Q40" i="1"/>
  <c r="R40" i="1"/>
  <c r="P41" i="1"/>
  <c r="Q41" i="1"/>
  <c r="R41" i="1"/>
  <c r="P42" i="1"/>
  <c r="Q42" i="1"/>
  <c r="R42" i="1"/>
  <c r="P43" i="1"/>
  <c r="Q43" i="1"/>
  <c r="R43" i="1"/>
  <c r="P44" i="1"/>
  <c r="Q44" i="1"/>
  <c r="R44" i="1"/>
  <c r="P45" i="1"/>
  <c r="Q45" i="1"/>
  <c r="R45" i="1"/>
  <c r="P46" i="1"/>
  <c r="Q46" i="1"/>
  <c r="R46" i="1"/>
  <c r="P47" i="1"/>
  <c r="Q47" i="1"/>
  <c r="R47" i="1"/>
  <c r="P48" i="1"/>
  <c r="Q48" i="1"/>
  <c r="R48" i="1"/>
  <c r="P49" i="1"/>
  <c r="Q49" i="1"/>
  <c r="R49" i="1"/>
  <c r="P50" i="1"/>
  <c r="Q50" i="1"/>
  <c r="R50" i="1"/>
  <c r="P51" i="1"/>
  <c r="Q51" i="1"/>
  <c r="R51" i="1"/>
  <c r="P52" i="1"/>
  <c r="Q52" i="1"/>
  <c r="R52" i="1"/>
  <c r="P53" i="1"/>
  <c r="Q53" i="1"/>
  <c r="R53" i="1"/>
  <c r="P54" i="1"/>
  <c r="Q54" i="1"/>
  <c r="R54" i="1"/>
  <c r="P55" i="1"/>
  <c r="Q55" i="1"/>
  <c r="R55" i="1"/>
  <c r="P56" i="1"/>
  <c r="Q56" i="1"/>
  <c r="R56" i="1"/>
  <c r="P57" i="1"/>
  <c r="Q57" i="1"/>
  <c r="R57" i="1"/>
  <c r="P58" i="1"/>
  <c r="Q58" i="1"/>
  <c r="R58" i="1"/>
  <c r="P59" i="1"/>
  <c r="Q59" i="1"/>
  <c r="R59" i="1"/>
  <c r="P60" i="1"/>
  <c r="Q60" i="1"/>
  <c r="R60" i="1"/>
  <c r="P61" i="1"/>
  <c r="Q61" i="1"/>
  <c r="R61" i="1"/>
  <c r="P62" i="1"/>
  <c r="Q62" i="1"/>
  <c r="R62" i="1"/>
  <c r="P63" i="1"/>
  <c r="Q63" i="1"/>
  <c r="R63" i="1"/>
  <c r="P64" i="1"/>
  <c r="Q64" i="1"/>
  <c r="R64" i="1"/>
  <c r="P65" i="1"/>
  <c r="Q65" i="1"/>
  <c r="R65" i="1"/>
  <c r="P66" i="1"/>
  <c r="Q66" i="1"/>
  <c r="R66" i="1"/>
  <c r="P67" i="1"/>
  <c r="Q67" i="1"/>
  <c r="R67" i="1"/>
  <c r="P68" i="1"/>
  <c r="Q68" i="1"/>
  <c r="R68" i="1"/>
  <c r="P69" i="1"/>
  <c r="Q69" i="1"/>
  <c r="R69" i="1"/>
  <c r="P70" i="1"/>
  <c r="Q70" i="1"/>
  <c r="R70" i="1"/>
  <c r="AD3" i="1"/>
  <c r="AC3" i="1"/>
  <c r="AB3" i="1"/>
  <c r="Z3" i="1"/>
  <c r="Y3" i="1"/>
  <c r="X3" i="1"/>
  <c r="V3" i="1"/>
  <c r="U3" i="1"/>
  <c r="T3" i="1"/>
  <c r="R3" i="1"/>
  <c r="Q3" i="1"/>
  <c r="P3" i="1"/>
  <c r="L4" i="1"/>
  <c r="M4" i="1"/>
  <c r="N4" i="1"/>
  <c r="L5" i="1"/>
  <c r="M5" i="1"/>
  <c r="N5" i="1"/>
  <c r="L6" i="1"/>
  <c r="M6" i="1"/>
  <c r="N6" i="1"/>
  <c r="L7" i="1"/>
  <c r="M7" i="1"/>
  <c r="N7" i="1"/>
  <c r="L8" i="1"/>
  <c r="M8" i="1"/>
  <c r="N8" i="1"/>
  <c r="L9" i="1"/>
  <c r="M9" i="1"/>
  <c r="N9" i="1"/>
  <c r="L10" i="1"/>
  <c r="M10" i="1"/>
  <c r="N10" i="1"/>
  <c r="L11" i="1"/>
  <c r="M11" i="1"/>
  <c r="N11" i="1"/>
  <c r="L12" i="1"/>
  <c r="M12" i="1"/>
  <c r="N12" i="1"/>
  <c r="L13" i="1"/>
  <c r="M13" i="1"/>
  <c r="N13" i="1"/>
  <c r="L14" i="1"/>
  <c r="M14" i="1"/>
  <c r="N14" i="1"/>
  <c r="L15" i="1"/>
  <c r="M15" i="1"/>
  <c r="N15" i="1"/>
  <c r="L16" i="1"/>
  <c r="M16" i="1"/>
  <c r="N16" i="1"/>
  <c r="L17" i="1"/>
  <c r="M17" i="1"/>
  <c r="N17" i="1"/>
  <c r="L18" i="1"/>
  <c r="M18" i="1"/>
  <c r="N18" i="1"/>
  <c r="L19" i="1"/>
  <c r="M19" i="1"/>
  <c r="N19" i="1"/>
  <c r="L20" i="1"/>
  <c r="M20" i="1"/>
  <c r="N20" i="1"/>
  <c r="L21" i="1"/>
  <c r="M21" i="1"/>
  <c r="N21" i="1"/>
  <c r="L22" i="1"/>
  <c r="M22" i="1"/>
  <c r="N22" i="1"/>
  <c r="L23" i="1"/>
  <c r="M23" i="1"/>
  <c r="N23" i="1"/>
  <c r="L24" i="1"/>
  <c r="M24" i="1"/>
  <c r="N24" i="1"/>
  <c r="L25" i="1"/>
  <c r="M25" i="1"/>
  <c r="N25" i="1"/>
  <c r="L26" i="1"/>
  <c r="M26" i="1"/>
  <c r="N26" i="1"/>
  <c r="L27" i="1"/>
  <c r="M27" i="1"/>
  <c r="N27" i="1"/>
  <c r="L28" i="1"/>
  <c r="M28" i="1"/>
  <c r="N28" i="1"/>
  <c r="L29" i="1"/>
  <c r="M29" i="1"/>
  <c r="N29" i="1"/>
  <c r="L30" i="1"/>
  <c r="M30" i="1"/>
  <c r="N30" i="1"/>
  <c r="L31" i="1"/>
  <c r="M31" i="1"/>
  <c r="N31" i="1"/>
  <c r="L32" i="1"/>
  <c r="M32" i="1"/>
  <c r="N32" i="1"/>
  <c r="L33" i="1"/>
  <c r="M33" i="1"/>
  <c r="N33" i="1"/>
  <c r="L34" i="1"/>
  <c r="M34" i="1"/>
  <c r="N34" i="1"/>
  <c r="L35" i="1"/>
  <c r="M35" i="1"/>
  <c r="N35" i="1"/>
  <c r="L36" i="1"/>
  <c r="M36" i="1"/>
  <c r="N36" i="1"/>
  <c r="L37" i="1"/>
  <c r="M37" i="1"/>
  <c r="N37" i="1"/>
  <c r="L38" i="1"/>
  <c r="M38" i="1"/>
  <c r="N38" i="1"/>
  <c r="L39" i="1"/>
  <c r="M39" i="1"/>
  <c r="N39" i="1"/>
  <c r="L40" i="1"/>
  <c r="M40" i="1"/>
  <c r="N40" i="1"/>
  <c r="L41" i="1"/>
  <c r="M41" i="1"/>
  <c r="N41" i="1"/>
  <c r="L42" i="1"/>
  <c r="M42" i="1"/>
  <c r="N42" i="1"/>
  <c r="L43" i="1"/>
  <c r="M43" i="1"/>
  <c r="N43" i="1"/>
  <c r="L44" i="1"/>
  <c r="M44" i="1"/>
  <c r="N44" i="1"/>
  <c r="L45" i="1"/>
  <c r="M45" i="1"/>
  <c r="N45" i="1"/>
  <c r="L46" i="1"/>
  <c r="M46" i="1"/>
  <c r="N46" i="1"/>
  <c r="L47" i="1"/>
  <c r="M47" i="1"/>
  <c r="N47" i="1"/>
  <c r="L48" i="1"/>
  <c r="M48" i="1"/>
  <c r="N48" i="1"/>
  <c r="L49" i="1"/>
  <c r="M49" i="1"/>
  <c r="N49" i="1"/>
  <c r="L50" i="1"/>
  <c r="M50" i="1"/>
  <c r="N50" i="1"/>
  <c r="L51" i="1"/>
  <c r="M51" i="1"/>
  <c r="N51" i="1"/>
  <c r="L52" i="1"/>
  <c r="M52" i="1"/>
  <c r="N52" i="1"/>
  <c r="L53" i="1"/>
  <c r="M53" i="1"/>
  <c r="N53" i="1"/>
  <c r="L54" i="1"/>
  <c r="M54" i="1"/>
  <c r="N54" i="1"/>
  <c r="L55" i="1"/>
  <c r="M55" i="1"/>
  <c r="N55" i="1"/>
  <c r="L56" i="1"/>
  <c r="M56" i="1"/>
  <c r="N56" i="1"/>
  <c r="L57" i="1"/>
  <c r="M57" i="1"/>
  <c r="N57" i="1"/>
  <c r="L58" i="1"/>
  <c r="M58" i="1"/>
  <c r="N58" i="1"/>
  <c r="L59" i="1"/>
  <c r="M59" i="1"/>
  <c r="N59" i="1"/>
  <c r="L60" i="1"/>
  <c r="M60" i="1"/>
  <c r="N60" i="1"/>
  <c r="L61" i="1"/>
  <c r="M61" i="1"/>
  <c r="N61" i="1"/>
  <c r="L62" i="1"/>
  <c r="M62" i="1"/>
  <c r="N62" i="1"/>
  <c r="L63" i="1"/>
  <c r="M63" i="1"/>
  <c r="N63" i="1"/>
  <c r="L64" i="1"/>
  <c r="M64" i="1"/>
  <c r="N64" i="1"/>
  <c r="L65" i="1"/>
  <c r="M65" i="1"/>
  <c r="N65" i="1"/>
  <c r="L66" i="1"/>
  <c r="M66" i="1"/>
  <c r="N66" i="1"/>
  <c r="L67" i="1"/>
  <c r="M67" i="1"/>
  <c r="N67" i="1"/>
  <c r="L68" i="1"/>
  <c r="M68" i="1"/>
  <c r="N68" i="1"/>
  <c r="L69" i="1"/>
  <c r="M69" i="1"/>
  <c r="N69" i="1"/>
  <c r="L70" i="1"/>
  <c r="M70" i="1"/>
  <c r="N70" i="1"/>
  <c r="N3" i="1"/>
  <c r="M3" i="1"/>
  <c r="L3" i="1"/>
  <c r="D4" i="1"/>
  <c r="E4" i="1"/>
  <c r="F4" i="1"/>
  <c r="D5" i="1"/>
  <c r="E5" i="1"/>
  <c r="F5" i="1"/>
  <c r="D6" i="1"/>
  <c r="E6" i="1"/>
  <c r="F6" i="1"/>
  <c r="D7" i="1"/>
  <c r="E7" i="1"/>
  <c r="F7" i="1"/>
  <c r="D8" i="1"/>
  <c r="E8" i="1"/>
  <c r="F8" i="1"/>
  <c r="D9" i="1"/>
  <c r="E9" i="1"/>
  <c r="F9" i="1"/>
  <c r="D10" i="1"/>
  <c r="E10" i="1"/>
  <c r="F10" i="1"/>
  <c r="D11" i="1"/>
  <c r="E11" i="1"/>
  <c r="F11" i="1"/>
  <c r="D12" i="1"/>
  <c r="E12" i="1"/>
  <c r="F12" i="1"/>
  <c r="D13" i="1"/>
  <c r="E13" i="1"/>
  <c r="F13" i="1"/>
  <c r="D14" i="1"/>
  <c r="E14" i="1"/>
  <c r="F14" i="1"/>
  <c r="D15" i="1"/>
  <c r="E15" i="1"/>
  <c r="F15" i="1"/>
  <c r="D16" i="1"/>
  <c r="E16" i="1"/>
  <c r="F16" i="1"/>
  <c r="D17" i="1"/>
  <c r="E17" i="1"/>
  <c r="F17" i="1"/>
  <c r="D18" i="1"/>
  <c r="E18" i="1"/>
  <c r="F18" i="1"/>
  <c r="D19" i="1"/>
  <c r="E19" i="1"/>
  <c r="F19" i="1"/>
  <c r="D20" i="1"/>
  <c r="E20" i="1"/>
  <c r="F20" i="1"/>
  <c r="D21" i="1"/>
  <c r="E21" i="1"/>
  <c r="F21" i="1"/>
  <c r="D22" i="1"/>
  <c r="E22" i="1"/>
  <c r="F22" i="1"/>
  <c r="D23" i="1"/>
  <c r="E23" i="1"/>
  <c r="F23" i="1"/>
  <c r="D24" i="1"/>
  <c r="E24" i="1"/>
  <c r="F24" i="1"/>
  <c r="D25" i="1"/>
  <c r="E25" i="1"/>
  <c r="F25" i="1"/>
  <c r="D26" i="1"/>
  <c r="E26" i="1"/>
  <c r="F26" i="1"/>
  <c r="D27" i="1"/>
  <c r="E27" i="1"/>
  <c r="F27" i="1"/>
  <c r="D28" i="1"/>
  <c r="E28" i="1"/>
  <c r="F28" i="1"/>
  <c r="D29" i="1"/>
  <c r="E29" i="1"/>
  <c r="F29" i="1"/>
  <c r="D30" i="1"/>
  <c r="E30" i="1"/>
  <c r="F30" i="1"/>
  <c r="D31" i="1"/>
  <c r="E31" i="1"/>
  <c r="F31" i="1"/>
  <c r="D32" i="1"/>
  <c r="E32" i="1"/>
  <c r="F32" i="1"/>
  <c r="D33" i="1"/>
  <c r="E33" i="1"/>
  <c r="F33" i="1"/>
  <c r="D34" i="1"/>
  <c r="E34" i="1"/>
  <c r="F34" i="1"/>
  <c r="D35" i="1"/>
  <c r="E35" i="1"/>
  <c r="F35" i="1"/>
  <c r="D36" i="1"/>
  <c r="E36" i="1"/>
  <c r="F36" i="1"/>
  <c r="D37" i="1"/>
  <c r="E37" i="1"/>
  <c r="F37" i="1"/>
  <c r="D38" i="1"/>
  <c r="E38" i="1"/>
  <c r="F38" i="1"/>
  <c r="D39" i="1"/>
  <c r="E39" i="1"/>
  <c r="F39" i="1"/>
  <c r="D40" i="1"/>
  <c r="E40" i="1"/>
  <c r="F40" i="1"/>
  <c r="D41" i="1"/>
  <c r="E41" i="1"/>
  <c r="F41" i="1"/>
  <c r="D42" i="1"/>
  <c r="E42" i="1"/>
  <c r="F42" i="1"/>
  <c r="D43" i="1"/>
  <c r="E43" i="1"/>
  <c r="F43" i="1"/>
  <c r="D44" i="1"/>
  <c r="E44" i="1"/>
  <c r="F44" i="1"/>
  <c r="D45" i="1"/>
  <c r="E45" i="1"/>
  <c r="F45" i="1"/>
  <c r="D46" i="1"/>
  <c r="E46" i="1"/>
  <c r="F46" i="1"/>
  <c r="D47" i="1"/>
  <c r="E47" i="1"/>
  <c r="F47" i="1"/>
  <c r="D48" i="1"/>
  <c r="E48" i="1"/>
  <c r="F48" i="1"/>
  <c r="D49" i="1"/>
  <c r="E49" i="1"/>
  <c r="F49" i="1"/>
  <c r="D50" i="1"/>
  <c r="E50" i="1"/>
  <c r="F50" i="1"/>
  <c r="D51" i="1"/>
  <c r="E51" i="1"/>
  <c r="F51" i="1"/>
  <c r="D52" i="1"/>
  <c r="E52" i="1"/>
  <c r="F52" i="1"/>
  <c r="D53" i="1"/>
  <c r="E53" i="1"/>
  <c r="F53" i="1"/>
  <c r="D54" i="1"/>
  <c r="E54" i="1"/>
  <c r="F54" i="1"/>
  <c r="D55" i="1"/>
  <c r="E55" i="1"/>
  <c r="F55" i="1"/>
  <c r="D56" i="1"/>
  <c r="E56" i="1"/>
  <c r="F56" i="1"/>
  <c r="D57" i="1"/>
  <c r="E57" i="1"/>
  <c r="F57" i="1"/>
  <c r="D58" i="1"/>
  <c r="E58" i="1"/>
  <c r="F58" i="1"/>
  <c r="D59" i="1"/>
  <c r="E59" i="1"/>
  <c r="F59" i="1"/>
  <c r="D60" i="1"/>
  <c r="E60" i="1"/>
  <c r="F60" i="1"/>
  <c r="D61" i="1"/>
  <c r="E61" i="1"/>
  <c r="F61" i="1"/>
  <c r="D62" i="1"/>
  <c r="E62" i="1"/>
  <c r="F62" i="1"/>
  <c r="D63" i="1"/>
  <c r="E63" i="1"/>
  <c r="F63" i="1"/>
  <c r="D64" i="1"/>
  <c r="E64" i="1"/>
  <c r="F64" i="1"/>
  <c r="D65" i="1"/>
  <c r="E65" i="1"/>
  <c r="F65" i="1"/>
  <c r="D66" i="1"/>
  <c r="E66" i="1"/>
  <c r="F66" i="1"/>
  <c r="D67" i="1"/>
  <c r="E67" i="1"/>
  <c r="F67" i="1"/>
  <c r="D68" i="1"/>
  <c r="E68" i="1"/>
  <c r="F68" i="1"/>
  <c r="D69" i="1"/>
  <c r="E69" i="1"/>
  <c r="F69" i="1"/>
  <c r="D70" i="1"/>
  <c r="E70" i="1"/>
  <c r="F70" i="1"/>
  <c r="F3" i="1"/>
  <c r="E3" i="1"/>
  <c r="D3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" i="1"/>
  <c r="H7" i="1"/>
  <c r="H8" i="1"/>
  <c r="H9" i="1"/>
  <c r="K9" i="1" s="1"/>
  <c r="H10" i="1"/>
  <c r="K10" i="1" s="1"/>
  <c r="H11" i="1"/>
  <c r="H12" i="1"/>
  <c r="H13" i="1"/>
  <c r="K13" i="1" s="1"/>
  <c r="H14" i="1"/>
  <c r="K14" i="1" s="1"/>
  <c r="H15" i="1"/>
  <c r="H16" i="1"/>
  <c r="H17" i="1"/>
  <c r="H18" i="1"/>
  <c r="K18" i="1" s="1"/>
  <c r="H19" i="1"/>
  <c r="K19" i="1" s="1"/>
  <c r="H20" i="1"/>
  <c r="H21" i="1"/>
  <c r="K21" i="1" s="1"/>
  <c r="H22" i="1"/>
  <c r="K22" i="1" s="1"/>
  <c r="H23" i="1"/>
  <c r="H24" i="1"/>
  <c r="H25" i="1"/>
  <c r="H26" i="1"/>
  <c r="K26" i="1" s="1"/>
  <c r="H27" i="1"/>
  <c r="H28" i="1"/>
  <c r="K28" i="1" s="1"/>
  <c r="H29" i="1"/>
  <c r="H30" i="1"/>
  <c r="K30" i="1" s="1"/>
  <c r="H31" i="1"/>
  <c r="H32" i="1"/>
  <c r="H33" i="1"/>
  <c r="H34" i="1"/>
  <c r="K34" i="1" s="1"/>
  <c r="H35" i="1"/>
  <c r="H36" i="1"/>
  <c r="H37" i="1"/>
  <c r="H38" i="1"/>
  <c r="K38" i="1" s="1"/>
  <c r="H39" i="1"/>
  <c r="H40" i="1"/>
  <c r="H41" i="1"/>
  <c r="H42" i="1"/>
  <c r="K42" i="1" s="1"/>
  <c r="H43" i="1"/>
  <c r="H44" i="1"/>
  <c r="H45" i="1"/>
  <c r="H46" i="1"/>
  <c r="K46" i="1" s="1"/>
  <c r="H47" i="1"/>
  <c r="H48" i="1"/>
  <c r="H49" i="1"/>
  <c r="H50" i="1"/>
  <c r="K50" i="1" s="1"/>
  <c r="H51" i="1"/>
  <c r="K51" i="1" s="1"/>
  <c r="H52" i="1"/>
  <c r="K52" i="1" s="1"/>
  <c r="H53" i="1"/>
  <c r="H54" i="1"/>
  <c r="K54" i="1" s="1"/>
  <c r="H55" i="1"/>
  <c r="H56" i="1"/>
  <c r="H57" i="1"/>
  <c r="H58" i="1"/>
  <c r="K58" i="1" s="1"/>
  <c r="H59" i="1"/>
  <c r="K59" i="1" s="1"/>
  <c r="H60" i="1"/>
  <c r="K60" i="1" s="1"/>
  <c r="H61" i="1"/>
  <c r="H62" i="1"/>
  <c r="K62" i="1" s="1"/>
  <c r="H63" i="1"/>
  <c r="H64" i="1"/>
  <c r="H65" i="1"/>
  <c r="H66" i="1"/>
  <c r="K66" i="1" s="1"/>
  <c r="H67" i="1"/>
  <c r="K67" i="1" s="1"/>
  <c r="H68" i="1"/>
  <c r="H69" i="1"/>
  <c r="H70" i="1"/>
  <c r="I7" i="1"/>
  <c r="I8" i="1"/>
  <c r="I9" i="1"/>
  <c r="I10" i="1"/>
  <c r="I11" i="1"/>
  <c r="I12" i="1"/>
  <c r="I13" i="1"/>
  <c r="I14" i="1"/>
  <c r="I15" i="1"/>
  <c r="I16" i="1"/>
  <c r="K16" i="1" s="1"/>
  <c r="I17" i="1"/>
  <c r="I18" i="1"/>
  <c r="I19" i="1"/>
  <c r="I20" i="1"/>
  <c r="I21" i="1"/>
  <c r="I22" i="1"/>
  <c r="I23" i="1"/>
  <c r="I24" i="1"/>
  <c r="K24" i="1" s="1"/>
  <c r="I25" i="1"/>
  <c r="I26" i="1"/>
  <c r="I27" i="1"/>
  <c r="I28" i="1"/>
  <c r="I29" i="1"/>
  <c r="I30" i="1"/>
  <c r="I31" i="1"/>
  <c r="I32" i="1"/>
  <c r="K32" i="1" s="1"/>
  <c r="I33" i="1"/>
  <c r="I34" i="1"/>
  <c r="I35" i="1"/>
  <c r="I36" i="1"/>
  <c r="I37" i="1"/>
  <c r="I38" i="1"/>
  <c r="I39" i="1"/>
  <c r="I40" i="1"/>
  <c r="K40" i="1" s="1"/>
  <c r="I41" i="1"/>
  <c r="I42" i="1"/>
  <c r="I43" i="1"/>
  <c r="I44" i="1"/>
  <c r="I45" i="1"/>
  <c r="I46" i="1"/>
  <c r="I47" i="1"/>
  <c r="I48" i="1"/>
  <c r="K48" i="1" s="1"/>
  <c r="I49" i="1"/>
  <c r="I50" i="1"/>
  <c r="I51" i="1"/>
  <c r="I52" i="1"/>
  <c r="I53" i="1"/>
  <c r="I54" i="1"/>
  <c r="I55" i="1"/>
  <c r="I56" i="1"/>
  <c r="K56" i="1" s="1"/>
  <c r="I57" i="1"/>
  <c r="I58" i="1"/>
  <c r="I59" i="1"/>
  <c r="I60" i="1"/>
  <c r="I61" i="1"/>
  <c r="I62" i="1"/>
  <c r="I63" i="1"/>
  <c r="I64" i="1"/>
  <c r="K64" i="1" s="1"/>
  <c r="I65" i="1"/>
  <c r="I66" i="1"/>
  <c r="I67" i="1"/>
  <c r="I68" i="1"/>
  <c r="I69" i="1"/>
  <c r="I70" i="1"/>
  <c r="J4" i="1"/>
  <c r="J5" i="1"/>
  <c r="J6" i="1"/>
  <c r="J3" i="1"/>
  <c r="I5" i="1"/>
  <c r="I6" i="1"/>
  <c r="H5" i="1"/>
  <c r="H6" i="1"/>
  <c r="I4" i="1"/>
  <c r="I3" i="1"/>
  <c r="H4" i="1"/>
  <c r="H3" i="1"/>
  <c r="AD37" i="10"/>
  <c r="AC37" i="10"/>
  <c r="AB37" i="10"/>
  <c r="Z37" i="10"/>
  <c r="Y37" i="10"/>
  <c r="X37" i="10"/>
  <c r="V37" i="10"/>
  <c r="U37" i="10"/>
  <c r="T37" i="10"/>
  <c r="R37" i="10"/>
  <c r="Q37" i="10"/>
  <c r="P37" i="10"/>
  <c r="N37" i="10"/>
  <c r="M37" i="10"/>
  <c r="L37" i="10"/>
  <c r="AD36" i="10"/>
  <c r="AC36" i="10"/>
  <c r="AB36" i="10"/>
  <c r="Z36" i="10"/>
  <c r="Y36" i="10"/>
  <c r="X36" i="10"/>
  <c r="V36" i="10"/>
  <c r="U36" i="10"/>
  <c r="T36" i="10"/>
  <c r="R36" i="10"/>
  <c r="Q36" i="10"/>
  <c r="P36" i="10"/>
  <c r="N36" i="10"/>
  <c r="M36" i="10"/>
  <c r="L36" i="10"/>
  <c r="AD35" i="10"/>
  <c r="AC35" i="10"/>
  <c r="AB35" i="10"/>
  <c r="Z35" i="10"/>
  <c r="Y35" i="10"/>
  <c r="X35" i="10"/>
  <c r="V35" i="10"/>
  <c r="U35" i="10"/>
  <c r="T35" i="10"/>
  <c r="R35" i="10"/>
  <c r="Q35" i="10"/>
  <c r="P35" i="10"/>
  <c r="N35" i="10"/>
  <c r="M35" i="10"/>
  <c r="L35" i="10"/>
  <c r="AD34" i="10"/>
  <c r="AC34" i="10"/>
  <c r="AB34" i="10"/>
  <c r="Z34" i="10"/>
  <c r="Y34" i="10"/>
  <c r="X34" i="10"/>
  <c r="V34" i="10"/>
  <c r="U34" i="10"/>
  <c r="T34" i="10"/>
  <c r="R34" i="10"/>
  <c r="Q34" i="10"/>
  <c r="P34" i="10"/>
  <c r="N34" i="10"/>
  <c r="M34" i="10"/>
  <c r="L34" i="10"/>
  <c r="AD33" i="10"/>
  <c r="AC33" i="10"/>
  <c r="AB33" i="10"/>
  <c r="Z33" i="10"/>
  <c r="Y33" i="10"/>
  <c r="X33" i="10"/>
  <c r="V33" i="10"/>
  <c r="U33" i="10"/>
  <c r="T33" i="10"/>
  <c r="R33" i="10"/>
  <c r="Q33" i="10"/>
  <c r="P33" i="10"/>
  <c r="N33" i="10"/>
  <c r="M33" i="10"/>
  <c r="L33" i="10"/>
  <c r="AD32" i="10"/>
  <c r="AC32" i="10"/>
  <c r="AB32" i="10"/>
  <c r="Z32" i="10"/>
  <c r="Y32" i="10"/>
  <c r="X32" i="10"/>
  <c r="V32" i="10"/>
  <c r="U32" i="10"/>
  <c r="T32" i="10"/>
  <c r="R32" i="10"/>
  <c r="Q32" i="10"/>
  <c r="P32" i="10"/>
  <c r="N32" i="10"/>
  <c r="M32" i="10"/>
  <c r="L32" i="10"/>
  <c r="AD31" i="10"/>
  <c r="AC31" i="10"/>
  <c r="AB31" i="10"/>
  <c r="Z31" i="10"/>
  <c r="Y31" i="10"/>
  <c r="X31" i="10"/>
  <c r="V31" i="10"/>
  <c r="U31" i="10"/>
  <c r="T31" i="10"/>
  <c r="R31" i="10"/>
  <c r="Q31" i="10"/>
  <c r="P31" i="10"/>
  <c r="N31" i="10"/>
  <c r="M31" i="10"/>
  <c r="L31" i="10"/>
  <c r="AD30" i="10"/>
  <c r="AC30" i="10"/>
  <c r="AB30" i="10"/>
  <c r="Z30" i="10"/>
  <c r="Y30" i="10"/>
  <c r="X30" i="10"/>
  <c r="V30" i="10"/>
  <c r="U30" i="10"/>
  <c r="T30" i="10"/>
  <c r="R30" i="10"/>
  <c r="Q30" i="10"/>
  <c r="P30" i="10"/>
  <c r="N30" i="10"/>
  <c r="M30" i="10"/>
  <c r="L30" i="10"/>
  <c r="AD29" i="10"/>
  <c r="AC29" i="10"/>
  <c r="AB29" i="10"/>
  <c r="Z29" i="10"/>
  <c r="Y29" i="10"/>
  <c r="X29" i="10"/>
  <c r="V29" i="10"/>
  <c r="U29" i="10"/>
  <c r="T29" i="10"/>
  <c r="R29" i="10"/>
  <c r="Q29" i="10"/>
  <c r="P29" i="10"/>
  <c r="N29" i="10"/>
  <c r="M29" i="10"/>
  <c r="L29" i="10"/>
  <c r="AD28" i="10"/>
  <c r="AC28" i="10"/>
  <c r="AB28" i="10"/>
  <c r="Z28" i="10"/>
  <c r="Y28" i="10"/>
  <c r="X28" i="10"/>
  <c r="V28" i="10"/>
  <c r="U28" i="10"/>
  <c r="T28" i="10"/>
  <c r="R28" i="10"/>
  <c r="Q28" i="10"/>
  <c r="P28" i="10"/>
  <c r="N28" i="10"/>
  <c r="M28" i="10"/>
  <c r="L28" i="10"/>
  <c r="AD27" i="10"/>
  <c r="AC27" i="10"/>
  <c r="AB27" i="10"/>
  <c r="Z27" i="10"/>
  <c r="Y27" i="10"/>
  <c r="X27" i="10"/>
  <c r="V27" i="10"/>
  <c r="U27" i="10"/>
  <c r="T27" i="10"/>
  <c r="R27" i="10"/>
  <c r="Q27" i="10"/>
  <c r="P27" i="10"/>
  <c r="N27" i="10"/>
  <c r="M27" i="10"/>
  <c r="L27" i="10"/>
  <c r="AD26" i="10"/>
  <c r="AC26" i="10"/>
  <c r="AB26" i="10"/>
  <c r="Z26" i="10"/>
  <c r="Y26" i="10"/>
  <c r="X26" i="10"/>
  <c r="V26" i="10"/>
  <c r="U26" i="10"/>
  <c r="T26" i="10"/>
  <c r="R26" i="10"/>
  <c r="Q26" i="10"/>
  <c r="P26" i="10"/>
  <c r="N26" i="10"/>
  <c r="M26" i="10"/>
  <c r="L26" i="10"/>
  <c r="AD25" i="10"/>
  <c r="AC25" i="10"/>
  <c r="AB25" i="10"/>
  <c r="Z25" i="10"/>
  <c r="Y25" i="10"/>
  <c r="X25" i="10"/>
  <c r="V25" i="10"/>
  <c r="U25" i="10"/>
  <c r="T25" i="10"/>
  <c r="R25" i="10"/>
  <c r="Q25" i="10"/>
  <c r="P25" i="10"/>
  <c r="N25" i="10"/>
  <c r="M25" i="10"/>
  <c r="L25" i="10"/>
  <c r="AD24" i="10"/>
  <c r="AC24" i="10"/>
  <c r="AB24" i="10"/>
  <c r="Z24" i="10"/>
  <c r="Y24" i="10"/>
  <c r="X24" i="10"/>
  <c r="V24" i="10"/>
  <c r="U24" i="10"/>
  <c r="T24" i="10"/>
  <c r="R24" i="10"/>
  <c r="Q24" i="10"/>
  <c r="P24" i="10"/>
  <c r="N24" i="10"/>
  <c r="M24" i="10"/>
  <c r="L24" i="10"/>
  <c r="AD23" i="10"/>
  <c r="AC23" i="10"/>
  <c r="AB23" i="10"/>
  <c r="Z23" i="10"/>
  <c r="Y23" i="10"/>
  <c r="X23" i="10"/>
  <c r="V23" i="10"/>
  <c r="U23" i="10"/>
  <c r="T23" i="10"/>
  <c r="R23" i="10"/>
  <c r="Q23" i="10"/>
  <c r="P23" i="10"/>
  <c r="N23" i="10"/>
  <c r="M23" i="10"/>
  <c r="L23" i="10"/>
  <c r="AD22" i="10"/>
  <c r="AC22" i="10"/>
  <c r="AB22" i="10"/>
  <c r="Z22" i="10"/>
  <c r="Y22" i="10"/>
  <c r="X22" i="10"/>
  <c r="V22" i="10"/>
  <c r="U22" i="10"/>
  <c r="T22" i="10"/>
  <c r="R22" i="10"/>
  <c r="Q22" i="10"/>
  <c r="P22" i="10"/>
  <c r="N22" i="10"/>
  <c r="M22" i="10"/>
  <c r="L22" i="10"/>
  <c r="AD21" i="10"/>
  <c r="AC21" i="10"/>
  <c r="AB21" i="10"/>
  <c r="Z21" i="10"/>
  <c r="Y21" i="10"/>
  <c r="X21" i="10"/>
  <c r="V21" i="10"/>
  <c r="U21" i="10"/>
  <c r="T21" i="10"/>
  <c r="R21" i="10"/>
  <c r="Q21" i="10"/>
  <c r="P21" i="10"/>
  <c r="N21" i="10"/>
  <c r="M21" i="10"/>
  <c r="L21" i="10"/>
  <c r="AD20" i="10"/>
  <c r="AC20" i="10"/>
  <c r="AB20" i="10"/>
  <c r="Z20" i="10"/>
  <c r="Y20" i="10"/>
  <c r="X20" i="10"/>
  <c r="V20" i="10"/>
  <c r="U20" i="10"/>
  <c r="T20" i="10"/>
  <c r="R20" i="10"/>
  <c r="Q20" i="10"/>
  <c r="P20" i="10"/>
  <c r="N20" i="10"/>
  <c r="M20" i="10"/>
  <c r="L20" i="10"/>
  <c r="AD19" i="10"/>
  <c r="AC19" i="10"/>
  <c r="AB19" i="10"/>
  <c r="Z19" i="10"/>
  <c r="Y19" i="10"/>
  <c r="X19" i="10"/>
  <c r="V19" i="10"/>
  <c r="U19" i="10"/>
  <c r="T19" i="10"/>
  <c r="R19" i="10"/>
  <c r="Q19" i="10"/>
  <c r="P19" i="10"/>
  <c r="N19" i="10"/>
  <c r="M19" i="10"/>
  <c r="L19" i="10"/>
  <c r="AD18" i="10"/>
  <c r="AC18" i="10"/>
  <c r="AB18" i="10"/>
  <c r="Z18" i="10"/>
  <c r="Y18" i="10"/>
  <c r="X18" i="10"/>
  <c r="V18" i="10"/>
  <c r="U18" i="10"/>
  <c r="T18" i="10"/>
  <c r="R18" i="10"/>
  <c r="Q18" i="10"/>
  <c r="P18" i="10"/>
  <c r="N18" i="10"/>
  <c r="M18" i="10"/>
  <c r="L18" i="10"/>
  <c r="AD17" i="10"/>
  <c r="AC17" i="10"/>
  <c r="AB17" i="10"/>
  <c r="Z17" i="10"/>
  <c r="Y17" i="10"/>
  <c r="X17" i="10"/>
  <c r="V17" i="10"/>
  <c r="U17" i="10"/>
  <c r="T17" i="10"/>
  <c r="R17" i="10"/>
  <c r="Q17" i="10"/>
  <c r="P17" i="10"/>
  <c r="N17" i="10"/>
  <c r="M17" i="10"/>
  <c r="L17" i="10"/>
  <c r="AD16" i="10"/>
  <c r="AC16" i="10"/>
  <c r="AB16" i="10"/>
  <c r="Z16" i="10"/>
  <c r="Y16" i="10"/>
  <c r="X16" i="10"/>
  <c r="V16" i="10"/>
  <c r="U16" i="10"/>
  <c r="T16" i="10"/>
  <c r="R16" i="10"/>
  <c r="Q16" i="10"/>
  <c r="P16" i="10"/>
  <c r="N16" i="10"/>
  <c r="M16" i="10"/>
  <c r="L16" i="10"/>
  <c r="AD15" i="10"/>
  <c r="AC15" i="10"/>
  <c r="AB15" i="10"/>
  <c r="Z15" i="10"/>
  <c r="Y15" i="10"/>
  <c r="X15" i="10"/>
  <c r="V15" i="10"/>
  <c r="U15" i="10"/>
  <c r="T15" i="10"/>
  <c r="R15" i="10"/>
  <c r="Q15" i="10"/>
  <c r="P15" i="10"/>
  <c r="N15" i="10"/>
  <c r="M15" i="10"/>
  <c r="L15" i="10"/>
  <c r="AD14" i="10"/>
  <c r="AC14" i="10"/>
  <c r="AB14" i="10"/>
  <c r="Z14" i="10"/>
  <c r="Y14" i="10"/>
  <c r="X14" i="10"/>
  <c r="V14" i="10"/>
  <c r="U14" i="10"/>
  <c r="T14" i="10"/>
  <c r="R14" i="10"/>
  <c r="Q14" i="10"/>
  <c r="P14" i="10"/>
  <c r="N14" i="10"/>
  <c r="M14" i="10"/>
  <c r="L14" i="10"/>
  <c r="AD13" i="10"/>
  <c r="AC13" i="10"/>
  <c r="AB13" i="10"/>
  <c r="Z13" i="10"/>
  <c r="Y13" i="10"/>
  <c r="X13" i="10"/>
  <c r="V13" i="10"/>
  <c r="U13" i="10"/>
  <c r="T13" i="10"/>
  <c r="R13" i="10"/>
  <c r="Q13" i="10"/>
  <c r="P13" i="10"/>
  <c r="N13" i="10"/>
  <c r="M13" i="10"/>
  <c r="L13" i="10"/>
  <c r="AD12" i="10"/>
  <c r="AC12" i="10"/>
  <c r="AB12" i="10"/>
  <c r="Z12" i="10"/>
  <c r="Y12" i="10"/>
  <c r="X12" i="10"/>
  <c r="V12" i="10"/>
  <c r="U12" i="10"/>
  <c r="T12" i="10"/>
  <c r="R12" i="10"/>
  <c r="Q12" i="10"/>
  <c r="P12" i="10"/>
  <c r="N12" i="10"/>
  <c r="M12" i="10"/>
  <c r="L12" i="10"/>
  <c r="AD11" i="10"/>
  <c r="AC11" i="10"/>
  <c r="AB11" i="10"/>
  <c r="Z11" i="10"/>
  <c r="Y11" i="10"/>
  <c r="X11" i="10"/>
  <c r="V11" i="10"/>
  <c r="U11" i="10"/>
  <c r="T11" i="10"/>
  <c r="R11" i="10"/>
  <c r="Q11" i="10"/>
  <c r="P11" i="10"/>
  <c r="N11" i="10"/>
  <c r="M11" i="10"/>
  <c r="L11" i="10"/>
  <c r="AD10" i="10"/>
  <c r="AC10" i="10"/>
  <c r="AB10" i="10"/>
  <c r="Z10" i="10"/>
  <c r="Y10" i="10"/>
  <c r="X10" i="10"/>
  <c r="V10" i="10"/>
  <c r="U10" i="10"/>
  <c r="T10" i="10"/>
  <c r="R10" i="10"/>
  <c r="Q10" i="10"/>
  <c r="P10" i="10"/>
  <c r="N10" i="10"/>
  <c r="M10" i="10"/>
  <c r="L10" i="10"/>
  <c r="AD9" i="10"/>
  <c r="AC9" i="10"/>
  <c r="AB9" i="10"/>
  <c r="Z9" i="10"/>
  <c r="Y9" i="10"/>
  <c r="X9" i="10"/>
  <c r="V9" i="10"/>
  <c r="U9" i="10"/>
  <c r="T9" i="10"/>
  <c r="R9" i="10"/>
  <c r="Q9" i="10"/>
  <c r="P9" i="10"/>
  <c r="N9" i="10"/>
  <c r="M9" i="10"/>
  <c r="L9" i="10"/>
  <c r="AD8" i="10"/>
  <c r="AC8" i="10"/>
  <c r="AB8" i="10"/>
  <c r="Z8" i="10"/>
  <c r="Y8" i="10"/>
  <c r="X8" i="10"/>
  <c r="V8" i="10"/>
  <c r="U8" i="10"/>
  <c r="T8" i="10"/>
  <c r="R8" i="10"/>
  <c r="Q8" i="10"/>
  <c r="P8" i="10"/>
  <c r="N8" i="10"/>
  <c r="M8" i="10"/>
  <c r="L8" i="10"/>
  <c r="AD7" i="10"/>
  <c r="AC7" i="10"/>
  <c r="AB7" i="10"/>
  <c r="Z7" i="10"/>
  <c r="Y7" i="10"/>
  <c r="X7" i="10"/>
  <c r="V7" i="10"/>
  <c r="U7" i="10"/>
  <c r="T7" i="10"/>
  <c r="R7" i="10"/>
  <c r="Q7" i="10"/>
  <c r="P7" i="10"/>
  <c r="N7" i="10"/>
  <c r="M7" i="10"/>
  <c r="L7" i="10"/>
  <c r="AD6" i="10"/>
  <c r="AC6" i="10"/>
  <c r="AB6" i="10"/>
  <c r="Z6" i="10"/>
  <c r="Y6" i="10"/>
  <c r="X6" i="10"/>
  <c r="V6" i="10"/>
  <c r="U6" i="10"/>
  <c r="T6" i="10"/>
  <c r="R6" i="10"/>
  <c r="Q6" i="10"/>
  <c r="P6" i="10"/>
  <c r="N6" i="10"/>
  <c r="M6" i="10"/>
  <c r="L6" i="10"/>
  <c r="AD5" i="10"/>
  <c r="AC5" i="10"/>
  <c r="AB5" i="10"/>
  <c r="Z5" i="10"/>
  <c r="Y5" i="10"/>
  <c r="X5" i="10"/>
  <c r="V5" i="10"/>
  <c r="U5" i="10"/>
  <c r="T5" i="10"/>
  <c r="R5" i="10"/>
  <c r="Q5" i="10"/>
  <c r="P5" i="10"/>
  <c r="N5" i="10"/>
  <c r="M5" i="10"/>
  <c r="L5" i="10"/>
  <c r="AD4" i="10"/>
  <c r="AC4" i="10"/>
  <c r="AB4" i="10"/>
  <c r="Z4" i="10"/>
  <c r="Y4" i="10"/>
  <c r="X4" i="10"/>
  <c r="V4" i="10"/>
  <c r="U4" i="10"/>
  <c r="T4" i="10"/>
  <c r="R4" i="10"/>
  <c r="Q4" i="10"/>
  <c r="P4" i="10"/>
  <c r="N4" i="10"/>
  <c r="M4" i="10"/>
  <c r="L4" i="10"/>
  <c r="AD3" i="10"/>
  <c r="AC3" i="10"/>
  <c r="AB3" i="10"/>
  <c r="Z3" i="10"/>
  <c r="Y3" i="10"/>
  <c r="X3" i="10"/>
  <c r="V3" i="10"/>
  <c r="U3" i="10"/>
  <c r="T3" i="10"/>
  <c r="R3" i="10"/>
  <c r="Q3" i="10"/>
  <c r="P3" i="10"/>
  <c r="N3" i="10"/>
  <c r="M3" i="10"/>
  <c r="L3" i="10"/>
  <c r="AD49" i="9"/>
  <c r="AC49" i="9"/>
  <c r="AB49" i="9"/>
  <c r="Z49" i="9"/>
  <c r="Y49" i="9"/>
  <c r="X49" i="9"/>
  <c r="V49" i="9"/>
  <c r="U49" i="9"/>
  <c r="T49" i="9"/>
  <c r="R49" i="9"/>
  <c r="Q49" i="9"/>
  <c r="P49" i="9"/>
  <c r="N49" i="9"/>
  <c r="M49" i="9"/>
  <c r="L49" i="9"/>
  <c r="AD48" i="9"/>
  <c r="AC48" i="9"/>
  <c r="AB48" i="9"/>
  <c r="Z48" i="9"/>
  <c r="Y48" i="9"/>
  <c r="X48" i="9"/>
  <c r="V48" i="9"/>
  <c r="U48" i="9"/>
  <c r="T48" i="9"/>
  <c r="R48" i="9"/>
  <c r="Q48" i="9"/>
  <c r="P48" i="9"/>
  <c r="N48" i="9"/>
  <c r="M48" i="9"/>
  <c r="L48" i="9"/>
  <c r="AD47" i="9"/>
  <c r="AC47" i="9"/>
  <c r="AB47" i="9"/>
  <c r="Z47" i="9"/>
  <c r="Y47" i="9"/>
  <c r="X47" i="9"/>
  <c r="V47" i="9"/>
  <c r="U47" i="9"/>
  <c r="T47" i="9"/>
  <c r="R47" i="9"/>
  <c r="Q47" i="9"/>
  <c r="P47" i="9"/>
  <c r="N47" i="9"/>
  <c r="M47" i="9"/>
  <c r="L47" i="9"/>
  <c r="AD46" i="9"/>
  <c r="AC46" i="9"/>
  <c r="AB46" i="9"/>
  <c r="Z46" i="9"/>
  <c r="Y46" i="9"/>
  <c r="X46" i="9"/>
  <c r="V46" i="9"/>
  <c r="U46" i="9"/>
  <c r="T46" i="9"/>
  <c r="R46" i="9"/>
  <c r="Q46" i="9"/>
  <c r="P46" i="9"/>
  <c r="N46" i="9"/>
  <c r="M46" i="9"/>
  <c r="L46" i="9"/>
  <c r="AD45" i="9"/>
  <c r="AC45" i="9"/>
  <c r="AB45" i="9"/>
  <c r="Z45" i="9"/>
  <c r="Y45" i="9"/>
  <c r="X45" i="9"/>
  <c r="V45" i="9"/>
  <c r="U45" i="9"/>
  <c r="T45" i="9"/>
  <c r="R45" i="9"/>
  <c r="Q45" i="9"/>
  <c r="P45" i="9"/>
  <c r="N45" i="9"/>
  <c r="M45" i="9"/>
  <c r="L45" i="9"/>
  <c r="AD44" i="9"/>
  <c r="AC44" i="9"/>
  <c r="AB44" i="9"/>
  <c r="Z44" i="9"/>
  <c r="Y44" i="9"/>
  <c r="X44" i="9"/>
  <c r="V44" i="9"/>
  <c r="U44" i="9"/>
  <c r="T44" i="9"/>
  <c r="R44" i="9"/>
  <c r="Q44" i="9"/>
  <c r="P44" i="9"/>
  <c r="N44" i="9"/>
  <c r="M44" i="9"/>
  <c r="L44" i="9"/>
  <c r="AD43" i="9"/>
  <c r="AC43" i="9"/>
  <c r="AB43" i="9"/>
  <c r="Z43" i="9"/>
  <c r="Y43" i="9"/>
  <c r="X43" i="9"/>
  <c r="V43" i="9"/>
  <c r="U43" i="9"/>
  <c r="T43" i="9"/>
  <c r="R43" i="9"/>
  <c r="Q43" i="9"/>
  <c r="P43" i="9"/>
  <c r="N43" i="9"/>
  <c r="M43" i="9"/>
  <c r="L43" i="9"/>
  <c r="AD42" i="9"/>
  <c r="AC42" i="9"/>
  <c r="AB42" i="9"/>
  <c r="Z42" i="9"/>
  <c r="Y42" i="9"/>
  <c r="X42" i="9"/>
  <c r="V42" i="9"/>
  <c r="U42" i="9"/>
  <c r="T42" i="9"/>
  <c r="R42" i="9"/>
  <c r="Q42" i="9"/>
  <c r="P42" i="9"/>
  <c r="N42" i="9"/>
  <c r="M42" i="9"/>
  <c r="L42" i="9"/>
  <c r="AD41" i="9"/>
  <c r="AC41" i="9"/>
  <c r="AB41" i="9"/>
  <c r="Z41" i="9"/>
  <c r="Y41" i="9"/>
  <c r="X41" i="9"/>
  <c r="V41" i="9"/>
  <c r="U41" i="9"/>
  <c r="T41" i="9"/>
  <c r="R41" i="9"/>
  <c r="Q41" i="9"/>
  <c r="P41" i="9"/>
  <c r="N41" i="9"/>
  <c r="M41" i="9"/>
  <c r="L41" i="9"/>
  <c r="AD40" i="9"/>
  <c r="AC40" i="9"/>
  <c r="AB40" i="9"/>
  <c r="Z40" i="9"/>
  <c r="Y40" i="9"/>
  <c r="X40" i="9"/>
  <c r="V40" i="9"/>
  <c r="U40" i="9"/>
  <c r="T40" i="9"/>
  <c r="R40" i="9"/>
  <c r="Q40" i="9"/>
  <c r="P40" i="9"/>
  <c r="N40" i="9"/>
  <c r="M40" i="9"/>
  <c r="L40" i="9"/>
  <c r="AD39" i="9"/>
  <c r="AC39" i="9"/>
  <c r="AB39" i="9"/>
  <c r="Z39" i="9"/>
  <c r="Y39" i="9"/>
  <c r="X39" i="9"/>
  <c r="V39" i="9"/>
  <c r="U39" i="9"/>
  <c r="T39" i="9"/>
  <c r="R39" i="9"/>
  <c r="Q39" i="9"/>
  <c r="P39" i="9"/>
  <c r="N39" i="9"/>
  <c r="M39" i="9"/>
  <c r="L39" i="9"/>
  <c r="AD38" i="9"/>
  <c r="AC38" i="9"/>
  <c r="AB38" i="9"/>
  <c r="Z38" i="9"/>
  <c r="Y38" i="9"/>
  <c r="X38" i="9"/>
  <c r="V38" i="9"/>
  <c r="U38" i="9"/>
  <c r="T38" i="9"/>
  <c r="R38" i="9"/>
  <c r="Q38" i="9"/>
  <c r="P38" i="9"/>
  <c r="N38" i="9"/>
  <c r="M38" i="9"/>
  <c r="L38" i="9"/>
  <c r="AD37" i="9"/>
  <c r="AC37" i="9"/>
  <c r="AB37" i="9"/>
  <c r="Z37" i="9"/>
  <c r="Y37" i="9"/>
  <c r="X37" i="9"/>
  <c r="V37" i="9"/>
  <c r="U37" i="9"/>
  <c r="T37" i="9"/>
  <c r="R37" i="9"/>
  <c r="Q37" i="9"/>
  <c r="P37" i="9"/>
  <c r="N37" i="9"/>
  <c r="M37" i="9"/>
  <c r="L37" i="9"/>
  <c r="AD36" i="9"/>
  <c r="AC36" i="9"/>
  <c r="AB36" i="9"/>
  <c r="Z36" i="9"/>
  <c r="Y36" i="9"/>
  <c r="X36" i="9"/>
  <c r="V36" i="9"/>
  <c r="U36" i="9"/>
  <c r="T36" i="9"/>
  <c r="R36" i="9"/>
  <c r="Q36" i="9"/>
  <c r="P36" i="9"/>
  <c r="N36" i="9"/>
  <c r="M36" i="9"/>
  <c r="L36" i="9"/>
  <c r="AD35" i="9"/>
  <c r="AC35" i="9"/>
  <c r="AB35" i="9"/>
  <c r="Z35" i="9"/>
  <c r="Y35" i="9"/>
  <c r="X35" i="9"/>
  <c r="V35" i="9"/>
  <c r="U35" i="9"/>
  <c r="T35" i="9"/>
  <c r="R35" i="9"/>
  <c r="Q35" i="9"/>
  <c r="P35" i="9"/>
  <c r="N35" i="9"/>
  <c r="M35" i="9"/>
  <c r="L35" i="9"/>
  <c r="AD34" i="9"/>
  <c r="AC34" i="9"/>
  <c r="AB34" i="9"/>
  <c r="Z34" i="9"/>
  <c r="Y34" i="9"/>
  <c r="X34" i="9"/>
  <c r="V34" i="9"/>
  <c r="U34" i="9"/>
  <c r="T34" i="9"/>
  <c r="R34" i="9"/>
  <c r="Q34" i="9"/>
  <c r="P34" i="9"/>
  <c r="N34" i="9"/>
  <c r="M34" i="9"/>
  <c r="L34" i="9"/>
  <c r="AD33" i="9"/>
  <c r="AC33" i="9"/>
  <c r="AB33" i="9"/>
  <c r="Z33" i="9"/>
  <c r="Y33" i="9"/>
  <c r="X33" i="9"/>
  <c r="V33" i="9"/>
  <c r="U33" i="9"/>
  <c r="T33" i="9"/>
  <c r="R33" i="9"/>
  <c r="Q33" i="9"/>
  <c r="P33" i="9"/>
  <c r="N33" i="9"/>
  <c r="M33" i="9"/>
  <c r="L33" i="9"/>
  <c r="AD32" i="9"/>
  <c r="AC32" i="9"/>
  <c r="AB32" i="9"/>
  <c r="Z32" i="9"/>
  <c r="Y32" i="9"/>
  <c r="X32" i="9"/>
  <c r="V32" i="9"/>
  <c r="U32" i="9"/>
  <c r="T32" i="9"/>
  <c r="R32" i="9"/>
  <c r="Q32" i="9"/>
  <c r="P32" i="9"/>
  <c r="N32" i="9"/>
  <c r="M32" i="9"/>
  <c r="L32" i="9"/>
  <c r="AD31" i="9"/>
  <c r="AC31" i="9"/>
  <c r="AB31" i="9"/>
  <c r="Z31" i="9"/>
  <c r="Y31" i="9"/>
  <c r="X31" i="9"/>
  <c r="V31" i="9"/>
  <c r="U31" i="9"/>
  <c r="T31" i="9"/>
  <c r="R31" i="9"/>
  <c r="Q31" i="9"/>
  <c r="P31" i="9"/>
  <c r="N31" i="9"/>
  <c r="M31" i="9"/>
  <c r="L31" i="9"/>
  <c r="AD30" i="9"/>
  <c r="AC30" i="9"/>
  <c r="AB30" i="9"/>
  <c r="Z30" i="9"/>
  <c r="Y30" i="9"/>
  <c r="X30" i="9"/>
  <c r="V30" i="9"/>
  <c r="U30" i="9"/>
  <c r="T30" i="9"/>
  <c r="R30" i="9"/>
  <c r="Q30" i="9"/>
  <c r="P30" i="9"/>
  <c r="N30" i="9"/>
  <c r="M30" i="9"/>
  <c r="L30" i="9"/>
  <c r="AD29" i="9"/>
  <c r="AC29" i="9"/>
  <c r="AB29" i="9"/>
  <c r="Z29" i="9"/>
  <c r="Y29" i="9"/>
  <c r="X29" i="9"/>
  <c r="V29" i="9"/>
  <c r="U29" i="9"/>
  <c r="T29" i="9"/>
  <c r="R29" i="9"/>
  <c r="Q29" i="9"/>
  <c r="P29" i="9"/>
  <c r="N29" i="9"/>
  <c r="M29" i="9"/>
  <c r="L29" i="9"/>
  <c r="AD28" i="9"/>
  <c r="AC28" i="9"/>
  <c r="AB28" i="9"/>
  <c r="Z28" i="9"/>
  <c r="Y28" i="9"/>
  <c r="X28" i="9"/>
  <c r="V28" i="9"/>
  <c r="U28" i="9"/>
  <c r="T28" i="9"/>
  <c r="R28" i="9"/>
  <c r="Q28" i="9"/>
  <c r="P28" i="9"/>
  <c r="N28" i="9"/>
  <c r="M28" i="9"/>
  <c r="L28" i="9"/>
  <c r="AD27" i="9"/>
  <c r="AC27" i="9"/>
  <c r="AB27" i="9"/>
  <c r="Z27" i="9"/>
  <c r="Y27" i="9"/>
  <c r="X27" i="9"/>
  <c r="V27" i="9"/>
  <c r="U27" i="9"/>
  <c r="T27" i="9"/>
  <c r="R27" i="9"/>
  <c r="Q27" i="9"/>
  <c r="P27" i="9"/>
  <c r="N27" i="9"/>
  <c r="M27" i="9"/>
  <c r="L27" i="9"/>
  <c r="AD26" i="9"/>
  <c r="AC26" i="9"/>
  <c r="AB26" i="9"/>
  <c r="Z26" i="9"/>
  <c r="Y26" i="9"/>
  <c r="X26" i="9"/>
  <c r="V26" i="9"/>
  <c r="U26" i="9"/>
  <c r="T26" i="9"/>
  <c r="R26" i="9"/>
  <c r="Q26" i="9"/>
  <c r="P26" i="9"/>
  <c r="N26" i="9"/>
  <c r="M26" i="9"/>
  <c r="L26" i="9"/>
  <c r="AD25" i="9"/>
  <c r="AC25" i="9"/>
  <c r="AB25" i="9"/>
  <c r="Z25" i="9"/>
  <c r="Y25" i="9"/>
  <c r="X25" i="9"/>
  <c r="V25" i="9"/>
  <c r="U25" i="9"/>
  <c r="T25" i="9"/>
  <c r="R25" i="9"/>
  <c r="Q25" i="9"/>
  <c r="P25" i="9"/>
  <c r="N25" i="9"/>
  <c r="M25" i="9"/>
  <c r="L25" i="9"/>
  <c r="AD24" i="9"/>
  <c r="AC24" i="9"/>
  <c r="AB24" i="9"/>
  <c r="Z24" i="9"/>
  <c r="Y24" i="9"/>
  <c r="X24" i="9"/>
  <c r="V24" i="9"/>
  <c r="U24" i="9"/>
  <c r="T24" i="9"/>
  <c r="R24" i="9"/>
  <c r="Q24" i="9"/>
  <c r="P24" i="9"/>
  <c r="N24" i="9"/>
  <c r="M24" i="9"/>
  <c r="L24" i="9"/>
  <c r="AD23" i="9"/>
  <c r="AC23" i="9"/>
  <c r="AB23" i="9"/>
  <c r="Z23" i="9"/>
  <c r="Y23" i="9"/>
  <c r="X23" i="9"/>
  <c r="V23" i="9"/>
  <c r="U23" i="9"/>
  <c r="T23" i="9"/>
  <c r="R23" i="9"/>
  <c r="Q23" i="9"/>
  <c r="P23" i="9"/>
  <c r="N23" i="9"/>
  <c r="M23" i="9"/>
  <c r="L23" i="9"/>
  <c r="AD22" i="9"/>
  <c r="AC22" i="9"/>
  <c r="AB22" i="9"/>
  <c r="Z22" i="9"/>
  <c r="Y22" i="9"/>
  <c r="X22" i="9"/>
  <c r="V22" i="9"/>
  <c r="U22" i="9"/>
  <c r="T22" i="9"/>
  <c r="R22" i="9"/>
  <c r="Q22" i="9"/>
  <c r="P22" i="9"/>
  <c r="N22" i="9"/>
  <c r="M22" i="9"/>
  <c r="L22" i="9"/>
  <c r="AD21" i="9"/>
  <c r="AC21" i="9"/>
  <c r="AB21" i="9"/>
  <c r="Z21" i="9"/>
  <c r="Y21" i="9"/>
  <c r="X21" i="9"/>
  <c r="V21" i="9"/>
  <c r="U21" i="9"/>
  <c r="T21" i="9"/>
  <c r="R21" i="9"/>
  <c r="Q21" i="9"/>
  <c r="P21" i="9"/>
  <c r="N21" i="9"/>
  <c r="M21" i="9"/>
  <c r="L21" i="9"/>
  <c r="AD20" i="9"/>
  <c r="AC20" i="9"/>
  <c r="AB20" i="9"/>
  <c r="Z20" i="9"/>
  <c r="Y20" i="9"/>
  <c r="X20" i="9"/>
  <c r="V20" i="9"/>
  <c r="U20" i="9"/>
  <c r="T20" i="9"/>
  <c r="R20" i="9"/>
  <c r="Q20" i="9"/>
  <c r="P20" i="9"/>
  <c r="N20" i="9"/>
  <c r="M20" i="9"/>
  <c r="L20" i="9"/>
  <c r="AD19" i="9"/>
  <c r="AC19" i="9"/>
  <c r="AB19" i="9"/>
  <c r="Z19" i="9"/>
  <c r="Y19" i="9"/>
  <c r="X19" i="9"/>
  <c r="V19" i="9"/>
  <c r="U19" i="9"/>
  <c r="T19" i="9"/>
  <c r="R19" i="9"/>
  <c r="Q19" i="9"/>
  <c r="P19" i="9"/>
  <c r="N19" i="9"/>
  <c r="M19" i="9"/>
  <c r="L19" i="9"/>
  <c r="AD18" i="9"/>
  <c r="AC18" i="9"/>
  <c r="AB18" i="9"/>
  <c r="Z18" i="9"/>
  <c r="Y18" i="9"/>
  <c r="X18" i="9"/>
  <c r="V18" i="9"/>
  <c r="U18" i="9"/>
  <c r="T18" i="9"/>
  <c r="R18" i="9"/>
  <c r="Q18" i="9"/>
  <c r="P18" i="9"/>
  <c r="N18" i="9"/>
  <c r="M18" i="9"/>
  <c r="L18" i="9"/>
  <c r="AD17" i="9"/>
  <c r="AC17" i="9"/>
  <c r="AB17" i="9"/>
  <c r="Z17" i="9"/>
  <c r="Y17" i="9"/>
  <c r="X17" i="9"/>
  <c r="V17" i="9"/>
  <c r="U17" i="9"/>
  <c r="T17" i="9"/>
  <c r="R17" i="9"/>
  <c r="Q17" i="9"/>
  <c r="P17" i="9"/>
  <c r="N17" i="9"/>
  <c r="M17" i="9"/>
  <c r="L17" i="9"/>
  <c r="AD16" i="9"/>
  <c r="AC16" i="9"/>
  <c r="AB16" i="9"/>
  <c r="Z16" i="9"/>
  <c r="Y16" i="9"/>
  <c r="X16" i="9"/>
  <c r="V16" i="9"/>
  <c r="U16" i="9"/>
  <c r="T16" i="9"/>
  <c r="R16" i="9"/>
  <c r="Q16" i="9"/>
  <c r="P16" i="9"/>
  <c r="N16" i="9"/>
  <c r="M16" i="9"/>
  <c r="L16" i="9"/>
  <c r="AD15" i="9"/>
  <c r="AC15" i="9"/>
  <c r="AB15" i="9"/>
  <c r="Z15" i="9"/>
  <c r="Y15" i="9"/>
  <c r="X15" i="9"/>
  <c r="V15" i="9"/>
  <c r="U15" i="9"/>
  <c r="T15" i="9"/>
  <c r="R15" i="9"/>
  <c r="Q15" i="9"/>
  <c r="P15" i="9"/>
  <c r="N15" i="9"/>
  <c r="M15" i="9"/>
  <c r="L15" i="9"/>
  <c r="AD14" i="9"/>
  <c r="AC14" i="9"/>
  <c r="AB14" i="9"/>
  <c r="Z14" i="9"/>
  <c r="Y14" i="9"/>
  <c r="X14" i="9"/>
  <c r="V14" i="9"/>
  <c r="U14" i="9"/>
  <c r="T14" i="9"/>
  <c r="R14" i="9"/>
  <c r="Q14" i="9"/>
  <c r="P14" i="9"/>
  <c r="N14" i="9"/>
  <c r="M14" i="9"/>
  <c r="L14" i="9"/>
  <c r="AD13" i="9"/>
  <c r="AC13" i="9"/>
  <c r="AB13" i="9"/>
  <c r="Z13" i="9"/>
  <c r="Y13" i="9"/>
  <c r="X13" i="9"/>
  <c r="V13" i="9"/>
  <c r="U13" i="9"/>
  <c r="T13" i="9"/>
  <c r="R13" i="9"/>
  <c r="Q13" i="9"/>
  <c r="P13" i="9"/>
  <c r="N13" i="9"/>
  <c r="M13" i="9"/>
  <c r="L13" i="9"/>
  <c r="AD12" i="9"/>
  <c r="AC12" i="9"/>
  <c r="AB12" i="9"/>
  <c r="Z12" i="9"/>
  <c r="Y12" i="9"/>
  <c r="X12" i="9"/>
  <c r="V12" i="9"/>
  <c r="U12" i="9"/>
  <c r="T12" i="9"/>
  <c r="R12" i="9"/>
  <c r="Q12" i="9"/>
  <c r="P12" i="9"/>
  <c r="N12" i="9"/>
  <c r="M12" i="9"/>
  <c r="L12" i="9"/>
  <c r="AD11" i="9"/>
  <c r="AC11" i="9"/>
  <c r="AB11" i="9"/>
  <c r="Z11" i="9"/>
  <c r="Y11" i="9"/>
  <c r="X11" i="9"/>
  <c r="V11" i="9"/>
  <c r="U11" i="9"/>
  <c r="T11" i="9"/>
  <c r="R11" i="9"/>
  <c r="Q11" i="9"/>
  <c r="P11" i="9"/>
  <c r="N11" i="9"/>
  <c r="M11" i="9"/>
  <c r="L11" i="9"/>
  <c r="AD10" i="9"/>
  <c r="AC10" i="9"/>
  <c r="AB10" i="9"/>
  <c r="Z10" i="9"/>
  <c r="Y10" i="9"/>
  <c r="X10" i="9"/>
  <c r="V10" i="9"/>
  <c r="U10" i="9"/>
  <c r="T10" i="9"/>
  <c r="R10" i="9"/>
  <c r="Q10" i="9"/>
  <c r="P10" i="9"/>
  <c r="N10" i="9"/>
  <c r="M10" i="9"/>
  <c r="L10" i="9"/>
  <c r="AD9" i="9"/>
  <c r="AC9" i="9"/>
  <c r="AB9" i="9"/>
  <c r="Z9" i="9"/>
  <c r="Y9" i="9"/>
  <c r="X9" i="9"/>
  <c r="V9" i="9"/>
  <c r="U9" i="9"/>
  <c r="T9" i="9"/>
  <c r="R9" i="9"/>
  <c r="Q9" i="9"/>
  <c r="P9" i="9"/>
  <c r="N9" i="9"/>
  <c r="M9" i="9"/>
  <c r="L9" i="9"/>
  <c r="AD8" i="9"/>
  <c r="AC8" i="9"/>
  <c r="AB8" i="9"/>
  <c r="Z8" i="9"/>
  <c r="Y8" i="9"/>
  <c r="X8" i="9"/>
  <c r="V8" i="9"/>
  <c r="U8" i="9"/>
  <c r="T8" i="9"/>
  <c r="R8" i="9"/>
  <c r="Q8" i="9"/>
  <c r="P8" i="9"/>
  <c r="N8" i="9"/>
  <c r="M8" i="9"/>
  <c r="L8" i="9"/>
  <c r="AD7" i="9"/>
  <c r="AC7" i="9"/>
  <c r="AB7" i="9"/>
  <c r="Z7" i="9"/>
  <c r="Y7" i="9"/>
  <c r="X7" i="9"/>
  <c r="V7" i="9"/>
  <c r="U7" i="9"/>
  <c r="T7" i="9"/>
  <c r="R7" i="9"/>
  <c r="Q7" i="9"/>
  <c r="P7" i="9"/>
  <c r="N7" i="9"/>
  <c r="M7" i="9"/>
  <c r="L7" i="9"/>
  <c r="AD6" i="9"/>
  <c r="AC6" i="9"/>
  <c r="AB6" i="9"/>
  <c r="Z6" i="9"/>
  <c r="Y6" i="9"/>
  <c r="X6" i="9"/>
  <c r="V6" i="9"/>
  <c r="U6" i="9"/>
  <c r="T6" i="9"/>
  <c r="R6" i="9"/>
  <c r="Q6" i="9"/>
  <c r="P6" i="9"/>
  <c r="N6" i="9"/>
  <c r="M6" i="9"/>
  <c r="L6" i="9"/>
  <c r="AD5" i="9"/>
  <c r="AC5" i="9"/>
  <c r="AB5" i="9"/>
  <c r="Z5" i="9"/>
  <c r="Y5" i="9"/>
  <c r="X5" i="9"/>
  <c r="V5" i="9"/>
  <c r="U5" i="9"/>
  <c r="T5" i="9"/>
  <c r="R5" i="9"/>
  <c r="Q5" i="9"/>
  <c r="P5" i="9"/>
  <c r="N5" i="9"/>
  <c r="M5" i="9"/>
  <c r="L5" i="9"/>
  <c r="AD4" i="9"/>
  <c r="AC4" i="9"/>
  <c r="AB4" i="9"/>
  <c r="Z4" i="9"/>
  <c r="Y4" i="9"/>
  <c r="X4" i="9"/>
  <c r="V4" i="9"/>
  <c r="U4" i="9"/>
  <c r="T4" i="9"/>
  <c r="R4" i="9"/>
  <c r="Q4" i="9"/>
  <c r="P4" i="9"/>
  <c r="N4" i="9"/>
  <c r="M4" i="9"/>
  <c r="L4" i="9"/>
  <c r="AD3" i="9"/>
  <c r="AC3" i="9"/>
  <c r="AB3" i="9"/>
  <c r="Z3" i="9"/>
  <c r="Y3" i="9"/>
  <c r="X3" i="9"/>
  <c r="V3" i="9"/>
  <c r="U3" i="9"/>
  <c r="T3" i="9"/>
  <c r="R3" i="9"/>
  <c r="Q3" i="9"/>
  <c r="P3" i="9"/>
  <c r="N3" i="9"/>
  <c r="M3" i="9"/>
  <c r="L3" i="9"/>
  <c r="K47" i="9" l="1"/>
  <c r="K58" i="9"/>
  <c r="K50" i="9"/>
  <c r="K49" i="9"/>
  <c r="K60" i="9"/>
  <c r="K57" i="9"/>
  <c r="K52" i="9"/>
  <c r="K43" i="9"/>
  <c r="K45" i="9"/>
  <c r="O47" i="9"/>
  <c r="AA48" i="9"/>
  <c r="AE49" i="9"/>
  <c r="W47" i="9"/>
  <c r="O49" i="9"/>
  <c r="AL49" i="9" s="1"/>
  <c r="AA49" i="9"/>
  <c r="AO49" i="9" s="1"/>
  <c r="AA16" i="10"/>
  <c r="S36" i="10"/>
  <c r="O37" i="10"/>
  <c r="O3" i="10"/>
  <c r="W37" i="10"/>
  <c r="S35" i="10"/>
  <c r="AE28" i="10"/>
  <c r="AE31" i="10"/>
  <c r="AP31" i="10" s="1"/>
  <c r="W33" i="10"/>
  <c r="O34" i="10"/>
  <c r="AL34" i="10" s="1"/>
  <c r="AA37" i="10"/>
  <c r="K44" i="1"/>
  <c r="K43" i="1"/>
  <c r="K36" i="1"/>
  <c r="K35" i="1"/>
  <c r="K27" i="1"/>
  <c r="K20" i="1"/>
  <c r="K12" i="1"/>
  <c r="K69" i="1"/>
  <c r="K61" i="1"/>
  <c r="K53" i="1"/>
  <c r="K45" i="1"/>
  <c r="K37" i="1"/>
  <c r="K29" i="1"/>
  <c r="K68" i="1"/>
  <c r="K65" i="1"/>
  <c r="K57" i="1"/>
  <c r="K49" i="1"/>
  <c r="K41" i="1"/>
  <c r="K33" i="1"/>
  <c r="K25" i="1"/>
  <c r="K17" i="1"/>
  <c r="K63" i="1"/>
  <c r="K55" i="1"/>
  <c r="K47" i="1"/>
  <c r="K39" i="1"/>
  <c r="K31" i="1"/>
  <c r="K23" i="1"/>
  <c r="K15" i="1"/>
  <c r="K11" i="1"/>
  <c r="K8" i="1"/>
  <c r="K70" i="1"/>
  <c r="AA47" i="9"/>
  <c r="W10" i="9"/>
  <c r="O12" i="9"/>
  <c r="AA13" i="9"/>
  <c r="S15" i="9"/>
  <c r="AE48" i="9"/>
  <c r="AP48" i="9" s="1"/>
  <c r="S31" i="10"/>
  <c r="AM31" i="10" s="1"/>
  <c r="AE32" i="10"/>
  <c r="W20" i="10"/>
  <c r="AE26" i="10"/>
  <c r="S30" i="10"/>
  <c r="AA35" i="10"/>
  <c r="O11" i="10"/>
  <c r="AL11" i="10" s="1"/>
  <c r="W17" i="10"/>
  <c r="S22" i="10"/>
  <c r="AE35" i="10"/>
  <c r="S37" i="10"/>
  <c r="AE14" i="10"/>
  <c r="W16" i="10"/>
  <c r="AA31" i="10"/>
  <c r="AE34" i="10"/>
  <c r="O31" i="10"/>
  <c r="W35" i="10"/>
  <c r="O36" i="10"/>
  <c r="O35" i="10"/>
  <c r="W36" i="10"/>
  <c r="AE5" i="10"/>
  <c r="O25" i="10"/>
  <c r="S27" i="10"/>
  <c r="W31" i="10"/>
  <c r="AN31" i="10" s="1"/>
  <c r="O33" i="10"/>
  <c r="AL33" i="10" s="1"/>
  <c r="AA34" i="10"/>
  <c r="W22" i="10"/>
  <c r="AE27" i="10"/>
  <c r="O32" i="10"/>
  <c r="AA36" i="10"/>
  <c r="AE11" i="10"/>
  <c r="O15" i="10"/>
  <c r="S19" i="10"/>
  <c r="AE19" i="10"/>
  <c r="AA24" i="10"/>
  <c r="AA32" i="10"/>
  <c r="AO32" i="10" s="1"/>
  <c r="AA33" i="10"/>
  <c r="S34" i="10"/>
  <c r="AA8" i="10"/>
  <c r="S9" i="10"/>
  <c r="AA4" i="10"/>
  <c r="W4" i="10"/>
  <c r="O5" i="10"/>
  <c r="AA6" i="10"/>
  <c r="W11" i="10"/>
  <c r="AA15" i="10"/>
  <c r="W19" i="10"/>
  <c r="AE25" i="10"/>
  <c r="S32" i="10"/>
  <c r="S33" i="10"/>
  <c r="AE37" i="10"/>
  <c r="S7" i="10"/>
  <c r="S23" i="10"/>
  <c r="O27" i="10"/>
  <c r="AE33" i="10"/>
  <c r="W34" i="10"/>
  <c r="AN34" i="10" s="1"/>
  <c r="AE36" i="10"/>
  <c r="AP36" i="10" s="1"/>
  <c r="G18" i="1"/>
  <c r="G8" i="1"/>
  <c r="W4" i="9"/>
  <c r="O3" i="9"/>
  <c r="S6" i="9"/>
  <c r="AE7" i="9"/>
  <c r="W9" i="9"/>
  <c r="AN9" i="9" s="1"/>
  <c r="AA3" i="9"/>
  <c r="AE5" i="9"/>
  <c r="O48" i="9"/>
  <c r="AA24" i="9"/>
  <c r="S26" i="9"/>
  <c r="AE27" i="9"/>
  <c r="W29" i="9"/>
  <c r="S4" i="9"/>
  <c r="AM4" i="9" s="1"/>
  <c r="W3" i="9"/>
  <c r="O5" i="9"/>
  <c r="AA5" i="9"/>
  <c r="AO5" i="9" s="1"/>
  <c r="S7" i="9"/>
  <c r="AE8" i="9"/>
  <c r="AE47" i="9"/>
  <c r="W49" i="9"/>
  <c r="O10" i="9"/>
  <c r="AL10" i="9" s="1"/>
  <c r="AA11" i="9"/>
  <c r="S13" i="9"/>
  <c r="W48" i="9"/>
  <c r="AA5" i="10"/>
  <c r="O14" i="10"/>
  <c r="O24" i="10"/>
  <c r="AA7" i="10"/>
  <c r="S6" i="10"/>
  <c r="AE8" i="10"/>
  <c r="O12" i="10"/>
  <c r="S15" i="10"/>
  <c r="AM15" i="10" s="1"/>
  <c r="AE17" i="10"/>
  <c r="W18" i="10"/>
  <c r="AA23" i="10"/>
  <c r="AE7" i="10"/>
  <c r="O19" i="10"/>
  <c r="AA21" i="10"/>
  <c r="AE24" i="10"/>
  <c r="AE3" i="10"/>
  <c r="AP3" i="10" s="1"/>
  <c r="AA12" i="10"/>
  <c r="AA18" i="10"/>
  <c r="S21" i="10"/>
  <c r="O6" i="10"/>
  <c r="AL6" i="10" s="1"/>
  <c r="O7" i="10"/>
  <c r="S10" i="10"/>
  <c r="AE12" i="10"/>
  <c r="W15" i="10"/>
  <c r="S20" i="10"/>
  <c r="O26" i="10"/>
  <c r="W13" i="10"/>
  <c r="AE15" i="10"/>
  <c r="AE16" i="10"/>
  <c r="AA20" i="10"/>
  <c r="W29" i="10"/>
  <c r="AE30" i="10"/>
  <c r="AP30" i="10" s="1"/>
  <c r="S3" i="10"/>
  <c r="AE4" i="10"/>
  <c r="W3" i="10"/>
  <c r="W5" i="10"/>
  <c r="AE6" i="10"/>
  <c r="S8" i="10"/>
  <c r="AE9" i="10"/>
  <c r="AE10" i="10"/>
  <c r="AA11" i="10"/>
  <c r="O13" i="10"/>
  <c r="AA14" i="10"/>
  <c r="AO14" i="10" s="1"/>
  <c r="AE20" i="10"/>
  <c r="AE22" i="10"/>
  <c r="AA25" i="10"/>
  <c r="AA26" i="10"/>
  <c r="W28" i="10"/>
  <c r="W6" i="10"/>
  <c r="S11" i="10"/>
  <c r="AA13" i="10"/>
  <c r="O16" i="10"/>
  <c r="AL16" i="10" s="1"/>
  <c r="O17" i="10"/>
  <c r="O18" i="10"/>
  <c r="AL18" i="10" s="1"/>
  <c r="AE21" i="10"/>
  <c r="S24" i="10"/>
  <c r="AM24" i="10" s="1"/>
  <c r="W27" i="10"/>
  <c r="O29" i="10"/>
  <c r="W30" i="10"/>
  <c r="W8" i="10"/>
  <c r="W9" i="10"/>
  <c r="W10" i="10"/>
  <c r="S12" i="10"/>
  <c r="S13" i="10"/>
  <c r="S14" i="10"/>
  <c r="S25" i="10"/>
  <c r="S26" i="10"/>
  <c r="O28" i="10"/>
  <c r="AA29" i="10"/>
  <c r="AA17" i="10"/>
  <c r="W21" i="10"/>
  <c r="AE23" i="10"/>
  <c r="AA28" i="10"/>
  <c r="O30" i="10"/>
  <c r="W7" i="10"/>
  <c r="O8" i="10"/>
  <c r="AL8" i="10" s="1"/>
  <c r="O9" i="10"/>
  <c r="O10" i="10"/>
  <c r="AE13" i="10"/>
  <c r="AP13" i="10" s="1"/>
  <c r="S16" i="10"/>
  <c r="S18" i="10"/>
  <c r="O20" i="10"/>
  <c r="O22" i="10"/>
  <c r="O23" i="10"/>
  <c r="AL23" i="10" s="1"/>
  <c r="W23" i="10"/>
  <c r="W24" i="10"/>
  <c r="AA27" i="10"/>
  <c r="S28" i="10"/>
  <c r="S29" i="10"/>
  <c r="AA30" i="10"/>
  <c r="O4" i="10"/>
  <c r="AA3" i="10"/>
  <c r="S4" i="10"/>
  <c r="S5" i="10"/>
  <c r="AA9" i="10"/>
  <c r="AA10" i="10"/>
  <c r="W12" i="10"/>
  <c r="W14" i="10"/>
  <c r="AN14" i="10" s="1"/>
  <c r="S17" i="10"/>
  <c r="AE18" i="10"/>
  <c r="AA19" i="10"/>
  <c r="O21" i="10"/>
  <c r="AA22" i="10"/>
  <c r="W25" i="10"/>
  <c r="W26" i="10"/>
  <c r="AE29" i="10"/>
  <c r="W32" i="10"/>
  <c r="G20" i="1"/>
  <c r="G12" i="1"/>
  <c r="G28" i="1"/>
  <c r="G4" i="1"/>
  <c r="G33" i="1"/>
  <c r="G30" i="1"/>
  <c r="G3" i="1"/>
  <c r="G45" i="1"/>
  <c r="G42" i="1"/>
  <c r="G34" i="1"/>
  <c r="G21" i="1"/>
  <c r="G32" i="1"/>
  <c r="G26" i="1"/>
  <c r="G5" i="1"/>
  <c r="G44" i="1"/>
  <c r="G31" i="1"/>
  <c r="G10" i="1"/>
  <c r="G15" i="1"/>
  <c r="G22" i="1"/>
  <c r="G17" i="1"/>
  <c r="G14" i="1"/>
  <c r="G40" i="1"/>
  <c r="G35" i="1"/>
  <c r="G19" i="1"/>
  <c r="G16" i="1"/>
  <c r="G6" i="1"/>
  <c r="G24" i="1"/>
  <c r="G53" i="1"/>
  <c r="G50" i="1"/>
  <c r="G56" i="1"/>
  <c r="G47" i="1"/>
  <c r="G52" i="1"/>
  <c r="G55" i="1"/>
  <c r="G54" i="1"/>
  <c r="G49" i="1"/>
  <c r="G46" i="1"/>
  <c r="G51" i="1"/>
  <c r="G48" i="1"/>
  <c r="G43" i="1"/>
  <c r="G23" i="1"/>
  <c r="G7" i="1"/>
  <c r="G37" i="1"/>
  <c r="G25" i="1"/>
  <c r="G9" i="1"/>
  <c r="G36" i="1"/>
  <c r="G27" i="1"/>
  <c r="G11" i="1"/>
  <c r="G39" i="1"/>
  <c r="G29" i="1"/>
  <c r="G13" i="1"/>
  <c r="G41" i="1"/>
  <c r="G38" i="1"/>
  <c r="O11" i="9"/>
  <c r="AA12" i="9"/>
  <c r="S14" i="9"/>
  <c r="AE15" i="9"/>
  <c r="S5" i="9"/>
  <c r="AE6" i="9"/>
  <c r="W8" i="9"/>
  <c r="AE14" i="9"/>
  <c r="W16" i="9"/>
  <c r="O18" i="9"/>
  <c r="AA19" i="9"/>
  <c r="S21" i="9"/>
  <c r="AE22" i="9"/>
  <c r="W24" i="9"/>
  <c r="AN24" i="9" s="1"/>
  <c r="O26" i="9"/>
  <c r="AL26" i="9" s="1"/>
  <c r="AA27" i="9"/>
  <c r="S29" i="9"/>
  <c r="AE30" i="9"/>
  <c r="W32" i="9"/>
  <c r="O34" i="9"/>
  <c r="AA35" i="9"/>
  <c r="S37" i="9"/>
  <c r="AM37" i="9" s="1"/>
  <c r="AE38" i="9"/>
  <c r="W40" i="9"/>
  <c r="O42" i="9"/>
  <c r="AA43" i="9"/>
  <c r="S45" i="9"/>
  <c r="AE46" i="9"/>
  <c r="W7" i="9"/>
  <c r="O9" i="9"/>
  <c r="AL9" i="9" s="1"/>
  <c r="AA10" i="9"/>
  <c r="S12" i="9"/>
  <c r="AE13" i="9"/>
  <c r="W15" i="9"/>
  <c r="W6" i="9"/>
  <c r="O8" i="9"/>
  <c r="AA9" i="9"/>
  <c r="S11" i="9"/>
  <c r="AM11" i="9" s="1"/>
  <c r="AE12" i="9"/>
  <c r="W14" i="9"/>
  <c r="O4" i="9"/>
  <c r="AA4" i="9"/>
  <c r="S3" i="9"/>
  <c r="AE4" i="9"/>
  <c r="AE3" i="9"/>
  <c r="W5" i="9"/>
  <c r="AN5" i="9" s="1"/>
  <c r="O7" i="9"/>
  <c r="AL7" i="9" s="1"/>
  <c r="AA8" i="9"/>
  <c r="S10" i="9"/>
  <c r="AE11" i="9"/>
  <c r="W13" i="9"/>
  <c r="O15" i="9"/>
  <c r="O31" i="9"/>
  <c r="AL31" i="9" s="1"/>
  <c r="AA32" i="9"/>
  <c r="AO32" i="9" s="1"/>
  <c r="S34" i="9"/>
  <c r="AE35" i="9"/>
  <c r="W37" i="9"/>
  <c r="O39" i="9"/>
  <c r="AA40" i="9"/>
  <c r="S42" i="9"/>
  <c r="AE43" i="9"/>
  <c r="W45" i="9"/>
  <c r="O6" i="9"/>
  <c r="AL6" i="9" s="1"/>
  <c r="AA7" i="9"/>
  <c r="S9" i="9"/>
  <c r="AE10" i="9"/>
  <c r="W12" i="9"/>
  <c r="O14" i="9"/>
  <c r="AA15" i="9"/>
  <c r="S17" i="9"/>
  <c r="AM17" i="9" s="1"/>
  <c r="AE18" i="9"/>
  <c r="W20" i="9"/>
  <c r="O22" i="9"/>
  <c r="AA23" i="9"/>
  <c r="S25" i="9"/>
  <c r="AE26" i="9"/>
  <c r="S49" i="9"/>
  <c r="AM49" i="9" s="1"/>
  <c r="AA6" i="9"/>
  <c r="AO6" i="9" s="1"/>
  <c r="S8" i="9"/>
  <c r="AE9" i="9"/>
  <c r="W11" i="9"/>
  <c r="O13" i="9"/>
  <c r="AA14" i="9"/>
  <c r="O17" i="9"/>
  <c r="AA18" i="9"/>
  <c r="S20" i="9"/>
  <c r="AM20" i="9" s="1"/>
  <c r="AE21" i="9"/>
  <c r="W23" i="9"/>
  <c r="O25" i="9"/>
  <c r="AA26" i="9"/>
  <c r="S28" i="9"/>
  <c r="AE29" i="9"/>
  <c r="W31" i="9"/>
  <c r="O33" i="9"/>
  <c r="AA34" i="9"/>
  <c r="S36" i="9"/>
  <c r="AE37" i="9"/>
  <c r="W39" i="9"/>
  <c r="O41" i="9"/>
  <c r="AL41" i="9" s="1"/>
  <c r="AA42" i="9"/>
  <c r="S44" i="9"/>
  <c r="AE45" i="9"/>
  <c r="O16" i="9"/>
  <c r="AA17" i="9"/>
  <c r="S19" i="9"/>
  <c r="AM19" i="9" s="1"/>
  <c r="AE20" i="9"/>
  <c r="W22" i="9"/>
  <c r="O24" i="9"/>
  <c r="AA25" i="9"/>
  <c r="S27" i="9"/>
  <c r="AM27" i="9" s="1"/>
  <c r="AE28" i="9"/>
  <c r="W30" i="9"/>
  <c r="O32" i="9"/>
  <c r="AL32" i="9" s="1"/>
  <c r="AA33" i="9"/>
  <c r="S35" i="9"/>
  <c r="AE36" i="9"/>
  <c r="W38" i="9"/>
  <c r="O40" i="9"/>
  <c r="AL40" i="9" s="1"/>
  <c r="AA41" i="9"/>
  <c r="S43" i="9"/>
  <c r="AM43" i="9" s="1"/>
  <c r="AE44" i="9"/>
  <c r="AP44" i="9" s="1"/>
  <c r="W46" i="9"/>
  <c r="AA16" i="9"/>
  <c r="S18" i="9"/>
  <c r="AE19" i="9"/>
  <c r="W21" i="9"/>
  <c r="AN21" i="9" s="1"/>
  <c r="O23" i="9"/>
  <c r="W28" i="9"/>
  <c r="O30" i="9"/>
  <c r="AL30" i="9" s="1"/>
  <c r="AA31" i="9"/>
  <c r="S33" i="9"/>
  <c r="AE34" i="9"/>
  <c r="W36" i="9"/>
  <c r="O38" i="9"/>
  <c r="AL38" i="9" s="1"/>
  <c r="AA39" i="9"/>
  <c r="S41" i="9"/>
  <c r="AE42" i="9"/>
  <c r="AP42" i="9" s="1"/>
  <c r="W44" i="9"/>
  <c r="O46" i="9"/>
  <c r="S16" i="9"/>
  <c r="AE17" i="9"/>
  <c r="W19" i="9"/>
  <c r="AN19" i="9" s="1"/>
  <c r="O21" i="9"/>
  <c r="AL21" i="9" s="1"/>
  <c r="AA22" i="9"/>
  <c r="S24" i="9"/>
  <c r="AE25" i="9"/>
  <c r="W27" i="9"/>
  <c r="O29" i="9"/>
  <c r="AA30" i="9"/>
  <c r="S32" i="9"/>
  <c r="AM32" i="9" s="1"/>
  <c r="AE33" i="9"/>
  <c r="W35" i="9"/>
  <c r="AN35" i="9" s="1"/>
  <c r="O37" i="9"/>
  <c r="AA38" i="9"/>
  <c r="S40" i="9"/>
  <c r="AE41" i="9"/>
  <c r="W43" i="9"/>
  <c r="O45" i="9"/>
  <c r="AA46" i="9"/>
  <c r="S48" i="9"/>
  <c r="AM48" i="9" s="1"/>
  <c r="AE16" i="9"/>
  <c r="W18" i="9"/>
  <c r="O20" i="9"/>
  <c r="AA21" i="9"/>
  <c r="S23" i="9"/>
  <c r="AE24" i="9"/>
  <c r="AP24" i="9" s="1"/>
  <c r="W26" i="9"/>
  <c r="AN26" i="9" s="1"/>
  <c r="O28" i="9"/>
  <c r="AA29" i="9"/>
  <c r="S31" i="9"/>
  <c r="AE32" i="9"/>
  <c r="W34" i="9"/>
  <c r="O36" i="9"/>
  <c r="AL36" i="9" s="1"/>
  <c r="AA37" i="9"/>
  <c r="AO37" i="9" s="1"/>
  <c r="S39" i="9"/>
  <c r="AM39" i="9" s="1"/>
  <c r="AE40" i="9"/>
  <c r="W42" i="9"/>
  <c r="O44" i="9"/>
  <c r="AA45" i="9"/>
  <c r="S47" i="9"/>
  <c r="W17" i="9"/>
  <c r="O19" i="9"/>
  <c r="AL19" i="9" s="1"/>
  <c r="AA20" i="9"/>
  <c r="S22" i="9"/>
  <c r="AE23" i="9"/>
  <c r="W25" i="9"/>
  <c r="O27" i="9"/>
  <c r="AA28" i="9"/>
  <c r="S30" i="9"/>
  <c r="AE31" i="9"/>
  <c r="AP31" i="9" s="1"/>
  <c r="W33" i="9"/>
  <c r="AN33" i="9" s="1"/>
  <c r="O35" i="9"/>
  <c r="AA36" i="9"/>
  <c r="S38" i="9"/>
  <c r="AE39" i="9"/>
  <c r="W41" i="9"/>
  <c r="O43" i="9"/>
  <c r="AL43" i="9" s="1"/>
  <c r="AA44" i="9"/>
  <c r="S46" i="9"/>
  <c r="AM46" i="9" s="1"/>
  <c r="AA200" i="8"/>
  <c r="Z200" i="8"/>
  <c r="T200" i="8"/>
  <c r="S200" i="8"/>
  <c r="M200" i="8"/>
  <c r="L200" i="8"/>
  <c r="F200" i="8"/>
  <c r="E200" i="8"/>
  <c r="AA199" i="8"/>
  <c r="Z199" i="8"/>
  <c r="T199" i="8"/>
  <c r="S199" i="8"/>
  <c r="M199" i="8"/>
  <c r="L199" i="8"/>
  <c r="F199" i="8"/>
  <c r="E199" i="8"/>
  <c r="AA200" i="4"/>
  <c r="Z200" i="4"/>
  <c r="T200" i="4"/>
  <c r="S200" i="4"/>
  <c r="M200" i="4"/>
  <c r="L200" i="4"/>
  <c r="F200" i="4"/>
  <c r="E200" i="4"/>
  <c r="AA199" i="4"/>
  <c r="Z199" i="4"/>
  <c r="T199" i="4"/>
  <c r="S199" i="4"/>
  <c r="M199" i="4"/>
  <c r="L199" i="4"/>
  <c r="F199" i="4"/>
  <c r="E199" i="4"/>
  <c r="AA200" i="5"/>
  <c r="Z200" i="5"/>
  <c r="T200" i="5"/>
  <c r="S200" i="5"/>
  <c r="M200" i="5"/>
  <c r="L200" i="5"/>
  <c r="F200" i="5"/>
  <c r="E200" i="5"/>
  <c r="AA199" i="5"/>
  <c r="Z199" i="5"/>
  <c r="T199" i="5"/>
  <c r="S199" i="5"/>
  <c r="M199" i="5"/>
  <c r="L199" i="5"/>
  <c r="F199" i="5"/>
  <c r="E199" i="5"/>
  <c r="AA200" i="6"/>
  <c r="Z200" i="6"/>
  <c r="T200" i="6"/>
  <c r="S200" i="6"/>
  <c r="M200" i="6"/>
  <c r="L200" i="6"/>
  <c r="F200" i="6"/>
  <c r="E200" i="6"/>
  <c r="AA199" i="6"/>
  <c r="Z199" i="6"/>
  <c r="T199" i="6"/>
  <c r="S199" i="6"/>
  <c r="M199" i="6"/>
  <c r="L199" i="6"/>
  <c r="F199" i="6"/>
  <c r="E199" i="6"/>
  <c r="AI200" i="7"/>
  <c r="AH200" i="7"/>
  <c r="Z200" i="7"/>
  <c r="Y200" i="7"/>
  <c r="Q200" i="7"/>
  <c r="P200" i="7"/>
  <c r="H200" i="7"/>
  <c r="G200" i="7"/>
  <c r="AI199" i="7"/>
  <c r="AH199" i="7"/>
  <c r="Z199" i="7"/>
  <c r="Y199" i="7"/>
  <c r="Q199" i="7"/>
  <c r="P199" i="7"/>
  <c r="H199" i="7"/>
  <c r="G199" i="7"/>
  <c r="AI198" i="7"/>
  <c r="AH198" i="7"/>
  <c r="Z198" i="7"/>
  <c r="Y198" i="7"/>
  <c r="Q198" i="7"/>
  <c r="P198" i="7"/>
  <c r="H198" i="7"/>
  <c r="G198" i="7"/>
  <c r="AI197" i="7"/>
  <c r="AH197" i="7"/>
  <c r="Z197" i="7"/>
  <c r="Y197" i="7"/>
  <c r="Q197" i="7"/>
  <c r="P197" i="7"/>
  <c r="H197" i="7"/>
  <c r="G197" i="7"/>
  <c r="AI196" i="7"/>
  <c r="AH196" i="7"/>
  <c r="Z196" i="7"/>
  <c r="Y196" i="7"/>
  <c r="Q196" i="7"/>
  <c r="P196" i="7"/>
  <c r="H196" i="7"/>
  <c r="G196" i="7"/>
  <c r="AI195" i="7"/>
  <c r="AH195" i="7"/>
  <c r="Z195" i="7"/>
  <c r="Y195" i="7"/>
  <c r="Q195" i="7"/>
  <c r="P195" i="7"/>
  <c r="H195" i="7"/>
  <c r="G195" i="7"/>
  <c r="AI194" i="7"/>
  <c r="AH194" i="7"/>
  <c r="Z194" i="7"/>
  <c r="Y194" i="7"/>
  <c r="Q194" i="7"/>
  <c r="P194" i="7"/>
  <c r="H194" i="7"/>
  <c r="G194" i="7"/>
  <c r="AI193" i="7"/>
  <c r="AH193" i="7"/>
  <c r="Z193" i="7"/>
  <c r="Y193" i="7"/>
  <c r="Q193" i="7"/>
  <c r="P193" i="7"/>
  <c r="H193" i="7"/>
  <c r="G193" i="7"/>
  <c r="AI192" i="7"/>
  <c r="AH192" i="7"/>
  <c r="Z192" i="7"/>
  <c r="Y192" i="7"/>
  <c r="Q192" i="7"/>
  <c r="P192" i="7"/>
  <c r="H192" i="7"/>
  <c r="G192" i="7"/>
  <c r="AI191" i="7"/>
  <c r="AH191" i="7"/>
  <c r="Z191" i="7"/>
  <c r="Y191" i="7"/>
  <c r="Q191" i="7"/>
  <c r="P191" i="7"/>
  <c r="H191" i="7"/>
  <c r="G191" i="7"/>
  <c r="AI190" i="7"/>
  <c r="AH190" i="7"/>
  <c r="Z190" i="7"/>
  <c r="Y190" i="7"/>
  <c r="Q190" i="7"/>
  <c r="P190" i="7"/>
  <c r="H190" i="7"/>
  <c r="G190" i="7"/>
  <c r="AI189" i="7"/>
  <c r="AH189" i="7"/>
  <c r="Z189" i="7"/>
  <c r="Y189" i="7"/>
  <c r="Q189" i="7"/>
  <c r="P189" i="7"/>
  <c r="H189" i="7"/>
  <c r="G189" i="7"/>
  <c r="AI188" i="7"/>
  <c r="AH188" i="7"/>
  <c r="Z188" i="7"/>
  <c r="Y188" i="7"/>
  <c r="Q188" i="7"/>
  <c r="P188" i="7"/>
  <c r="H188" i="7"/>
  <c r="G188" i="7"/>
  <c r="AI187" i="7"/>
  <c r="AH187" i="7"/>
  <c r="Z187" i="7"/>
  <c r="Y187" i="7"/>
  <c r="Q187" i="7"/>
  <c r="P187" i="7"/>
  <c r="H187" i="7"/>
  <c r="G187" i="7"/>
  <c r="AI186" i="7"/>
  <c r="AH186" i="7"/>
  <c r="Z186" i="7"/>
  <c r="Y186" i="7"/>
  <c r="Q186" i="7"/>
  <c r="P186" i="7"/>
  <c r="H186" i="7"/>
  <c r="G186" i="7"/>
  <c r="AI185" i="7"/>
  <c r="AH185" i="7"/>
  <c r="Z185" i="7"/>
  <c r="Y185" i="7"/>
  <c r="Q185" i="7"/>
  <c r="P185" i="7"/>
  <c r="H185" i="7"/>
  <c r="G185" i="7"/>
  <c r="AI184" i="7"/>
  <c r="AH184" i="7"/>
  <c r="Z184" i="7"/>
  <c r="Y184" i="7"/>
  <c r="Q184" i="7"/>
  <c r="P184" i="7"/>
  <c r="H184" i="7"/>
  <c r="G184" i="7"/>
  <c r="AI183" i="7"/>
  <c r="AH183" i="7"/>
  <c r="Z183" i="7"/>
  <c r="Y183" i="7"/>
  <c r="Q183" i="7"/>
  <c r="P183" i="7"/>
  <c r="H183" i="7"/>
  <c r="G183" i="7"/>
  <c r="AI182" i="7"/>
  <c r="AH182" i="7"/>
  <c r="Z182" i="7"/>
  <c r="Y182" i="7"/>
  <c r="Q182" i="7"/>
  <c r="P182" i="7"/>
  <c r="H182" i="7"/>
  <c r="G182" i="7"/>
  <c r="AI181" i="7"/>
  <c r="AH181" i="7"/>
  <c r="Z181" i="7"/>
  <c r="Y181" i="7"/>
  <c r="Q181" i="7"/>
  <c r="P181" i="7"/>
  <c r="H181" i="7"/>
  <c r="G181" i="7"/>
  <c r="AI180" i="7"/>
  <c r="AH180" i="7"/>
  <c r="Z180" i="7"/>
  <c r="Y180" i="7"/>
  <c r="Q180" i="7"/>
  <c r="P180" i="7"/>
  <c r="H180" i="7"/>
  <c r="G180" i="7"/>
  <c r="AI179" i="7"/>
  <c r="AH179" i="7"/>
  <c r="Z179" i="7"/>
  <c r="Y179" i="7"/>
  <c r="Q179" i="7"/>
  <c r="P179" i="7"/>
  <c r="H179" i="7"/>
  <c r="G179" i="7"/>
  <c r="AI178" i="7"/>
  <c r="AH178" i="7"/>
  <c r="Z178" i="7"/>
  <c r="Y178" i="7"/>
  <c r="Q178" i="7"/>
  <c r="P178" i="7"/>
  <c r="H178" i="7"/>
  <c r="G178" i="7"/>
  <c r="AI177" i="7"/>
  <c r="AH177" i="7"/>
  <c r="Z177" i="7"/>
  <c r="Y177" i="7"/>
  <c r="Q177" i="7"/>
  <c r="P177" i="7"/>
  <c r="H177" i="7"/>
  <c r="G177" i="7"/>
  <c r="AI176" i="7"/>
  <c r="AH176" i="7"/>
  <c r="Z176" i="7"/>
  <c r="Y176" i="7"/>
  <c r="Q176" i="7"/>
  <c r="P176" i="7"/>
  <c r="H176" i="7"/>
  <c r="G176" i="7"/>
  <c r="AI175" i="7"/>
  <c r="AH175" i="7"/>
  <c r="Z175" i="7"/>
  <c r="Y175" i="7"/>
  <c r="Q175" i="7"/>
  <c r="P175" i="7"/>
  <c r="H175" i="7"/>
  <c r="G175" i="7"/>
  <c r="AI174" i="7"/>
  <c r="AH174" i="7"/>
  <c r="Z174" i="7"/>
  <c r="Y174" i="7"/>
  <c r="Q174" i="7"/>
  <c r="P174" i="7"/>
  <c r="H174" i="7"/>
  <c r="G174" i="7"/>
  <c r="AI173" i="7"/>
  <c r="AH173" i="7"/>
  <c r="Z173" i="7"/>
  <c r="Y173" i="7"/>
  <c r="Q173" i="7"/>
  <c r="P173" i="7"/>
  <c r="H173" i="7"/>
  <c r="G173" i="7"/>
  <c r="AI172" i="7"/>
  <c r="AH172" i="7"/>
  <c r="Z172" i="7"/>
  <c r="Y172" i="7"/>
  <c r="Q172" i="7"/>
  <c r="P172" i="7"/>
  <c r="H172" i="7"/>
  <c r="G172" i="7"/>
  <c r="AI171" i="7"/>
  <c r="AH171" i="7"/>
  <c r="Z171" i="7"/>
  <c r="Y171" i="7"/>
  <c r="Q171" i="7"/>
  <c r="P171" i="7"/>
  <c r="H171" i="7"/>
  <c r="G171" i="7"/>
  <c r="AI170" i="7"/>
  <c r="AH170" i="7"/>
  <c r="Z170" i="7"/>
  <c r="Y170" i="7"/>
  <c r="Q170" i="7"/>
  <c r="P170" i="7"/>
  <c r="H170" i="7"/>
  <c r="G170" i="7"/>
  <c r="AI169" i="7"/>
  <c r="AH169" i="7"/>
  <c r="Z169" i="7"/>
  <c r="Y169" i="7"/>
  <c r="Q169" i="7"/>
  <c r="P169" i="7"/>
  <c r="H169" i="7"/>
  <c r="G169" i="7"/>
  <c r="AI168" i="7"/>
  <c r="AH168" i="7"/>
  <c r="Z168" i="7"/>
  <c r="Y168" i="7"/>
  <c r="Q168" i="7"/>
  <c r="P168" i="7"/>
  <c r="H168" i="7"/>
  <c r="G168" i="7"/>
  <c r="AI167" i="7"/>
  <c r="AH167" i="7"/>
  <c r="Z167" i="7"/>
  <c r="Y167" i="7"/>
  <c r="Q167" i="7"/>
  <c r="P167" i="7"/>
  <c r="H167" i="7"/>
  <c r="G167" i="7"/>
  <c r="AI166" i="7"/>
  <c r="AH166" i="7"/>
  <c r="Z166" i="7"/>
  <c r="Y166" i="7"/>
  <c r="Q166" i="7"/>
  <c r="P166" i="7"/>
  <c r="H166" i="7"/>
  <c r="G166" i="7"/>
  <c r="AI165" i="7"/>
  <c r="AH165" i="7"/>
  <c r="Z165" i="7"/>
  <c r="Y165" i="7"/>
  <c r="Q165" i="7"/>
  <c r="P165" i="7"/>
  <c r="H165" i="7"/>
  <c r="G165" i="7"/>
  <c r="AI164" i="7"/>
  <c r="AH164" i="7"/>
  <c r="Z164" i="7"/>
  <c r="Y164" i="7"/>
  <c r="Q164" i="7"/>
  <c r="P164" i="7"/>
  <c r="H164" i="7"/>
  <c r="G164" i="7"/>
  <c r="AI163" i="7"/>
  <c r="AH163" i="7"/>
  <c r="Z163" i="7"/>
  <c r="Y163" i="7"/>
  <c r="Q163" i="7"/>
  <c r="P163" i="7"/>
  <c r="H163" i="7"/>
  <c r="G163" i="7"/>
  <c r="AI162" i="7"/>
  <c r="AH162" i="7"/>
  <c r="Z162" i="7"/>
  <c r="Y162" i="7"/>
  <c r="Q162" i="7"/>
  <c r="P162" i="7"/>
  <c r="H162" i="7"/>
  <c r="G162" i="7"/>
  <c r="AI161" i="7"/>
  <c r="AH161" i="7"/>
  <c r="Z161" i="7"/>
  <c r="Y161" i="7"/>
  <c r="Q161" i="7"/>
  <c r="P161" i="7"/>
  <c r="H161" i="7"/>
  <c r="G161" i="7"/>
  <c r="AI160" i="7"/>
  <c r="AH160" i="7"/>
  <c r="Z160" i="7"/>
  <c r="Y160" i="7"/>
  <c r="Q160" i="7"/>
  <c r="P160" i="7"/>
  <c r="H160" i="7"/>
  <c r="G160" i="7"/>
  <c r="AI159" i="7"/>
  <c r="AH159" i="7"/>
  <c r="Z159" i="7"/>
  <c r="Y159" i="7"/>
  <c r="Q159" i="7"/>
  <c r="P159" i="7"/>
  <c r="H159" i="7"/>
  <c r="G159" i="7"/>
  <c r="AI158" i="7"/>
  <c r="AH158" i="7"/>
  <c r="Z158" i="7"/>
  <c r="Y158" i="7"/>
  <c r="Q158" i="7"/>
  <c r="P158" i="7"/>
  <c r="H158" i="7"/>
  <c r="G158" i="7"/>
  <c r="AI157" i="7"/>
  <c r="AH157" i="7"/>
  <c r="Z157" i="7"/>
  <c r="Y157" i="7"/>
  <c r="Q157" i="7"/>
  <c r="P157" i="7"/>
  <c r="H157" i="7"/>
  <c r="G157" i="7"/>
  <c r="AI156" i="7"/>
  <c r="AH156" i="7"/>
  <c r="Z156" i="7"/>
  <c r="Y156" i="7"/>
  <c r="Q156" i="7"/>
  <c r="P156" i="7"/>
  <c r="H156" i="7"/>
  <c r="G156" i="7"/>
  <c r="AI155" i="7"/>
  <c r="AH155" i="7"/>
  <c r="Z155" i="7"/>
  <c r="Y155" i="7"/>
  <c r="Q155" i="7"/>
  <c r="P155" i="7"/>
  <c r="H155" i="7"/>
  <c r="G155" i="7"/>
  <c r="AI154" i="7"/>
  <c r="AH154" i="7"/>
  <c r="Z154" i="7"/>
  <c r="Y154" i="7"/>
  <c r="Q154" i="7"/>
  <c r="P154" i="7"/>
  <c r="H154" i="7"/>
  <c r="G154" i="7"/>
  <c r="AI153" i="7"/>
  <c r="AH153" i="7"/>
  <c r="Z153" i="7"/>
  <c r="Y153" i="7"/>
  <c r="Q153" i="7"/>
  <c r="P153" i="7"/>
  <c r="H153" i="7"/>
  <c r="G153" i="7"/>
  <c r="AI152" i="7"/>
  <c r="AH152" i="7"/>
  <c r="Z152" i="7"/>
  <c r="Y152" i="7"/>
  <c r="Q152" i="7"/>
  <c r="P152" i="7"/>
  <c r="H152" i="7"/>
  <c r="G152" i="7"/>
  <c r="AI151" i="7"/>
  <c r="AH151" i="7"/>
  <c r="Z151" i="7"/>
  <c r="Y151" i="7"/>
  <c r="Q151" i="7"/>
  <c r="P151" i="7"/>
  <c r="H151" i="7"/>
  <c r="G151" i="7"/>
  <c r="AI150" i="7"/>
  <c r="AH150" i="7"/>
  <c r="Z150" i="7"/>
  <c r="Y150" i="7"/>
  <c r="Q150" i="7"/>
  <c r="P150" i="7"/>
  <c r="H150" i="7"/>
  <c r="G150" i="7"/>
  <c r="AI149" i="7"/>
  <c r="AH149" i="7"/>
  <c r="Z149" i="7"/>
  <c r="Y149" i="7"/>
  <c r="Q149" i="7"/>
  <c r="P149" i="7"/>
  <c r="H149" i="7"/>
  <c r="G149" i="7"/>
  <c r="AI148" i="7"/>
  <c r="AH148" i="7"/>
  <c r="Z148" i="7"/>
  <c r="Y148" i="7"/>
  <c r="Q148" i="7"/>
  <c r="P148" i="7"/>
  <c r="H148" i="7"/>
  <c r="G148" i="7"/>
  <c r="AI147" i="7"/>
  <c r="AH147" i="7"/>
  <c r="Z147" i="7"/>
  <c r="Y147" i="7"/>
  <c r="Q147" i="7"/>
  <c r="P147" i="7"/>
  <c r="H147" i="7"/>
  <c r="G147" i="7"/>
  <c r="AI146" i="7"/>
  <c r="AH146" i="7"/>
  <c r="Z146" i="7"/>
  <c r="Y146" i="7"/>
  <c r="Q146" i="7"/>
  <c r="P146" i="7"/>
  <c r="H146" i="7"/>
  <c r="G146" i="7"/>
  <c r="AI145" i="7"/>
  <c r="AH145" i="7"/>
  <c r="Z145" i="7"/>
  <c r="Y145" i="7"/>
  <c r="Q145" i="7"/>
  <c r="P145" i="7"/>
  <c r="H145" i="7"/>
  <c r="G145" i="7"/>
  <c r="AI144" i="7"/>
  <c r="AH144" i="7"/>
  <c r="Z144" i="7"/>
  <c r="Y144" i="7"/>
  <c r="Q144" i="7"/>
  <c r="P144" i="7"/>
  <c r="H144" i="7"/>
  <c r="G144" i="7"/>
  <c r="AI143" i="7"/>
  <c r="AH143" i="7"/>
  <c r="Z143" i="7"/>
  <c r="Y143" i="7"/>
  <c r="Q143" i="7"/>
  <c r="P143" i="7"/>
  <c r="H143" i="7"/>
  <c r="G143" i="7"/>
  <c r="AI142" i="7"/>
  <c r="AH142" i="7"/>
  <c r="Z142" i="7"/>
  <c r="Y142" i="7"/>
  <c r="Q142" i="7"/>
  <c r="P142" i="7"/>
  <c r="H142" i="7"/>
  <c r="G142" i="7"/>
  <c r="AI141" i="7"/>
  <c r="AH141" i="7"/>
  <c r="Z141" i="7"/>
  <c r="Y141" i="7"/>
  <c r="Q141" i="7"/>
  <c r="P141" i="7"/>
  <c r="H141" i="7"/>
  <c r="G141" i="7"/>
  <c r="AI140" i="7"/>
  <c r="AH140" i="7"/>
  <c r="Z140" i="7"/>
  <c r="Y140" i="7"/>
  <c r="Q140" i="7"/>
  <c r="P140" i="7"/>
  <c r="H140" i="7"/>
  <c r="G140" i="7"/>
  <c r="AI139" i="7"/>
  <c r="AH139" i="7"/>
  <c r="Z139" i="7"/>
  <c r="Y139" i="7"/>
  <c r="Q139" i="7"/>
  <c r="P139" i="7"/>
  <c r="H139" i="7"/>
  <c r="G139" i="7"/>
  <c r="AI138" i="7"/>
  <c r="AH138" i="7"/>
  <c r="Z138" i="7"/>
  <c r="Y138" i="7"/>
  <c r="Q138" i="7"/>
  <c r="P138" i="7"/>
  <c r="H138" i="7"/>
  <c r="G138" i="7"/>
  <c r="AI137" i="7"/>
  <c r="AH137" i="7"/>
  <c r="Z137" i="7"/>
  <c r="Y137" i="7"/>
  <c r="Q137" i="7"/>
  <c r="P137" i="7"/>
  <c r="H137" i="7"/>
  <c r="G137" i="7"/>
  <c r="AI136" i="7"/>
  <c r="AH136" i="7"/>
  <c r="Z136" i="7"/>
  <c r="Y136" i="7"/>
  <c r="Q136" i="7"/>
  <c r="P136" i="7"/>
  <c r="H136" i="7"/>
  <c r="G136" i="7"/>
  <c r="AI135" i="7"/>
  <c r="AH135" i="7"/>
  <c r="Z135" i="7"/>
  <c r="Y135" i="7"/>
  <c r="Q135" i="7"/>
  <c r="P135" i="7"/>
  <c r="H135" i="7"/>
  <c r="G135" i="7"/>
  <c r="AI134" i="7"/>
  <c r="AH134" i="7"/>
  <c r="Z134" i="7"/>
  <c r="Y134" i="7"/>
  <c r="Q134" i="7"/>
  <c r="P134" i="7"/>
  <c r="H134" i="7"/>
  <c r="G134" i="7"/>
  <c r="AI133" i="7"/>
  <c r="AH133" i="7"/>
  <c r="Z133" i="7"/>
  <c r="Y133" i="7"/>
  <c r="Q133" i="7"/>
  <c r="P133" i="7"/>
  <c r="H133" i="7"/>
  <c r="G133" i="7"/>
  <c r="AI132" i="7"/>
  <c r="AH132" i="7"/>
  <c r="Z132" i="7"/>
  <c r="Y132" i="7"/>
  <c r="Q132" i="7"/>
  <c r="P132" i="7"/>
  <c r="H132" i="7"/>
  <c r="G132" i="7"/>
  <c r="AI131" i="7"/>
  <c r="AH131" i="7"/>
  <c r="Z131" i="7"/>
  <c r="Y131" i="7"/>
  <c r="Q131" i="7"/>
  <c r="P131" i="7"/>
  <c r="H131" i="7"/>
  <c r="G131" i="7"/>
  <c r="AI130" i="7"/>
  <c r="AH130" i="7"/>
  <c r="Z130" i="7"/>
  <c r="Y130" i="7"/>
  <c r="Q130" i="7"/>
  <c r="P130" i="7"/>
  <c r="H130" i="7"/>
  <c r="G130" i="7"/>
  <c r="AI129" i="7"/>
  <c r="AH129" i="7"/>
  <c r="Z129" i="7"/>
  <c r="Y129" i="7"/>
  <c r="Q129" i="7"/>
  <c r="P129" i="7"/>
  <c r="H129" i="7"/>
  <c r="G129" i="7"/>
  <c r="AI128" i="7"/>
  <c r="AH128" i="7"/>
  <c r="Z128" i="7"/>
  <c r="Y128" i="7"/>
  <c r="Q128" i="7"/>
  <c r="P128" i="7"/>
  <c r="H128" i="7"/>
  <c r="G128" i="7"/>
  <c r="AI127" i="7"/>
  <c r="AH127" i="7"/>
  <c r="Z127" i="7"/>
  <c r="Y127" i="7"/>
  <c r="Q127" i="7"/>
  <c r="P127" i="7"/>
  <c r="H127" i="7"/>
  <c r="G127" i="7"/>
  <c r="AI126" i="7"/>
  <c r="AH126" i="7"/>
  <c r="Z126" i="7"/>
  <c r="Y126" i="7"/>
  <c r="Q126" i="7"/>
  <c r="P126" i="7"/>
  <c r="H126" i="7"/>
  <c r="G126" i="7"/>
  <c r="AI125" i="7"/>
  <c r="AH125" i="7"/>
  <c r="Z125" i="7"/>
  <c r="Y125" i="7"/>
  <c r="Q125" i="7"/>
  <c r="P125" i="7"/>
  <c r="H125" i="7"/>
  <c r="G125" i="7"/>
  <c r="AI124" i="7"/>
  <c r="AH124" i="7"/>
  <c r="Z124" i="7"/>
  <c r="Y124" i="7"/>
  <c r="Q124" i="7"/>
  <c r="P124" i="7"/>
  <c r="H124" i="7"/>
  <c r="G124" i="7"/>
  <c r="AI123" i="7"/>
  <c r="AH123" i="7"/>
  <c r="Z123" i="7"/>
  <c r="Y123" i="7"/>
  <c r="Q123" i="7"/>
  <c r="P123" i="7"/>
  <c r="H123" i="7"/>
  <c r="G123" i="7"/>
  <c r="AI122" i="7"/>
  <c r="AH122" i="7"/>
  <c r="Z122" i="7"/>
  <c r="Y122" i="7"/>
  <c r="Q122" i="7"/>
  <c r="P122" i="7"/>
  <c r="H122" i="7"/>
  <c r="G122" i="7"/>
  <c r="AI121" i="7"/>
  <c r="AH121" i="7"/>
  <c r="Z121" i="7"/>
  <c r="Y121" i="7"/>
  <c r="Q121" i="7"/>
  <c r="P121" i="7"/>
  <c r="H121" i="7"/>
  <c r="G121" i="7"/>
  <c r="AI120" i="7"/>
  <c r="AH120" i="7"/>
  <c r="Z120" i="7"/>
  <c r="Y120" i="7"/>
  <c r="Q120" i="7"/>
  <c r="P120" i="7"/>
  <c r="H120" i="7"/>
  <c r="G120" i="7"/>
  <c r="AI119" i="7"/>
  <c r="AH119" i="7"/>
  <c r="Z119" i="7"/>
  <c r="Y119" i="7"/>
  <c r="Q119" i="7"/>
  <c r="P119" i="7"/>
  <c r="H119" i="7"/>
  <c r="G119" i="7"/>
  <c r="AI118" i="7"/>
  <c r="AH118" i="7"/>
  <c r="Z118" i="7"/>
  <c r="Y118" i="7"/>
  <c r="Q118" i="7"/>
  <c r="P118" i="7"/>
  <c r="H118" i="7"/>
  <c r="G118" i="7"/>
  <c r="AI117" i="7"/>
  <c r="AH117" i="7"/>
  <c r="Z117" i="7"/>
  <c r="Y117" i="7"/>
  <c r="Q117" i="7"/>
  <c r="P117" i="7"/>
  <c r="H117" i="7"/>
  <c r="G117" i="7"/>
  <c r="AI116" i="7"/>
  <c r="AH116" i="7"/>
  <c r="Z116" i="7"/>
  <c r="Y116" i="7"/>
  <c r="Q116" i="7"/>
  <c r="P116" i="7"/>
  <c r="H116" i="7"/>
  <c r="G116" i="7"/>
  <c r="AI115" i="7"/>
  <c r="AH115" i="7"/>
  <c r="Z115" i="7"/>
  <c r="Y115" i="7"/>
  <c r="Q115" i="7"/>
  <c r="P115" i="7"/>
  <c r="H115" i="7"/>
  <c r="G115" i="7"/>
  <c r="AI114" i="7"/>
  <c r="AH114" i="7"/>
  <c r="Z114" i="7"/>
  <c r="Y114" i="7"/>
  <c r="Q114" i="7"/>
  <c r="P114" i="7"/>
  <c r="H114" i="7"/>
  <c r="G114" i="7"/>
  <c r="AI113" i="7"/>
  <c r="AH113" i="7"/>
  <c r="Z113" i="7"/>
  <c r="Y113" i="7"/>
  <c r="Q113" i="7"/>
  <c r="P113" i="7"/>
  <c r="H113" i="7"/>
  <c r="G113" i="7"/>
  <c r="AI112" i="7"/>
  <c r="AH112" i="7"/>
  <c r="Z112" i="7"/>
  <c r="Y112" i="7"/>
  <c r="Q112" i="7"/>
  <c r="P112" i="7"/>
  <c r="H112" i="7"/>
  <c r="G112" i="7"/>
  <c r="AI111" i="7"/>
  <c r="AH111" i="7"/>
  <c r="Z111" i="7"/>
  <c r="Y111" i="7"/>
  <c r="Q111" i="7"/>
  <c r="P111" i="7"/>
  <c r="H111" i="7"/>
  <c r="G111" i="7"/>
  <c r="AI110" i="7"/>
  <c r="AH110" i="7"/>
  <c r="Z110" i="7"/>
  <c r="Y110" i="7"/>
  <c r="Q110" i="7"/>
  <c r="P110" i="7"/>
  <c r="H110" i="7"/>
  <c r="G110" i="7"/>
  <c r="AI109" i="7"/>
  <c r="AH109" i="7"/>
  <c r="Z109" i="7"/>
  <c r="Y109" i="7"/>
  <c r="Q109" i="7"/>
  <c r="P109" i="7"/>
  <c r="H109" i="7"/>
  <c r="G109" i="7"/>
  <c r="AI108" i="7"/>
  <c r="AH108" i="7"/>
  <c r="Z108" i="7"/>
  <c r="Y108" i="7"/>
  <c r="Q108" i="7"/>
  <c r="P108" i="7"/>
  <c r="H108" i="7"/>
  <c r="G108" i="7"/>
  <c r="AI107" i="7"/>
  <c r="AH107" i="7"/>
  <c r="Z107" i="7"/>
  <c r="Y107" i="7"/>
  <c r="Q107" i="7"/>
  <c r="P107" i="7"/>
  <c r="H107" i="7"/>
  <c r="G107" i="7"/>
  <c r="AI106" i="7"/>
  <c r="AH106" i="7"/>
  <c r="Z106" i="7"/>
  <c r="Y106" i="7"/>
  <c r="Q106" i="7"/>
  <c r="P106" i="7"/>
  <c r="H106" i="7"/>
  <c r="G106" i="7"/>
  <c r="AI105" i="7"/>
  <c r="AH105" i="7"/>
  <c r="Z105" i="7"/>
  <c r="Y105" i="7"/>
  <c r="Q105" i="7"/>
  <c r="P105" i="7"/>
  <c r="H105" i="7"/>
  <c r="G105" i="7"/>
  <c r="AI104" i="7"/>
  <c r="AH104" i="7"/>
  <c r="Z104" i="7"/>
  <c r="Y104" i="7"/>
  <c r="Q104" i="7"/>
  <c r="P104" i="7"/>
  <c r="H104" i="7"/>
  <c r="G104" i="7"/>
  <c r="AI103" i="7"/>
  <c r="AH103" i="7"/>
  <c r="Z103" i="7"/>
  <c r="Y103" i="7"/>
  <c r="Q103" i="7"/>
  <c r="P103" i="7"/>
  <c r="H103" i="7"/>
  <c r="G103" i="7"/>
  <c r="AI102" i="7"/>
  <c r="AH102" i="7"/>
  <c r="Z102" i="7"/>
  <c r="Y102" i="7"/>
  <c r="Q102" i="7"/>
  <c r="P102" i="7"/>
  <c r="H102" i="7"/>
  <c r="G102" i="7"/>
  <c r="AI101" i="7"/>
  <c r="AH101" i="7"/>
  <c r="Z101" i="7"/>
  <c r="Y101" i="7"/>
  <c r="Q101" i="7"/>
  <c r="P101" i="7"/>
  <c r="H101" i="7"/>
  <c r="G101" i="7"/>
  <c r="AI100" i="7"/>
  <c r="AH100" i="7"/>
  <c r="Z100" i="7"/>
  <c r="Y100" i="7"/>
  <c r="Q100" i="7"/>
  <c r="P100" i="7"/>
  <c r="H100" i="7"/>
  <c r="G100" i="7"/>
  <c r="AI99" i="7"/>
  <c r="AH99" i="7"/>
  <c r="Z99" i="7"/>
  <c r="Y99" i="7"/>
  <c r="Q99" i="7"/>
  <c r="P99" i="7"/>
  <c r="H99" i="7"/>
  <c r="G99" i="7"/>
  <c r="AI98" i="7"/>
  <c r="AH98" i="7"/>
  <c r="Z98" i="7"/>
  <c r="Y98" i="7"/>
  <c r="Q98" i="7"/>
  <c r="P98" i="7"/>
  <c r="H98" i="7"/>
  <c r="G98" i="7"/>
  <c r="AI97" i="7"/>
  <c r="AH97" i="7"/>
  <c r="Z97" i="7"/>
  <c r="Y97" i="7"/>
  <c r="Q97" i="7"/>
  <c r="P97" i="7"/>
  <c r="H97" i="7"/>
  <c r="G97" i="7"/>
  <c r="AI96" i="7"/>
  <c r="AH96" i="7"/>
  <c r="Z96" i="7"/>
  <c r="Y96" i="7"/>
  <c r="Q96" i="7"/>
  <c r="P96" i="7"/>
  <c r="H96" i="7"/>
  <c r="G96" i="7"/>
  <c r="AI95" i="7"/>
  <c r="AH95" i="7"/>
  <c r="Z95" i="7"/>
  <c r="Y95" i="7"/>
  <c r="Q95" i="7"/>
  <c r="P95" i="7"/>
  <c r="H95" i="7"/>
  <c r="G95" i="7"/>
  <c r="AI94" i="7"/>
  <c r="AH94" i="7"/>
  <c r="Z94" i="7"/>
  <c r="Y94" i="7"/>
  <c r="Q94" i="7"/>
  <c r="P94" i="7"/>
  <c r="H94" i="7"/>
  <c r="G94" i="7"/>
  <c r="AI93" i="7"/>
  <c r="AH93" i="7"/>
  <c r="Z93" i="7"/>
  <c r="Y93" i="7"/>
  <c r="Q93" i="7"/>
  <c r="P93" i="7"/>
  <c r="H93" i="7"/>
  <c r="G93" i="7"/>
  <c r="AI92" i="7"/>
  <c r="AH92" i="7"/>
  <c r="Z92" i="7"/>
  <c r="Y92" i="7"/>
  <c r="Q92" i="7"/>
  <c r="P92" i="7"/>
  <c r="H92" i="7"/>
  <c r="G92" i="7"/>
  <c r="AI91" i="7"/>
  <c r="AH91" i="7"/>
  <c r="Z91" i="7"/>
  <c r="Y91" i="7"/>
  <c r="Q91" i="7"/>
  <c r="P91" i="7"/>
  <c r="H91" i="7"/>
  <c r="G91" i="7"/>
  <c r="AI90" i="7"/>
  <c r="AH90" i="7"/>
  <c r="Z90" i="7"/>
  <c r="Y90" i="7"/>
  <c r="Q90" i="7"/>
  <c r="P90" i="7"/>
  <c r="H90" i="7"/>
  <c r="G90" i="7"/>
  <c r="AI89" i="7"/>
  <c r="AH89" i="7"/>
  <c r="Z89" i="7"/>
  <c r="Y89" i="7"/>
  <c r="Q89" i="7"/>
  <c r="P89" i="7"/>
  <c r="H89" i="7"/>
  <c r="G89" i="7"/>
  <c r="AI88" i="7"/>
  <c r="AH88" i="7"/>
  <c r="Z88" i="7"/>
  <c r="Y88" i="7"/>
  <c r="Q88" i="7"/>
  <c r="P88" i="7"/>
  <c r="H88" i="7"/>
  <c r="G88" i="7"/>
  <c r="AI87" i="7"/>
  <c r="AH87" i="7"/>
  <c r="Z87" i="7"/>
  <c r="Y87" i="7"/>
  <c r="Q87" i="7"/>
  <c r="P87" i="7"/>
  <c r="H87" i="7"/>
  <c r="G87" i="7"/>
  <c r="AI86" i="7"/>
  <c r="AH86" i="7"/>
  <c r="Z86" i="7"/>
  <c r="Y86" i="7"/>
  <c r="Q86" i="7"/>
  <c r="P86" i="7"/>
  <c r="H86" i="7"/>
  <c r="G86" i="7"/>
  <c r="AI85" i="7"/>
  <c r="AH85" i="7"/>
  <c r="Z85" i="7"/>
  <c r="Y85" i="7"/>
  <c r="Q85" i="7"/>
  <c r="P85" i="7"/>
  <c r="H85" i="7"/>
  <c r="G85" i="7"/>
  <c r="AI84" i="7"/>
  <c r="AH84" i="7"/>
  <c r="Z84" i="7"/>
  <c r="Y84" i="7"/>
  <c r="Q84" i="7"/>
  <c r="P84" i="7"/>
  <c r="H84" i="7"/>
  <c r="G84" i="7"/>
  <c r="AI83" i="7"/>
  <c r="AH83" i="7"/>
  <c r="Z83" i="7"/>
  <c r="Y83" i="7"/>
  <c r="Q83" i="7"/>
  <c r="P83" i="7"/>
  <c r="H83" i="7"/>
  <c r="G83" i="7"/>
  <c r="AI82" i="7"/>
  <c r="AH82" i="7"/>
  <c r="Z82" i="7"/>
  <c r="Y82" i="7"/>
  <c r="Q82" i="7"/>
  <c r="P82" i="7"/>
  <c r="H82" i="7"/>
  <c r="G82" i="7"/>
  <c r="AI81" i="7"/>
  <c r="AH81" i="7"/>
  <c r="Z81" i="7"/>
  <c r="Y81" i="7"/>
  <c r="Q81" i="7"/>
  <c r="P81" i="7"/>
  <c r="H81" i="7"/>
  <c r="G81" i="7"/>
  <c r="AI80" i="7"/>
  <c r="AH80" i="7"/>
  <c r="Z80" i="7"/>
  <c r="Y80" i="7"/>
  <c r="Q80" i="7"/>
  <c r="P80" i="7"/>
  <c r="H80" i="7"/>
  <c r="G80" i="7"/>
  <c r="AI79" i="7"/>
  <c r="AH79" i="7"/>
  <c r="Z79" i="7"/>
  <c r="Y79" i="7"/>
  <c r="Q79" i="7"/>
  <c r="P79" i="7"/>
  <c r="H79" i="7"/>
  <c r="G79" i="7"/>
  <c r="AI78" i="7"/>
  <c r="AH78" i="7"/>
  <c r="Z78" i="7"/>
  <c r="Y78" i="7"/>
  <c r="Q78" i="7"/>
  <c r="P78" i="7"/>
  <c r="H78" i="7"/>
  <c r="G78" i="7"/>
  <c r="AI77" i="7"/>
  <c r="AH77" i="7"/>
  <c r="Z77" i="7"/>
  <c r="Y77" i="7"/>
  <c r="Q77" i="7"/>
  <c r="P77" i="7"/>
  <c r="H77" i="7"/>
  <c r="G77" i="7"/>
  <c r="AI76" i="7"/>
  <c r="AH76" i="7"/>
  <c r="Z76" i="7"/>
  <c r="Y76" i="7"/>
  <c r="Q76" i="7"/>
  <c r="P76" i="7"/>
  <c r="H76" i="7"/>
  <c r="G76" i="7"/>
  <c r="AI75" i="7"/>
  <c r="AH75" i="7"/>
  <c r="Z75" i="7"/>
  <c r="Y75" i="7"/>
  <c r="Q75" i="7"/>
  <c r="P75" i="7"/>
  <c r="H75" i="7"/>
  <c r="G75" i="7"/>
  <c r="AI74" i="7"/>
  <c r="AH74" i="7"/>
  <c r="Z74" i="7"/>
  <c r="Y74" i="7"/>
  <c r="Q74" i="7"/>
  <c r="P74" i="7"/>
  <c r="H74" i="7"/>
  <c r="G74" i="7"/>
  <c r="AI73" i="7"/>
  <c r="AH73" i="7"/>
  <c r="Z73" i="7"/>
  <c r="Y73" i="7"/>
  <c r="Q73" i="7"/>
  <c r="P73" i="7"/>
  <c r="H73" i="7"/>
  <c r="G73" i="7"/>
  <c r="AI72" i="7"/>
  <c r="AH72" i="7"/>
  <c r="Z72" i="7"/>
  <c r="Y72" i="7"/>
  <c r="Q72" i="7"/>
  <c r="P72" i="7"/>
  <c r="H72" i="7"/>
  <c r="G72" i="7"/>
  <c r="AI71" i="7"/>
  <c r="AH71" i="7"/>
  <c r="Z71" i="7"/>
  <c r="Y71" i="7"/>
  <c r="Q71" i="7"/>
  <c r="P71" i="7"/>
  <c r="H71" i="7"/>
  <c r="G71" i="7"/>
  <c r="AI70" i="7"/>
  <c r="AH70" i="7"/>
  <c r="Z70" i="7"/>
  <c r="Y70" i="7"/>
  <c r="Q70" i="7"/>
  <c r="P70" i="7"/>
  <c r="H70" i="7"/>
  <c r="G70" i="7"/>
  <c r="AI69" i="7"/>
  <c r="AH69" i="7"/>
  <c r="Z69" i="7"/>
  <c r="Y69" i="7"/>
  <c r="Q69" i="7"/>
  <c r="P69" i="7"/>
  <c r="H69" i="7"/>
  <c r="G69" i="7"/>
  <c r="AI68" i="7"/>
  <c r="AH68" i="7"/>
  <c r="Z68" i="7"/>
  <c r="Y68" i="7"/>
  <c r="Q68" i="7"/>
  <c r="P68" i="7"/>
  <c r="H68" i="7"/>
  <c r="G68" i="7"/>
  <c r="AI67" i="7"/>
  <c r="AH67" i="7"/>
  <c r="Z67" i="7"/>
  <c r="Y67" i="7"/>
  <c r="Q67" i="7"/>
  <c r="P67" i="7"/>
  <c r="H67" i="7"/>
  <c r="G67" i="7"/>
  <c r="AI66" i="7"/>
  <c r="AH66" i="7"/>
  <c r="Z66" i="7"/>
  <c r="Y66" i="7"/>
  <c r="Q66" i="7"/>
  <c r="P66" i="7"/>
  <c r="H66" i="7"/>
  <c r="G66" i="7"/>
  <c r="AI65" i="7"/>
  <c r="AH65" i="7"/>
  <c r="Z65" i="7"/>
  <c r="Y65" i="7"/>
  <c r="Q65" i="7"/>
  <c r="P65" i="7"/>
  <c r="H65" i="7"/>
  <c r="G65" i="7"/>
  <c r="AI64" i="7"/>
  <c r="AH64" i="7"/>
  <c r="Z64" i="7"/>
  <c r="Y64" i="7"/>
  <c r="Q64" i="7"/>
  <c r="P64" i="7"/>
  <c r="H64" i="7"/>
  <c r="G64" i="7"/>
  <c r="AI63" i="7"/>
  <c r="AH63" i="7"/>
  <c r="Z63" i="7"/>
  <c r="Y63" i="7"/>
  <c r="Q63" i="7"/>
  <c r="P63" i="7"/>
  <c r="H63" i="7"/>
  <c r="G63" i="7"/>
  <c r="AI62" i="7"/>
  <c r="AH62" i="7"/>
  <c r="Z62" i="7"/>
  <c r="Y62" i="7"/>
  <c r="Q62" i="7"/>
  <c r="P62" i="7"/>
  <c r="H62" i="7"/>
  <c r="G62" i="7"/>
  <c r="AI61" i="7"/>
  <c r="AH61" i="7"/>
  <c r="Z61" i="7"/>
  <c r="Y61" i="7"/>
  <c r="Q61" i="7"/>
  <c r="P61" i="7"/>
  <c r="H61" i="7"/>
  <c r="G61" i="7"/>
  <c r="AI60" i="7"/>
  <c r="AH60" i="7"/>
  <c r="Z60" i="7"/>
  <c r="Y60" i="7"/>
  <c r="Q60" i="7"/>
  <c r="P60" i="7"/>
  <c r="H60" i="7"/>
  <c r="G60" i="7"/>
  <c r="AI59" i="7"/>
  <c r="AH59" i="7"/>
  <c r="Z59" i="7"/>
  <c r="Y59" i="7"/>
  <c r="Q59" i="7"/>
  <c r="P59" i="7"/>
  <c r="H59" i="7"/>
  <c r="G59" i="7"/>
  <c r="AI58" i="7"/>
  <c r="AH58" i="7"/>
  <c r="Z58" i="7"/>
  <c r="Y58" i="7"/>
  <c r="Q58" i="7"/>
  <c r="P58" i="7"/>
  <c r="H58" i="7"/>
  <c r="G58" i="7"/>
  <c r="AI57" i="7"/>
  <c r="AH57" i="7"/>
  <c r="Z57" i="7"/>
  <c r="Y57" i="7"/>
  <c r="Q57" i="7"/>
  <c r="P57" i="7"/>
  <c r="H57" i="7"/>
  <c r="G57" i="7"/>
  <c r="AI56" i="7"/>
  <c r="AH56" i="7"/>
  <c r="Z56" i="7"/>
  <c r="Y56" i="7"/>
  <c r="Q56" i="7"/>
  <c r="P56" i="7"/>
  <c r="H56" i="7"/>
  <c r="G56" i="7"/>
  <c r="AI55" i="7"/>
  <c r="AH55" i="7"/>
  <c r="Z55" i="7"/>
  <c r="Y55" i="7"/>
  <c r="Q55" i="7"/>
  <c r="P55" i="7"/>
  <c r="H55" i="7"/>
  <c r="G55" i="7"/>
  <c r="AI54" i="7"/>
  <c r="AH54" i="7"/>
  <c r="Z54" i="7"/>
  <c r="Y54" i="7"/>
  <c r="Q54" i="7"/>
  <c r="P54" i="7"/>
  <c r="H54" i="7"/>
  <c r="G54" i="7"/>
  <c r="AI53" i="7"/>
  <c r="AH53" i="7"/>
  <c r="Z53" i="7"/>
  <c r="Y53" i="7"/>
  <c r="Q53" i="7"/>
  <c r="P53" i="7"/>
  <c r="H53" i="7"/>
  <c r="G53" i="7"/>
  <c r="AI52" i="7"/>
  <c r="AH52" i="7"/>
  <c r="Z52" i="7"/>
  <c r="Y52" i="7"/>
  <c r="Q52" i="7"/>
  <c r="P52" i="7"/>
  <c r="H52" i="7"/>
  <c r="G52" i="7"/>
  <c r="AI51" i="7"/>
  <c r="AH51" i="7"/>
  <c r="Z51" i="7"/>
  <c r="Y51" i="7"/>
  <c r="Q51" i="7"/>
  <c r="P51" i="7"/>
  <c r="H51" i="7"/>
  <c r="G51" i="7"/>
  <c r="AI50" i="7"/>
  <c r="AH50" i="7"/>
  <c r="Z50" i="7"/>
  <c r="Y50" i="7"/>
  <c r="Q50" i="7"/>
  <c r="P50" i="7"/>
  <c r="H50" i="7"/>
  <c r="G50" i="7"/>
  <c r="AI49" i="7"/>
  <c r="AH49" i="7"/>
  <c r="Z49" i="7"/>
  <c r="Y49" i="7"/>
  <c r="Q49" i="7"/>
  <c r="P49" i="7"/>
  <c r="H49" i="7"/>
  <c r="G49" i="7"/>
  <c r="AI48" i="7"/>
  <c r="AH48" i="7"/>
  <c r="Z48" i="7"/>
  <c r="Y48" i="7"/>
  <c r="Q48" i="7"/>
  <c r="P48" i="7"/>
  <c r="H48" i="7"/>
  <c r="G48" i="7"/>
  <c r="AI47" i="7"/>
  <c r="AH47" i="7"/>
  <c r="Z47" i="7"/>
  <c r="Y47" i="7"/>
  <c r="Q47" i="7"/>
  <c r="P47" i="7"/>
  <c r="H47" i="7"/>
  <c r="G47" i="7"/>
  <c r="AI46" i="7"/>
  <c r="AH46" i="7"/>
  <c r="Z46" i="7"/>
  <c r="Y46" i="7"/>
  <c r="Q46" i="7"/>
  <c r="P46" i="7"/>
  <c r="H46" i="7"/>
  <c r="G46" i="7"/>
  <c r="AI45" i="7"/>
  <c r="AH45" i="7"/>
  <c r="Z45" i="7"/>
  <c r="Y45" i="7"/>
  <c r="Q45" i="7"/>
  <c r="P45" i="7"/>
  <c r="H45" i="7"/>
  <c r="G45" i="7"/>
  <c r="AI44" i="7"/>
  <c r="AH44" i="7"/>
  <c r="Z44" i="7"/>
  <c r="Y44" i="7"/>
  <c r="Q44" i="7"/>
  <c r="P44" i="7"/>
  <c r="H44" i="7"/>
  <c r="G44" i="7"/>
  <c r="AI43" i="7"/>
  <c r="AH43" i="7"/>
  <c r="Z43" i="7"/>
  <c r="Y43" i="7"/>
  <c r="Q43" i="7"/>
  <c r="P43" i="7"/>
  <c r="H43" i="7"/>
  <c r="G43" i="7"/>
  <c r="AI42" i="7"/>
  <c r="AH42" i="7"/>
  <c r="Z42" i="7"/>
  <c r="Y42" i="7"/>
  <c r="Q42" i="7"/>
  <c r="P42" i="7"/>
  <c r="H42" i="7"/>
  <c r="G42" i="7"/>
  <c r="AI41" i="7"/>
  <c r="AH41" i="7"/>
  <c r="Z41" i="7"/>
  <c r="Y41" i="7"/>
  <c r="Q41" i="7"/>
  <c r="P41" i="7"/>
  <c r="H41" i="7"/>
  <c r="G41" i="7"/>
  <c r="AI40" i="7"/>
  <c r="AH40" i="7"/>
  <c r="Z40" i="7"/>
  <c r="Y40" i="7"/>
  <c r="Q40" i="7"/>
  <c r="P40" i="7"/>
  <c r="H40" i="7"/>
  <c r="G40" i="7"/>
  <c r="AI39" i="7"/>
  <c r="AH39" i="7"/>
  <c r="Z39" i="7"/>
  <c r="Y39" i="7"/>
  <c r="Q39" i="7"/>
  <c r="P39" i="7"/>
  <c r="H39" i="7"/>
  <c r="G39" i="7"/>
  <c r="AI38" i="7"/>
  <c r="AH38" i="7"/>
  <c r="Z38" i="7"/>
  <c r="Y38" i="7"/>
  <c r="Q38" i="7"/>
  <c r="P38" i="7"/>
  <c r="H38" i="7"/>
  <c r="G38" i="7"/>
  <c r="AI37" i="7"/>
  <c r="AH37" i="7"/>
  <c r="Z37" i="7"/>
  <c r="Y37" i="7"/>
  <c r="Q37" i="7"/>
  <c r="P37" i="7"/>
  <c r="H37" i="7"/>
  <c r="G37" i="7"/>
  <c r="AI36" i="7"/>
  <c r="AH36" i="7"/>
  <c r="Z36" i="7"/>
  <c r="Y36" i="7"/>
  <c r="Q36" i="7"/>
  <c r="P36" i="7"/>
  <c r="H36" i="7"/>
  <c r="G36" i="7"/>
  <c r="AI35" i="7"/>
  <c r="AH35" i="7"/>
  <c r="Z35" i="7"/>
  <c r="Y35" i="7"/>
  <c r="Q35" i="7"/>
  <c r="P35" i="7"/>
  <c r="H35" i="7"/>
  <c r="G35" i="7"/>
  <c r="AI34" i="7"/>
  <c r="AH34" i="7"/>
  <c r="Z34" i="7"/>
  <c r="Y34" i="7"/>
  <c r="Q34" i="7"/>
  <c r="P34" i="7"/>
  <c r="H34" i="7"/>
  <c r="G34" i="7"/>
  <c r="AI33" i="7"/>
  <c r="AH33" i="7"/>
  <c r="Z33" i="7"/>
  <c r="Y33" i="7"/>
  <c r="Q33" i="7"/>
  <c r="P33" i="7"/>
  <c r="H33" i="7"/>
  <c r="G33" i="7"/>
  <c r="AI32" i="7"/>
  <c r="AH32" i="7"/>
  <c r="Z32" i="7"/>
  <c r="Y32" i="7"/>
  <c r="Q32" i="7"/>
  <c r="P32" i="7"/>
  <c r="H32" i="7"/>
  <c r="G32" i="7"/>
  <c r="AI31" i="7"/>
  <c r="AH31" i="7"/>
  <c r="Z31" i="7"/>
  <c r="Y31" i="7"/>
  <c r="Q31" i="7"/>
  <c r="P31" i="7"/>
  <c r="H31" i="7"/>
  <c r="G31" i="7"/>
  <c r="AI30" i="7"/>
  <c r="AH30" i="7"/>
  <c r="Z30" i="7"/>
  <c r="Y30" i="7"/>
  <c r="Q30" i="7"/>
  <c r="P30" i="7"/>
  <c r="H30" i="7"/>
  <c r="G30" i="7"/>
  <c r="AI29" i="7"/>
  <c r="AH29" i="7"/>
  <c r="Z29" i="7"/>
  <c r="Y29" i="7"/>
  <c r="Q29" i="7"/>
  <c r="P29" i="7"/>
  <c r="H29" i="7"/>
  <c r="G29" i="7"/>
  <c r="AI28" i="7"/>
  <c r="AH28" i="7"/>
  <c r="Z28" i="7"/>
  <c r="Y28" i="7"/>
  <c r="Q28" i="7"/>
  <c r="P28" i="7"/>
  <c r="H28" i="7"/>
  <c r="G28" i="7"/>
  <c r="AI27" i="7"/>
  <c r="AH27" i="7"/>
  <c r="Z27" i="7"/>
  <c r="Y27" i="7"/>
  <c r="Q27" i="7"/>
  <c r="P27" i="7"/>
  <c r="H27" i="7"/>
  <c r="G27" i="7"/>
  <c r="AI26" i="7"/>
  <c r="AH26" i="7"/>
  <c r="Z26" i="7"/>
  <c r="Y26" i="7"/>
  <c r="Q26" i="7"/>
  <c r="P26" i="7"/>
  <c r="H26" i="7"/>
  <c r="G26" i="7"/>
  <c r="AI25" i="7"/>
  <c r="AH25" i="7"/>
  <c r="Z25" i="7"/>
  <c r="Y25" i="7"/>
  <c r="Q25" i="7"/>
  <c r="P25" i="7"/>
  <c r="H25" i="7"/>
  <c r="G25" i="7"/>
  <c r="AI24" i="7"/>
  <c r="AH24" i="7"/>
  <c r="Z24" i="7"/>
  <c r="Y24" i="7"/>
  <c r="Q24" i="7"/>
  <c r="P24" i="7"/>
  <c r="H24" i="7"/>
  <c r="G24" i="7"/>
  <c r="AI23" i="7"/>
  <c r="AH23" i="7"/>
  <c r="Z23" i="7"/>
  <c r="Y23" i="7"/>
  <c r="Q23" i="7"/>
  <c r="P23" i="7"/>
  <c r="H23" i="7"/>
  <c r="G23" i="7"/>
  <c r="AI22" i="7"/>
  <c r="AH22" i="7"/>
  <c r="Z22" i="7"/>
  <c r="Y22" i="7"/>
  <c r="Q22" i="7"/>
  <c r="P22" i="7"/>
  <c r="H22" i="7"/>
  <c r="G22" i="7"/>
  <c r="AI21" i="7"/>
  <c r="AH21" i="7"/>
  <c r="Z21" i="7"/>
  <c r="Y21" i="7"/>
  <c r="Q21" i="7"/>
  <c r="P21" i="7"/>
  <c r="H21" i="7"/>
  <c r="G21" i="7"/>
  <c r="AI20" i="7"/>
  <c r="AH20" i="7"/>
  <c r="Z20" i="7"/>
  <c r="Y20" i="7"/>
  <c r="Q20" i="7"/>
  <c r="P20" i="7"/>
  <c r="H20" i="7"/>
  <c r="G20" i="7"/>
  <c r="AI19" i="7"/>
  <c r="AH19" i="7"/>
  <c r="Z19" i="7"/>
  <c r="Y19" i="7"/>
  <c r="Q19" i="7"/>
  <c r="P19" i="7"/>
  <c r="H19" i="7"/>
  <c r="G19" i="7"/>
  <c r="AI18" i="7"/>
  <c r="AH18" i="7"/>
  <c r="Z18" i="7"/>
  <c r="Y18" i="7"/>
  <c r="Q18" i="7"/>
  <c r="P18" i="7"/>
  <c r="H18" i="7"/>
  <c r="G18" i="7"/>
  <c r="AI17" i="7"/>
  <c r="AH17" i="7"/>
  <c r="Z17" i="7"/>
  <c r="Y17" i="7"/>
  <c r="Q17" i="7"/>
  <c r="P17" i="7"/>
  <c r="H17" i="7"/>
  <c r="G17" i="7"/>
  <c r="AI16" i="7"/>
  <c r="AH16" i="7"/>
  <c r="Z16" i="7"/>
  <c r="Y16" i="7"/>
  <c r="Q16" i="7"/>
  <c r="P16" i="7"/>
  <c r="H16" i="7"/>
  <c r="G16" i="7"/>
  <c r="AI15" i="7"/>
  <c r="AH15" i="7"/>
  <c r="Z15" i="7"/>
  <c r="Y15" i="7"/>
  <c r="Q15" i="7"/>
  <c r="P15" i="7"/>
  <c r="H15" i="7"/>
  <c r="G15" i="7"/>
  <c r="AI14" i="7"/>
  <c r="AH14" i="7"/>
  <c r="Z14" i="7"/>
  <c r="Y14" i="7"/>
  <c r="Q14" i="7"/>
  <c r="P14" i="7"/>
  <c r="H14" i="7"/>
  <c r="G14" i="7"/>
  <c r="AI13" i="7"/>
  <c r="AH13" i="7"/>
  <c r="Z13" i="7"/>
  <c r="Y13" i="7"/>
  <c r="Q13" i="7"/>
  <c r="P13" i="7"/>
  <c r="H13" i="7"/>
  <c r="G13" i="7"/>
  <c r="AI12" i="7"/>
  <c r="AH12" i="7"/>
  <c r="Z12" i="7"/>
  <c r="Y12" i="7"/>
  <c r="Q12" i="7"/>
  <c r="P12" i="7"/>
  <c r="H12" i="7"/>
  <c r="G12" i="7"/>
  <c r="AI11" i="7"/>
  <c r="AH11" i="7"/>
  <c r="Z11" i="7"/>
  <c r="Y11" i="7"/>
  <c r="Q11" i="7"/>
  <c r="P11" i="7"/>
  <c r="H11" i="7"/>
  <c r="G11" i="7"/>
  <c r="AI10" i="7"/>
  <c r="AH10" i="7"/>
  <c r="Z10" i="7"/>
  <c r="Y10" i="7"/>
  <c r="Q10" i="7"/>
  <c r="P10" i="7"/>
  <c r="H10" i="7"/>
  <c r="G10" i="7"/>
  <c r="AI9" i="7"/>
  <c r="AH9" i="7"/>
  <c r="Z9" i="7"/>
  <c r="Y9" i="7"/>
  <c r="Q9" i="7"/>
  <c r="P9" i="7"/>
  <c r="H9" i="7"/>
  <c r="G9" i="7"/>
  <c r="AI8" i="7"/>
  <c r="AH8" i="7"/>
  <c r="Z8" i="7"/>
  <c r="Y8" i="7"/>
  <c r="Q8" i="7"/>
  <c r="P8" i="7"/>
  <c r="H8" i="7"/>
  <c r="G8" i="7"/>
  <c r="AI7" i="7"/>
  <c r="AH7" i="7"/>
  <c r="Z7" i="7"/>
  <c r="Y7" i="7"/>
  <c r="Q7" i="7"/>
  <c r="P7" i="7"/>
  <c r="H7" i="7"/>
  <c r="G7" i="7"/>
  <c r="AI6" i="7"/>
  <c r="AH6" i="7"/>
  <c r="Z6" i="7"/>
  <c r="Y6" i="7"/>
  <c r="Q6" i="7"/>
  <c r="P6" i="7"/>
  <c r="H6" i="7"/>
  <c r="G6" i="7"/>
  <c r="AI5" i="7"/>
  <c r="AH5" i="7"/>
  <c r="Z5" i="7"/>
  <c r="Y5" i="7"/>
  <c r="Q5" i="7"/>
  <c r="P5" i="7"/>
  <c r="H5" i="7"/>
  <c r="G5" i="7"/>
  <c r="AI4" i="7"/>
  <c r="AH4" i="7"/>
  <c r="Z4" i="7"/>
  <c r="Y4" i="7"/>
  <c r="Q4" i="7"/>
  <c r="P4" i="7"/>
  <c r="H4" i="7"/>
  <c r="G4" i="7"/>
  <c r="AI3" i="7"/>
  <c r="AH3" i="7"/>
  <c r="Z3" i="7"/>
  <c r="Y3" i="7"/>
  <c r="Q3" i="7"/>
  <c r="P3" i="7"/>
  <c r="H3" i="7"/>
  <c r="G3" i="7"/>
  <c r="AI200" i="3"/>
  <c r="AH200" i="3"/>
  <c r="Z200" i="3"/>
  <c r="Y200" i="3"/>
  <c r="Q200" i="3"/>
  <c r="P200" i="3"/>
  <c r="H200" i="3"/>
  <c r="G200" i="3"/>
  <c r="AI199" i="3"/>
  <c r="AH199" i="3"/>
  <c r="Z199" i="3"/>
  <c r="Y199" i="3"/>
  <c r="Q199" i="3"/>
  <c r="P199" i="3"/>
  <c r="H199" i="3"/>
  <c r="G199" i="3"/>
  <c r="AI198" i="3"/>
  <c r="AH198" i="3"/>
  <c r="Z198" i="3"/>
  <c r="Y198" i="3"/>
  <c r="Q198" i="3"/>
  <c r="P198" i="3"/>
  <c r="H198" i="3"/>
  <c r="G198" i="3"/>
  <c r="AI197" i="3"/>
  <c r="AH197" i="3"/>
  <c r="Z197" i="3"/>
  <c r="Y197" i="3"/>
  <c r="Q197" i="3"/>
  <c r="P197" i="3"/>
  <c r="H197" i="3"/>
  <c r="G197" i="3"/>
  <c r="AI196" i="3"/>
  <c r="AH196" i="3"/>
  <c r="Z196" i="3"/>
  <c r="Y196" i="3"/>
  <c r="Q196" i="3"/>
  <c r="P196" i="3"/>
  <c r="H196" i="3"/>
  <c r="G196" i="3"/>
  <c r="AI195" i="3"/>
  <c r="AH195" i="3"/>
  <c r="Z195" i="3"/>
  <c r="Y195" i="3"/>
  <c r="Q195" i="3"/>
  <c r="P195" i="3"/>
  <c r="H195" i="3"/>
  <c r="G195" i="3"/>
  <c r="AI194" i="3"/>
  <c r="AH194" i="3"/>
  <c r="Z194" i="3"/>
  <c r="Y194" i="3"/>
  <c r="Q194" i="3"/>
  <c r="P194" i="3"/>
  <c r="H194" i="3"/>
  <c r="G194" i="3"/>
  <c r="AI193" i="3"/>
  <c r="AH193" i="3"/>
  <c r="Z193" i="3"/>
  <c r="Y193" i="3"/>
  <c r="Q193" i="3"/>
  <c r="P193" i="3"/>
  <c r="H193" i="3"/>
  <c r="G193" i="3"/>
  <c r="AI192" i="3"/>
  <c r="AH192" i="3"/>
  <c r="Z192" i="3"/>
  <c r="Y192" i="3"/>
  <c r="Q192" i="3"/>
  <c r="P192" i="3"/>
  <c r="H192" i="3"/>
  <c r="G192" i="3"/>
  <c r="AI191" i="3"/>
  <c r="AH191" i="3"/>
  <c r="Z191" i="3"/>
  <c r="Y191" i="3"/>
  <c r="Q191" i="3"/>
  <c r="P191" i="3"/>
  <c r="H191" i="3"/>
  <c r="G191" i="3"/>
  <c r="AI190" i="3"/>
  <c r="AH190" i="3"/>
  <c r="Z190" i="3"/>
  <c r="Y190" i="3"/>
  <c r="Q190" i="3"/>
  <c r="P190" i="3"/>
  <c r="H190" i="3"/>
  <c r="G190" i="3"/>
  <c r="AI189" i="3"/>
  <c r="AH189" i="3"/>
  <c r="Z189" i="3"/>
  <c r="Y189" i="3"/>
  <c r="Q189" i="3"/>
  <c r="P189" i="3"/>
  <c r="H189" i="3"/>
  <c r="G189" i="3"/>
  <c r="AI188" i="3"/>
  <c r="AH188" i="3"/>
  <c r="Z188" i="3"/>
  <c r="Y188" i="3"/>
  <c r="Q188" i="3"/>
  <c r="P188" i="3"/>
  <c r="H188" i="3"/>
  <c r="G188" i="3"/>
  <c r="AI187" i="3"/>
  <c r="AH187" i="3"/>
  <c r="Z187" i="3"/>
  <c r="Y187" i="3"/>
  <c r="Q187" i="3"/>
  <c r="P187" i="3"/>
  <c r="H187" i="3"/>
  <c r="G187" i="3"/>
  <c r="AI186" i="3"/>
  <c r="AH186" i="3"/>
  <c r="Z186" i="3"/>
  <c r="Y186" i="3"/>
  <c r="Q186" i="3"/>
  <c r="P186" i="3"/>
  <c r="H186" i="3"/>
  <c r="G186" i="3"/>
  <c r="AI185" i="3"/>
  <c r="AH185" i="3"/>
  <c r="Z185" i="3"/>
  <c r="Y185" i="3"/>
  <c r="Q185" i="3"/>
  <c r="P185" i="3"/>
  <c r="H185" i="3"/>
  <c r="G185" i="3"/>
  <c r="AI184" i="3"/>
  <c r="AH184" i="3"/>
  <c r="Z184" i="3"/>
  <c r="Y184" i="3"/>
  <c r="Q184" i="3"/>
  <c r="P184" i="3"/>
  <c r="H184" i="3"/>
  <c r="G184" i="3"/>
  <c r="AI183" i="3"/>
  <c r="AH183" i="3"/>
  <c r="Z183" i="3"/>
  <c r="Y183" i="3"/>
  <c r="Q183" i="3"/>
  <c r="P183" i="3"/>
  <c r="H183" i="3"/>
  <c r="G183" i="3"/>
  <c r="AI182" i="3"/>
  <c r="AH182" i="3"/>
  <c r="Z182" i="3"/>
  <c r="Y182" i="3"/>
  <c r="Q182" i="3"/>
  <c r="P182" i="3"/>
  <c r="H182" i="3"/>
  <c r="G182" i="3"/>
  <c r="AI181" i="3"/>
  <c r="AH181" i="3"/>
  <c r="Z181" i="3"/>
  <c r="Y181" i="3"/>
  <c r="Q181" i="3"/>
  <c r="P181" i="3"/>
  <c r="H181" i="3"/>
  <c r="G181" i="3"/>
  <c r="AI180" i="3"/>
  <c r="AH180" i="3"/>
  <c r="Z180" i="3"/>
  <c r="Y180" i="3"/>
  <c r="Q180" i="3"/>
  <c r="P180" i="3"/>
  <c r="H180" i="3"/>
  <c r="G180" i="3"/>
  <c r="AI179" i="3"/>
  <c r="AH179" i="3"/>
  <c r="Z179" i="3"/>
  <c r="Y179" i="3"/>
  <c r="Q179" i="3"/>
  <c r="P179" i="3"/>
  <c r="H179" i="3"/>
  <c r="G179" i="3"/>
  <c r="AI178" i="3"/>
  <c r="AH178" i="3"/>
  <c r="Z178" i="3"/>
  <c r="Y178" i="3"/>
  <c r="Q178" i="3"/>
  <c r="P178" i="3"/>
  <c r="H178" i="3"/>
  <c r="G178" i="3"/>
  <c r="AI177" i="3"/>
  <c r="AH177" i="3"/>
  <c r="Z177" i="3"/>
  <c r="Y177" i="3"/>
  <c r="Q177" i="3"/>
  <c r="P177" i="3"/>
  <c r="H177" i="3"/>
  <c r="G177" i="3"/>
  <c r="AI176" i="3"/>
  <c r="AH176" i="3"/>
  <c r="Z176" i="3"/>
  <c r="Y176" i="3"/>
  <c r="Q176" i="3"/>
  <c r="P176" i="3"/>
  <c r="H176" i="3"/>
  <c r="G176" i="3"/>
  <c r="AI175" i="3"/>
  <c r="AH175" i="3"/>
  <c r="Z175" i="3"/>
  <c r="Y175" i="3"/>
  <c r="Q175" i="3"/>
  <c r="P175" i="3"/>
  <c r="H175" i="3"/>
  <c r="G175" i="3"/>
  <c r="AI174" i="3"/>
  <c r="AH174" i="3"/>
  <c r="Z174" i="3"/>
  <c r="Y174" i="3"/>
  <c r="Q174" i="3"/>
  <c r="P174" i="3"/>
  <c r="H174" i="3"/>
  <c r="G174" i="3"/>
  <c r="AI173" i="3"/>
  <c r="AH173" i="3"/>
  <c r="Z173" i="3"/>
  <c r="Y173" i="3"/>
  <c r="Q173" i="3"/>
  <c r="P173" i="3"/>
  <c r="H173" i="3"/>
  <c r="G173" i="3"/>
  <c r="AI172" i="3"/>
  <c r="AH172" i="3"/>
  <c r="Z172" i="3"/>
  <c r="Y172" i="3"/>
  <c r="Q172" i="3"/>
  <c r="P172" i="3"/>
  <c r="H172" i="3"/>
  <c r="G172" i="3"/>
  <c r="AI171" i="3"/>
  <c r="AH171" i="3"/>
  <c r="Z171" i="3"/>
  <c r="Y171" i="3"/>
  <c r="Q171" i="3"/>
  <c r="P171" i="3"/>
  <c r="H171" i="3"/>
  <c r="G171" i="3"/>
  <c r="AI170" i="3"/>
  <c r="AH170" i="3"/>
  <c r="Z170" i="3"/>
  <c r="Y170" i="3"/>
  <c r="Q170" i="3"/>
  <c r="P170" i="3"/>
  <c r="H170" i="3"/>
  <c r="G170" i="3"/>
  <c r="AI169" i="3"/>
  <c r="AH169" i="3"/>
  <c r="Z169" i="3"/>
  <c r="Y169" i="3"/>
  <c r="Q169" i="3"/>
  <c r="P169" i="3"/>
  <c r="H169" i="3"/>
  <c r="G169" i="3"/>
  <c r="AI168" i="3"/>
  <c r="AH168" i="3"/>
  <c r="Z168" i="3"/>
  <c r="Y168" i="3"/>
  <c r="Q168" i="3"/>
  <c r="P168" i="3"/>
  <c r="H168" i="3"/>
  <c r="G168" i="3"/>
  <c r="AI167" i="3"/>
  <c r="AH167" i="3"/>
  <c r="Z167" i="3"/>
  <c r="Y167" i="3"/>
  <c r="Q167" i="3"/>
  <c r="P167" i="3"/>
  <c r="H167" i="3"/>
  <c r="G167" i="3"/>
  <c r="AI166" i="3"/>
  <c r="AH166" i="3"/>
  <c r="Z166" i="3"/>
  <c r="Y166" i="3"/>
  <c r="Q166" i="3"/>
  <c r="P166" i="3"/>
  <c r="H166" i="3"/>
  <c r="G166" i="3"/>
  <c r="AI165" i="3"/>
  <c r="AH165" i="3"/>
  <c r="Z165" i="3"/>
  <c r="Y165" i="3"/>
  <c r="Q165" i="3"/>
  <c r="P165" i="3"/>
  <c r="H165" i="3"/>
  <c r="G165" i="3"/>
  <c r="AI164" i="3"/>
  <c r="AH164" i="3"/>
  <c r="Z164" i="3"/>
  <c r="Y164" i="3"/>
  <c r="Q164" i="3"/>
  <c r="P164" i="3"/>
  <c r="H164" i="3"/>
  <c r="G164" i="3"/>
  <c r="AI163" i="3"/>
  <c r="AH163" i="3"/>
  <c r="Z163" i="3"/>
  <c r="Y163" i="3"/>
  <c r="Q163" i="3"/>
  <c r="P163" i="3"/>
  <c r="H163" i="3"/>
  <c r="G163" i="3"/>
  <c r="AI162" i="3"/>
  <c r="AH162" i="3"/>
  <c r="Z162" i="3"/>
  <c r="Y162" i="3"/>
  <c r="Q162" i="3"/>
  <c r="P162" i="3"/>
  <c r="H162" i="3"/>
  <c r="G162" i="3"/>
  <c r="AI161" i="3"/>
  <c r="AH161" i="3"/>
  <c r="Z161" i="3"/>
  <c r="Y161" i="3"/>
  <c r="Q161" i="3"/>
  <c r="P161" i="3"/>
  <c r="H161" i="3"/>
  <c r="G161" i="3"/>
  <c r="AI160" i="3"/>
  <c r="AH160" i="3"/>
  <c r="Z160" i="3"/>
  <c r="Y160" i="3"/>
  <c r="Q160" i="3"/>
  <c r="P160" i="3"/>
  <c r="H160" i="3"/>
  <c r="G160" i="3"/>
  <c r="AI159" i="3"/>
  <c r="AH159" i="3"/>
  <c r="Z159" i="3"/>
  <c r="Y159" i="3"/>
  <c r="Q159" i="3"/>
  <c r="P159" i="3"/>
  <c r="H159" i="3"/>
  <c r="G159" i="3"/>
  <c r="AI158" i="3"/>
  <c r="AH158" i="3"/>
  <c r="Z158" i="3"/>
  <c r="Y158" i="3"/>
  <c r="Q158" i="3"/>
  <c r="P158" i="3"/>
  <c r="H158" i="3"/>
  <c r="G158" i="3"/>
  <c r="AI157" i="3"/>
  <c r="AH157" i="3"/>
  <c r="Z157" i="3"/>
  <c r="Y157" i="3"/>
  <c r="Q157" i="3"/>
  <c r="P157" i="3"/>
  <c r="H157" i="3"/>
  <c r="G157" i="3"/>
  <c r="AI156" i="3"/>
  <c r="AH156" i="3"/>
  <c r="Z156" i="3"/>
  <c r="Y156" i="3"/>
  <c r="Q156" i="3"/>
  <c r="P156" i="3"/>
  <c r="H156" i="3"/>
  <c r="G156" i="3"/>
  <c r="AI155" i="3"/>
  <c r="AH155" i="3"/>
  <c r="Z155" i="3"/>
  <c r="Y155" i="3"/>
  <c r="Q155" i="3"/>
  <c r="P155" i="3"/>
  <c r="H155" i="3"/>
  <c r="G155" i="3"/>
  <c r="AI154" i="3"/>
  <c r="AH154" i="3"/>
  <c r="Z154" i="3"/>
  <c r="Y154" i="3"/>
  <c r="Q154" i="3"/>
  <c r="P154" i="3"/>
  <c r="H154" i="3"/>
  <c r="G154" i="3"/>
  <c r="AI153" i="3"/>
  <c r="AH153" i="3"/>
  <c r="Z153" i="3"/>
  <c r="Y153" i="3"/>
  <c r="Q153" i="3"/>
  <c r="P153" i="3"/>
  <c r="H153" i="3"/>
  <c r="G153" i="3"/>
  <c r="AI152" i="3"/>
  <c r="AH152" i="3"/>
  <c r="Z152" i="3"/>
  <c r="Y152" i="3"/>
  <c r="Q152" i="3"/>
  <c r="P152" i="3"/>
  <c r="H152" i="3"/>
  <c r="G152" i="3"/>
  <c r="AI151" i="3"/>
  <c r="AH151" i="3"/>
  <c r="Z151" i="3"/>
  <c r="Y151" i="3"/>
  <c r="Q151" i="3"/>
  <c r="P151" i="3"/>
  <c r="H151" i="3"/>
  <c r="G151" i="3"/>
  <c r="AI150" i="3"/>
  <c r="AH150" i="3"/>
  <c r="Z150" i="3"/>
  <c r="Y150" i="3"/>
  <c r="Q150" i="3"/>
  <c r="P150" i="3"/>
  <c r="H150" i="3"/>
  <c r="G150" i="3"/>
  <c r="AI149" i="3"/>
  <c r="AH149" i="3"/>
  <c r="Z149" i="3"/>
  <c r="Y149" i="3"/>
  <c r="Q149" i="3"/>
  <c r="P149" i="3"/>
  <c r="H149" i="3"/>
  <c r="G149" i="3"/>
  <c r="AI148" i="3"/>
  <c r="AH148" i="3"/>
  <c r="Z148" i="3"/>
  <c r="Y148" i="3"/>
  <c r="Q148" i="3"/>
  <c r="P148" i="3"/>
  <c r="H148" i="3"/>
  <c r="G148" i="3"/>
  <c r="AI147" i="3"/>
  <c r="AH147" i="3"/>
  <c r="Z147" i="3"/>
  <c r="Y147" i="3"/>
  <c r="Q147" i="3"/>
  <c r="P147" i="3"/>
  <c r="H147" i="3"/>
  <c r="G147" i="3"/>
  <c r="AI146" i="3"/>
  <c r="AH146" i="3"/>
  <c r="Z146" i="3"/>
  <c r="Y146" i="3"/>
  <c r="Q146" i="3"/>
  <c r="P146" i="3"/>
  <c r="H146" i="3"/>
  <c r="G146" i="3"/>
  <c r="AI145" i="3"/>
  <c r="AH145" i="3"/>
  <c r="Z145" i="3"/>
  <c r="Y145" i="3"/>
  <c r="Q145" i="3"/>
  <c r="P145" i="3"/>
  <c r="H145" i="3"/>
  <c r="G145" i="3"/>
  <c r="AI144" i="3"/>
  <c r="AH144" i="3"/>
  <c r="Z144" i="3"/>
  <c r="Y144" i="3"/>
  <c r="Q144" i="3"/>
  <c r="P144" i="3"/>
  <c r="H144" i="3"/>
  <c r="G144" i="3"/>
  <c r="AI143" i="3"/>
  <c r="AH143" i="3"/>
  <c r="Z143" i="3"/>
  <c r="Y143" i="3"/>
  <c r="Q143" i="3"/>
  <c r="P143" i="3"/>
  <c r="H143" i="3"/>
  <c r="G143" i="3"/>
  <c r="AI142" i="3"/>
  <c r="AH142" i="3"/>
  <c r="Z142" i="3"/>
  <c r="Y142" i="3"/>
  <c r="Q142" i="3"/>
  <c r="P142" i="3"/>
  <c r="H142" i="3"/>
  <c r="G142" i="3"/>
  <c r="AI141" i="3"/>
  <c r="AH141" i="3"/>
  <c r="Z141" i="3"/>
  <c r="Y141" i="3"/>
  <c r="Q141" i="3"/>
  <c r="P141" i="3"/>
  <c r="H141" i="3"/>
  <c r="G141" i="3"/>
  <c r="AI140" i="3"/>
  <c r="AH140" i="3"/>
  <c r="Z140" i="3"/>
  <c r="Y140" i="3"/>
  <c r="Q140" i="3"/>
  <c r="P140" i="3"/>
  <c r="H140" i="3"/>
  <c r="G140" i="3"/>
  <c r="AI139" i="3"/>
  <c r="AH139" i="3"/>
  <c r="Z139" i="3"/>
  <c r="Y139" i="3"/>
  <c r="Q139" i="3"/>
  <c r="P139" i="3"/>
  <c r="H139" i="3"/>
  <c r="G139" i="3"/>
  <c r="AI138" i="3"/>
  <c r="AH138" i="3"/>
  <c r="Z138" i="3"/>
  <c r="Y138" i="3"/>
  <c r="Q138" i="3"/>
  <c r="P138" i="3"/>
  <c r="H138" i="3"/>
  <c r="G138" i="3"/>
  <c r="AI137" i="3"/>
  <c r="AH137" i="3"/>
  <c r="Z137" i="3"/>
  <c r="Y137" i="3"/>
  <c r="Q137" i="3"/>
  <c r="P137" i="3"/>
  <c r="H137" i="3"/>
  <c r="G137" i="3"/>
  <c r="AI136" i="3"/>
  <c r="AH136" i="3"/>
  <c r="Z136" i="3"/>
  <c r="Y136" i="3"/>
  <c r="Q136" i="3"/>
  <c r="P136" i="3"/>
  <c r="H136" i="3"/>
  <c r="G136" i="3"/>
  <c r="AI135" i="3"/>
  <c r="AH135" i="3"/>
  <c r="Z135" i="3"/>
  <c r="Y135" i="3"/>
  <c r="Q135" i="3"/>
  <c r="P135" i="3"/>
  <c r="H135" i="3"/>
  <c r="G135" i="3"/>
  <c r="AI134" i="3"/>
  <c r="AH134" i="3"/>
  <c r="Z134" i="3"/>
  <c r="Y134" i="3"/>
  <c r="Q134" i="3"/>
  <c r="P134" i="3"/>
  <c r="H134" i="3"/>
  <c r="G134" i="3"/>
  <c r="AI133" i="3"/>
  <c r="AH133" i="3"/>
  <c r="Z133" i="3"/>
  <c r="Y133" i="3"/>
  <c r="Q133" i="3"/>
  <c r="P133" i="3"/>
  <c r="H133" i="3"/>
  <c r="G133" i="3"/>
  <c r="AI132" i="3"/>
  <c r="AH132" i="3"/>
  <c r="Z132" i="3"/>
  <c r="Y132" i="3"/>
  <c r="Q132" i="3"/>
  <c r="P132" i="3"/>
  <c r="H132" i="3"/>
  <c r="G132" i="3"/>
  <c r="AI131" i="3"/>
  <c r="AH131" i="3"/>
  <c r="Z131" i="3"/>
  <c r="Y131" i="3"/>
  <c r="Q131" i="3"/>
  <c r="P131" i="3"/>
  <c r="H131" i="3"/>
  <c r="G131" i="3"/>
  <c r="AI130" i="3"/>
  <c r="AH130" i="3"/>
  <c r="Z130" i="3"/>
  <c r="Y130" i="3"/>
  <c r="Q130" i="3"/>
  <c r="P130" i="3"/>
  <c r="H130" i="3"/>
  <c r="G130" i="3"/>
  <c r="AI129" i="3"/>
  <c r="AH129" i="3"/>
  <c r="Z129" i="3"/>
  <c r="Y129" i="3"/>
  <c r="Q129" i="3"/>
  <c r="P129" i="3"/>
  <c r="H129" i="3"/>
  <c r="G129" i="3"/>
  <c r="AI128" i="3"/>
  <c r="AH128" i="3"/>
  <c r="Z128" i="3"/>
  <c r="Y128" i="3"/>
  <c r="Q128" i="3"/>
  <c r="P128" i="3"/>
  <c r="H128" i="3"/>
  <c r="G128" i="3"/>
  <c r="AI127" i="3"/>
  <c r="AH127" i="3"/>
  <c r="Z127" i="3"/>
  <c r="Y127" i="3"/>
  <c r="Q127" i="3"/>
  <c r="P127" i="3"/>
  <c r="H127" i="3"/>
  <c r="G127" i="3"/>
  <c r="AI126" i="3"/>
  <c r="AH126" i="3"/>
  <c r="Z126" i="3"/>
  <c r="Y126" i="3"/>
  <c r="Q126" i="3"/>
  <c r="P126" i="3"/>
  <c r="H126" i="3"/>
  <c r="G126" i="3"/>
  <c r="AI125" i="3"/>
  <c r="AH125" i="3"/>
  <c r="Z125" i="3"/>
  <c r="Y125" i="3"/>
  <c r="Q125" i="3"/>
  <c r="P125" i="3"/>
  <c r="H125" i="3"/>
  <c r="G125" i="3"/>
  <c r="AI124" i="3"/>
  <c r="AH124" i="3"/>
  <c r="Z124" i="3"/>
  <c r="Y124" i="3"/>
  <c r="Q124" i="3"/>
  <c r="P124" i="3"/>
  <c r="H124" i="3"/>
  <c r="G124" i="3"/>
  <c r="AI123" i="3"/>
  <c r="AH123" i="3"/>
  <c r="Z123" i="3"/>
  <c r="Y123" i="3"/>
  <c r="Q123" i="3"/>
  <c r="P123" i="3"/>
  <c r="H123" i="3"/>
  <c r="G123" i="3"/>
  <c r="AI122" i="3"/>
  <c r="AH122" i="3"/>
  <c r="Z122" i="3"/>
  <c r="Y122" i="3"/>
  <c r="Q122" i="3"/>
  <c r="P122" i="3"/>
  <c r="H122" i="3"/>
  <c r="G122" i="3"/>
  <c r="AI121" i="3"/>
  <c r="AH121" i="3"/>
  <c r="Z121" i="3"/>
  <c r="Y121" i="3"/>
  <c r="Q121" i="3"/>
  <c r="P121" i="3"/>
  <c r="H121" i="3"/>
  <c r="G121" i="3"/>
  <c r="AI120" i="3"/>
  <c r="AH120" i="3"/>
  <c r="Z120" i="3"/>
  <c r="Y120" i="3"/>
  <c r="Q120" i="3"/>
  <c r="P120" i="3"/>
  <c r="H120" i="3"/>
  <c r="G120" i="3"/>
  <c r="AI119" i="3"/>
  <c r="AH119" i="3"/>
  <c r="Z119" i="3"/>
  <c r="Y119" i="3"/>
  <c r="Q119" i="3"/>
  <c r="P119" i="3"/>
  <c r="H119" i="3"/>
  <c r="G119" i="3"/>
  <c r="AI118" i="3"/>
  <c r="AH118" i="3"/>
  <c r="Z118" i="3"/>
  <c r="Y118" i="3"/>
  <c r="Q118" i="3"/>
  <c r="P118" i="3"/>
  <c r="H118" i="3"/>
  <c r="G118" i="3"/>
  <c r="AI117" i="3"/>
  <c r="AH117" i="3"/>
  <c r="Z117" i="3"/>
  <c r="Y117" i="3"/>
  <c r="Q117" i="3"/>
  <c r="P117" i="3"/>
  <c r="H117" i="3"/>
  <c r="G117" i="3"/>
  <c r="AI116" i="3"/>
  <c r="AH116" i="3"/>
  <c r="Z116" i="3"/>
  <c r="Y116" i="3"/>
  <c r="Q116" i="3"/>
  <c r="P116" i="3"/>
  <c r="H116" i="3"/>
  <c r="G116" i="3"/>
  <c r="AI115" i="3"/>
  <c r="AH115" i="3"/>
  <c r="Z115" i="3"/>
  <c r="Y115" i="3"/>
  <c r="Q115" i="3"/>
  <c r="P115" i="3"/>
  <c r="H115" i="3"/>
  <c r="G115" i="3"/>
  <c r="AI114" i="3"/>
  <c r="AH114" i="3"/>
  <c r="Z114" i="3"/>
  <c r="Y114" i="3"/>
  <c r="Q114" i="3"/>
  <c r="P114" i="3"/>
  <c r="H114" i="3"/>
  <c r="G114" i="3"/>
  <c r="AI113" i="3"/>
  <c r="AH113" i="3"/>
  <c r="Z113" i="3"/>
  <c r="Y113" i="3"/>
  <c r="Q113" i="3"/>
  <c r="P113" i="3"/>
  <c r="H113" i="3"/>
  <c r="G113" i="3"/>
  <c r="AI112" i="3"/>
  <c r="AH112" i="3"/>
  <c r="Z112" i="3"/>
  <c r="Y112" i="3"/>
  <c r="Q112" i="3"/>
  <c r="P112" i="3"/>
  <c r="H112" i="3"/>
  <c r="G112" i="3"/>
  <c r="AI111" i="3"/>
  <c r="AH111" i="3"/>
  <c r="Z111" i="3"/>
  <c r="Y111" i="3"/>
  <c r="Q111" i="3"/>
  <c r="P111" i="3"/>
  <c r="H111" i="3"/>
  <c r="G111" i="3"/>
  <c r="AI110" i="3"/>
  <c r="AH110" i="3"/>
  <c r="Z110" i="3"/>
  <c r="Y110" i="3"/>
  <c r="Q110" i="3"/>
  <c r="P110" i="3"/>
  <c r="H110" i="3"/>
  <c r="G110" i="3"/>
  <c r="AI109" i="3"/>
  <c r="AH109" i="3"/>
  <c r="Z109" i="3"/>
  <c r="Y109" i="3"/>
  <c r="Q109" i="3"/>
  <c r="P109" i="3"/>
  <c r="H109" i="3"/>
  <c r="G109" i="3"/>
  <c r="AI108" i="3"/>
  <c r="AH108" i="3"/>
  <c r="Z108" i="3"/>
  <c r="Y108" i="3"/>
  <c r="Q108" i="3"/>
  <c r="P108" i="3"/>
  <c r="H108" i="3"/>
  <c r="G108" i="3"/>
  <c r="AI107" i="3"/>
  <c r="AH107" i="3"/>
  <c r="Z107" i="3"/>
  <c r="Y107" i="3"/>
  <c r="Q107" i="3"/>
  <c r="P107" i="3"/>
  <c r="H107" i="3"/>
  <c r="G107" i="3"/>
  <c r="AI106" i="3"/>
  <c r="AH106" i="3"/>
  <c r="Z106" i="3"/>
  <c r="Y106" i="3"/>
  <c r="Q106" i="3"/>
  <c r="P106" i="3"/>
  <c r="H106" i="3"/>
  <c r="G106" i="3"/>
  <c r="AI105" i="3"/>
  <c r="AH105" i="3"/>
  <c r="Z105" i="3"/>
  <c r="Y105" i="3"/>
  <c r="Q105" i="3"/>
  <c r="P105" i="3"/>
  <c r="H105" i="3"/>
  <c r="G105" i="3"/>
  <c r="AI104" i="3"/>
  <c r="AH104" i="3"/>
  <c r="Z104" i="3"/>
  <c r="Y104" i="3"/>
  <c r="Q104" i="3"/>
  <c r="P104" i="3"/>
  <c r="H104" i="3"/>
  <c r="G104" i="3"/>
  <c r="AI103" i="3"/>
  <c r="AH103" i="3"/>
  <c r="Z103" i="3"/>
  <c r="Y103" i="3"/>
  <c r="Q103" i="3"/>
  <c r="P103" i="3"/>
  <c r="H103" i="3"/>
  <c r="G103" i="3"/>
  <c r="AI102" i="3"/>
  <c r="AH102" i="3"/>
  <c r="Z102" i="3"/>
  <c r="Y102" i="3"/>
  <c r="Q102" i="3"/>
  <c r="P102" i="3"/>
  <c r="H102" i="3"/>
  <c r="G102" i="3"/>
  <c r="AI101" i="3"/>
  <c r="AH101" i="3"/>
  <c r="Z101" i="3"/>
  <c r="Y101" i="3"/>
  <c r="Q101" i="3"/>
  <c r="P101" i="3"/>
  <c r="H101" i="3"/>
  <c r="G101" i="3"/>
  <c r="AI100" i="3"/>
  <c r="AH100" i="3"/>
  <c r="Z100" i="3"/>
  <c r="Y100" i="3"/>
  <c r="Q100" i="3"/>
  <c r="P100" i="3"/>
  <c r="H100" i="3"/>
  <c r="G100" i="3"/>
  <c r="AI99" i="3"/>
  <c r="AH99" i="3"/>
  <c r="Z99" i="3"/>
  <c r="Y99" i="3"/>
  <c r="Q99" i="3"/>
  <c r="P99" i="3"/>
  <c r="H99" i="3"/>
  <c r="G99" i="3"/>
  <c r="AI98" i="3"/>
  <c r="AH98" i="3"/>
  <c r="Z98" i="3"/>
  <c r="Y98" i="3"/>
  <c r="Q98" i="3"/>
  <c r="P98" i="3"/>
  <c r="H98" i="3"/>
  <c r="G98" i="3"/>
  <c r="AI97" i="3"/>
  <c r="AH97" i="3"/>
  <c r="Z97" i="3"/>
  <c r="Y97" i="3"/>
  <c r="Q97" i="3"/>
  <c r="P97" i="3"/>
  <c r="H97" i="3"/>
  <c r="G97" i="3"/>
  <c r="AI96" i="3"/>
  <c r="AH96" i="3"/>
  <c r="Z96" i="3"/>
  <c r="Y96" i="3"/>
  <c r="Q96" i="3"/>
  <c r="P96" i="3"/>
  <c r="H96" i="3"/>
  <c r="G96" i="3"/>
  <c r="AI95" i="3"/>
  <c r="AH95" i="3"/>
  <c r="Z95" i="3"/>
  <c r="Y95" i="3"/>
  <c r="Q95" i="3"/>
  <c r="P95" i="3"/>
  <c r="H95" i="3"/>
  <c r="G95" i="3"/>
  <c r="AI94" i="3"/>
  <c r="AH94" i="3"/>
  <c r="Z94" i="3"/>
  <c r="Y94" i="3"/>
  <c r="Q94" i="3"/>
  <c r="P94" i="3"/>
  <c r="H94" i="3"/>
  <c r="G94" i="3"/>
  <c r="AI93" i="3"/>
  <c r="AH93" i="3"/>
  <c r="Z93" i="3"/>
  <c r="Y93" i="3"/>
  <c r="Q93" i="3"/>
  <c r="P93" i="3"/>
  <c r="H93" i="3"/>
  <c r="G93" i="3"/>
  <c r="AI92" i="3"/>
  <c r="AH92" i="3"/>
  <c r="Z92" i="3"/>
  <c r="Y92" i="3"/>
  <c r="Q92" i="3"/>
  <c r="P92" i="3"/>
  <c r="H92" i="3"/>
  <c r="G92" i="3"/>
  <c r="AI91" i="3"/>
  <c r="AH91" i="3"/>
  <c r="Z91" i="3"/>
  <c r="Y91" i="3"/>
  <c r="Q91" i="3"/>
  <c r="P91" i="3"/>
  <c r="H91" i="3"/>
  <c r="G91" i="3"/>
  <c r="AI90" i="3"/>
  <c r="AH90" i="3"/>
  <c r="Z90" i="3"/>
  <c r="Y90" i="3"/>
  <c r="Q90" i="3"/>
  <c r="P90" i="3"/>
  <c r="H90" i="3"/>
  <c r="G90" i="3"/>
  <c r="AI89" i="3"/>
  <c r="AH89" i="3"/>
  <c r="Z89" i="3"/>
  <c r="Y89" i="3"/>
  <c r="Q89" i="3"/>
  <c r="P89" i="3"/>
  <c r="H89" i="3"/>
  <c r="G89" i="3"/>
  <c r="AI88" i="3"/>
  <c r="AH88" i="3"/>
  <c r="Z88" i="3"/>
  <c r="Y88" i="3"/>
  <c r="Q88" i="3"/>
  <c r="P88" i="3"/>
  <c r="H88" i="3"/>
  <c r="G88" i="3"/>
  <c r="AI87" i="3"/>
  <c r="AH87" i="3"/>
  <c r="Z87" i="3"/>
  <c r="Y87" i="3"/>
  <c r="Q87" i="3"/>
  <c r="P87" i="3"/>
  <c r="H87" i="3"/>
  <c r="G87" i="3"/>
  <c r="AI86" i="3"/>
  <c r="AH86" i="3"/>
  <c r="Z86" i="3"/>
  <c r="Y86" i="3"/>
  <c r="Q86" i="3"/>
  <c r="P86" i="3"/>
  <c r="H86" i="3"/>
  <c r="G86" i="3"/>
  <c r="AI85" i="3"/>
  <c r="AH85" i="3"/>
  <c r="Z85" i="3"/>
  <c r="Y85" i="3"/>
  <c r="Q85" i="3"/>
  <c r="P85" i="3"/>
  <c r="H85" i="3"/>
  <c r="G85" i="3"/>
  <c r="AI84" i="3"/>
  <c r="AH84" i="3"/>
  <c r="Z84" i="3"/>
  <c r="Y84" i="3"/>
  <c r="Q84" i="3"/>
  <c r="P84" i="3"/>
  <c r="H84" i="3"/>
  <c r="G84" i="3"/>
  <c r="AI83" i="3"/>
  <c r="AH83" i="3"/>
  <c r="Z83" i="3"/>
  <c r="Y83" i="3"/>
  <c r="Q83" i="3"/>
  <c r="P83" i="3"/>
  <c r="H83" i="3"/>
  <c r="G83" i="3"/>
  <c r="AI82" i="3"/>
  <c r="AH82" i="3"/>
  <c r="Z82" i="3"/>
  <c r="Y82" i="3"/>
  <c r="Q82" i="3"/>
  <c r="P82" i="3"/>
  <c r="H82" i="3"/>
  <c r="G82" i="3"/>
  <c r="AI81" i="3"/>
  <c r="AH81" i="3"/>
  <c r="Z81" i="3"/>
  <c r="Y81" i="3"/>
  <c r="Q81" i="3"/>
  <c r="P81" i="3"/>
  <c r="H81" i="3"/>
  <c r="G81" i="3"/>
  <c r="AI80" i="3"/>
  <c r="AH80" i="3"/>
  <c r="Z80" i="3"/>
  <c r="Y80" i="3"/>
  <c r="Q80" i="3"/>
  <c r="P80" i="3"/>
  <c r="H80" i="3"/>
  <c r="G80" i="3"/>
  <c r="AI79" i="3"/>
  <c r="AH79" i="3"/>
  <c r="Z79" i="3"/>
  <c r="Y79" i="3"/>
  <c r="Q79" i="3"/>
  <c r="P79" i="3"/>
  <c r="H79" i="3"/>
  <c r="G79" i="3"/>
  <c r="AI78" i="3"/>
  <c r="AH78" i="3"/>
  <c r="Z78" i="3"/>
  <c r="Y78" i="3"/>
  <c r="Q78" i="3"/>
  <c r="P78" i="3"/>
  <c r="H78" i="3"/>
  <c r="G78" i="3"/>
  <c r="AI77" i="3"/>
  <c r="AH77" i="3"/>
  <c r="Z77" i="3"/>
  <c r="Y77" i="3"/>
  <c r="Q77" i="3"/>
  <c r="P77" i="3"/>
  <c r="H77" i="3"/>
  <c r="G77" i="3"/>
  <c r="AI76" i="3"/>
  <c r="AH76" i="3"/>
  <c r="Z76" i="3"/>
  <c r="Y76" i="3"/>
  <c r="Q76" i="3"/>
  <c r="P76" i="3"/>
  <c r="H76" i="3"/>
  <c r="G76" i="3"/>
  <c r="AI75" i="3"/>
  <c r="AH75" i="3"/>
  <c r="Z75" i="3"/>
  <c r="Y75" i="3"/>
  <c r="Q75" i="3"/>
  <c r="P75" i="3"/>
  <c r="H75" i="3"/>
  <c r="G75" i="3"/>
  <c r="AI74" i="3"/>
  <c r="AH74" i="3"/>
  <c r="Z74" i="3"/>
  <c r="Y74" i="3"/>
  <c r="Q74" i="3"/>
  <c r="P74" i="3"/>
  <c r="H74" i="3"/>
  <c r="G74" i="3"/>
  <c r="AI73" i="3"/>
  <c r="AH73" i="3"/>
  <c r="Z73" i="3"/>
  <c r="Y73" i="3"/>
  <c r="Q73" i="3"/>
  <c r="P73" i="3"/>
  <c r="H73" i="3"/>
  <c r="G73" i="3"/>
  <c r="AI72" i="3"/>
  <c r="AH72" i="3"/>
  <c r="Z72" i="3"/>
  <c r="Y72" i="3"/>
  <c r="Q72" i="3"/>
  <c r="P72" i="3"/>
  <c r="H72" i="3"/>
  <c r="G72" i="3"/>
  <c r="AI71" i="3"/>
  <c r="AH71" i="3"/>
  <c r="Z71" i="3"/>
  <c r="Y71" i="3"/>
  <c r="Q71" i="3"/>
  <c r="P71" i="3"/>
  <c r="H71" i="3"/>
  <c r="G71" i="3"/>
  <c r="AI70" i="3"/>
  <c r="AH70" i="3"/>
  <c r="Z70" i="3"/>
  <c r="Y70" i="3"/>
  <c r="Q70" i="3"/>
  <c r="P70" i="3"/>
  <c r="H70" i="3"/>
  <c r="G70" i="3"/>
  <c r="AI69" i="3"/>
  <c r="AH69" i="3"/>
  <c r="Z69" i="3"/>
  <c r="Y69" i="3"/>
  <c r="Q69" i="3"/>
  <c r="P69" i="3"/>
  <c r="H69" i="3"/>
  <c r="G69" i="3"/>
  <c r="AI68" i="3"/>
  <c r="AH68" i="3"/>
  <c r="Z68" i="3"/>
  <c r="Y68" i="3"/>
  <c r="Q68" i="3"/>
  <c r="P68" i="3"/>
  <c r="H68" i="3"/>
  <c r="G68" i="3"/>
  <c r="AI67" i="3"/>
  <c r="AH67" i="3"/>
  <c r="Z67" i="3"/>
  <c r="Y67" i="3"/>
  <c r="Q67" i="3"/>
  <c r="P67" i="3"/>
  <c r="H67" i="3"/>
  <c r="G67" i="3"/>
  <c r="AI66" i="3"/>
  <c r="AH66" i="3"/>
  <c r="Z66" i="3"/>
  <c r="Y66" i="3"/>
  <c r="Q66" i="3"/>
  <c r="P66" i="3"/>
  <c r="H66" i="3"/>
  <c r="G66" i="3"/>
  <c r="AI65" i="3"/>
  <c r="AH65" i="3"/>
  <c r="Z65" i="3"/>
  <c r="Y65" i="3"/>
  <c r="Q65" i="3"/>
  <c r="P65" i="3"/>
  <c r="H65" i="3"/>
  <c r="G65" i="3"/>
  <c r="AI64" i="3"/>
  <c r="AH64" i="3"/>
  <c r="Z64" i="3"/>
  <c r="Y64" i="3"/>
  <c r="Q64" i="3"/>
  <c r="P64" i="3"/>
  <c r="H64" i="3"/>
  <c r="G64" i="3"/>
  <c r="AI63" i="3"/>
  <c r="AH63" i="3"/>
  <c r="Z63" i="3"/>
  <c r="Y63" i="3"/>
  <c r="Q63" i="3"/>
  <c r="P63" i="3"/>
  <c r="H63" i="3"/>
  <c r="G63" i="3"/>
  <c r="AI62" i="3"/>
  <c r="AH62" i="3"/>
  <c r="Z62" i="3"/>
  <c r="Y62" i="3"/>
  <c r="Q62" i="3"/>
  <c r="P62" i="3"/>
  <c r="H62" i="3"/>
  <c r="G62" i="3"/>
  <c r="AI61" i="3"/>
  <c r="AH61" i="3"/>
  <c r="Z61" i="3"/>
  <c r="Y61" i="3"/>
  <c r="Q61" i="3"/>
  <c r="P61" i="3"/>
  <c r="H61" i="3"/>
  <c r="G61" i="3"/>
  <c r="AI60" i="3"/>
  <c r="AH60" i="3"/>
  <c r="Z60" i="3"/>
  <c r="Y60" i="3"/>
  <c r="Q60" i="3"/>
  <c r="P60" i="3"/>
  <c r="H60" i="3"/>
  <c r="G60" i="3"/>
  <c r="AI59" i="3"/>
  <c r="AH59" i="3"/>
  <c r="Z59" i="3"/>
  <c r="Y59" i="3"/>
  <c r="Q59" i="3"/>
  <c r="P59" i="3"/>
  <c r="H59" i="3"/>
  <c r="G59" i="3"/>
  <c r="AI58" i="3"/>
  <c r="AH58" i="3"/>
  <c r="Z58" i="3"/>
  <c r="Y58" i="3"/>
  <c r="Q58" i="3"/>
  <c r="P58" i="3"/>
  <c r="H58" i="3"/>
  <c r="G58" i="3"/>
  <c r="AI57" i="3"/>
  <c r="AH57" i="3"/>
  <c r="Z57" i="3"/>
  <c r="Y57" i="3"/>
  <c r="Q57" i="3"/>
  <c r="P57" i="3"/>
  <c r="H57" i="3"/>
  <c r="G57" i="3"/>
  <c r="AI56" i="3"/>
  <c r="AH56" i="3"/>
  <c r="Z56" i="3"/>
  <c r="Y56" i="3"/>
  <c r="Q56" i="3"/>
  <c r="P56" i="3"/>
  <c r="H56" i="3"/>
  <c r="G56" i="3"/>
  <c r="AI55" i="3"/>
  <c r="AH55" i="3"/>
  <c r="Z55" i="3"/>
  <c r="Y55" i="3"/>
  <c r="Q55" i="3"/>
  <c r="P55" i="3"/>
  <c r="H55" i="3"/>
  <c r="G55" i="3"/>
  <c r="AI54" i="3"/>
  <c r="AH54" i="3"/>
  <c r="Z54" i="3"/>
  <c r="Y54" i="3"/>
  <c r="Q54" i="3"/>
  <c r="P54" i="3"/>
  <c r="H54" i="3"/>
  <c r="G54" i="3"/>
  <c r="AI53" i="3"/>
  <c r="AH53" i="3"/>
  <c r="Z53" i="3"/>
  <c r="Y53" i="3"/>
  <c r="Q53" i="3"/>
  <c r="P53" i="3"/>
  <c r="H53" i="3"/>
  <c r="G53" i="3"/>
  <c r="AI52" i="3"/>
  <c r="AH52" i="3"/>
  <c r="Z52" i="3"/>
  <c r="Y52" i="3"/>
  <c r="Q52" i="3"/>
  <c r="P52" i="3"/>
  <c r="H52" i="3"/>
  <c r="G52" i="3"/>
  <c r="AI51" i="3"/>
  <c r="AH51" i="3"/>
  <c r="Z51" i="3"/>
  <c r="Y51" i="3"/>
  <c r="Q51" i="3"/>
  <c r="P51" i="3"/>
  <c r="H51" i="3"/>
  <c r="G51" i="3"/>
  <c r="AI50" i="3"/>
  <c r="AH50" i="3"/>
  <c r="Z50" i="3"/>
  <c r="Y50" i="3"/>
  <c r="Q50" i="3"/>
  <c r="P50" i="3"/>
  <c r="H50" i="3"/>
  <c r="G50" i="3"/>
  <c r="AI49" i="3"/>
  <c r="AH49" i="3"/>
  <c r="Z49" i="3"/>
  <c r="Y49" i="3"/>
  <c r="Q49" i="3"/>
  <c r="P49" i="3"/>
  <c r="H49" i="3"/>
  <c r="G49" i="3"/>
  <c r="AI48" i="3"/>
  <c r="AH48" i="3"/>
  <c r="Z48" i="3"/>
  <c r="Y48" i="3"/>
  <c r="Q48" i="3"/>
  <c r="P48" i="3"/>
  <c r="H48" i="3"/>
  <c r="G48" i="3"/>
  <c r="AI47" i="3"/>
  <c r="AH47" i="3"/>
  <c r="Z47" i="3"/>
  <c r="Y47" i="3"/>
  <c r="Q47" i="3"/>
  <c r="P47" i="3"/>
  <c r="H47" i="3"/>
  <c r="G47" i="3"/>
  <c r="AI46" i="3"/>
  <c r="AH46" i="3"/>
  <c r="Z46" i="3"/>
  <c r="Y46" i="3"/>
  <c r="Q46" i="3"/>
  <c r="P46" i="3"/>
  <c r="H46" i="3"/>
  <c r="G46" i="3"/>
  <c r="AI45" i="3"/>
  <c r="AH45" i="3"/>
  <c r="Z45" i="3"/>
  <c r="Y45" i="3"/>
  <c r="Q45" i="3"/>
  <c r="P45" i="3"/>
  <c r="H45" i="3"/>
  <c r="G45" i="3"/>
  <c r="AI44" i="3"/>
  <c r="AH44" i="3"/>
  <c r="Z44" i="3"/>
  <c r="Y44" i="3"/>
  <c r="Q44" i="3"/>
  <c r="P44" i="3"/>
  <c r="H44" i="3"/>
  <c r="G44" i="3"/>
  <c r="AI43" i="3"/>
  <c r="AH43" i="3"/>
  <c r="Z43" i="3"/>
  <c r="Y43" i="3"/>
  <c r="Q43" i="3"/>
  <c r="P43" i="3"/>
  <c r="H43" i="3"/>
  <c r="G43" i="3"/>
  <c r="AI42" i="3"/>
  <c r="AH42" i="3"/>
  <c r="Z42" i="3"/>
  <c r="Y42" i="3"/>
  <c r="Q42" i="3"/>
  <c r="P42" i="3"/>
  <c r="H42" i="3"/>
  <c r="G42" i="3"/>
  <c r="AI41" i="3"/>
  <c r="AH41" i="3"/>
  <c r="Z41" i="3"/>
  <c r="Y41" i="3"/>
  <c r="Q41" i="3"/>
  <c r="P41" i="3"/>
  <c r="H41" i="3"/>
  <c r="G41" i="3"/>
  <c r="AI40" i="3"/>
  <c r="AH40" i="3"/>
  <c r="Z40" i="3"/>
  <c r="Y40" i="3"/>
  <c r="Q40" i="3"/>
  <c r="P40" i="3"/>
  <c r="H40" i="3"/>
  <c r="G40" i="3"/>
  <c r="AI39" i="3"/>
  <c r="AH39" i="3"/>
  <c r="Z39" i="3"/>
  <c r="Y39" i="3"/>
  <c r="Q39" i="3"/>
  <c r="P39" i="3"/>
  <c r="H39" i="3"/>
  <c r="G39" i="3"/>
  <c r="AI38" i="3"/>
  <c r="AH38" i="3"/>
  <c r="Z38" i="3"/>
  <c r="Y38" i="3"/>
  <c r="Q38" i="3"/>
  <c r="P38" i="3"/>
  <c r="H38" i="3"/>
  <c r="G38" i="3"/>
  <c r="AI37" i="3"/>
  <c r="AH37" i="3"/>
  <c r="Z37" i="3"/>
  <c r="Y37" i="3"/>
  <c r="Q37" i="3"/>
  <c r="P37" i="3"/>
  <c r="H37" i="3"/>
  <c r="G37" i="3"/>
  <c r="AI36" i="3"/>
  <c r="AH36" i="3"/>
  <c r="Z36" i="3"/>
  <c r="Y36" i="3"/>
  <c r="Q36" i="3"/>
  <c r="P36" i="3"/>
  <c r="H36" i="3"/>
  <c r="G36" i="3"/>
  <c r="AI35" i="3"/>
  <c r="AH35" i="3"/>
  <c r="Z35" i="3"/>
  <c r="Y35" i="3"/>
  <c r="Q35" i="3"/>
  <c r="P35" i="3"/>
  <c r="H35" i="3"/>
  <c r="G35" i="3"/>
  <c r="AI34" i="3"/>
  <c r="AH34" i="3"/>
  <c r="Z34" i="3"/>
  <c r="Y34" i="3"/>
  <c r="Q34" i="3"/>
  <c r="P34" i="3"/>
  <c r="H34" i="3"/>
  <c r="G34" i="3"/>
  <c r="AI33" i="3"/>
  <c r="AH33" i="3"/>
  <c r="Z33" i="3"/>
  <c r="Y33" i="3"/>
  <c r="Q33" i="3"/>
  <c r="P33" i="3"/>
  <c r="H33" i="3"/>
  <c r="G33" i="3"/>
  <c r="AI32" i="3"/>
  <c r="AH32" i="3"/>
  <c r="Z32" i="3"/>
  <c r="Y32" i="3"/>
  <c r="Q32" i="3"/>
  <c r="P32" i="3"/>
  <c r="H32" i="3"/>
  <c r="G32" i="3"/>
  <c r="AI31" i="3"/>
  <c r="AH31" i="3"/>
  <c r="Z31" i="3"/>
  <c r="Y31" i="3"/>
  <c r="Q31" i="3"/>
  <c r="P31" i="3"/>
  <c r="H31" i="3"/>
  <c r="G31" i="3"/>
  <c r="AI30" i="3"/>
  <c r="AH30" i="3"/>
  <c r="Z30" i="3"/>
  <c r="Y30" i="3"/>
  <c r="Q30" i="3"/>
  <c r="P30" i="3"/>
  <c r="H30" i="3"/>
  <c r="G30" i="3"/>
  <c r="AI29" i="3"/>
  <c r="AH29" i="3"/>
  <c r="Z29" i="3"/>
  <c r="Y29" i="3"/>
  <c r="Q29" i="3"/>
  <c r="P29" i="3"/>
  <c r="H29" i="3"/>
  <c r="G29" i="3"/>
  <c r="AI28" i="3"/>
  <c r="AH28" i="3"/>
  <c r="Z28" i="3"/>
  <c r="Y28" i="3"/>
  <c r="Q28" i="3"/>
  <c r="P28" i="3"/>
  <c r="H28" i="3"/>
  <c r="G28" i="3"/>
  <c r="AI27" i="3"/>
  <c r="AH27" i="3"/>
  <c r="Z27" i="3"/>
  <c r="Y27" i="3"/>
  <c r="Q27" i="3"/>
  <c r="P27" i="3"/>
  <c r="H27" i="3"/>
  <c r="G27" i="3"/>
  <c r="AI26" i="3"/>
  <c r="AH26" i="3"/>
  <c r="Z26" i="3"/>
  <c r="Y26" i="3"/>
  <c r="Q26" i="3"/>
  <c r="P26" i="3"/>
  <c r="H26" i="3"/>
  <c r="G26" i="3"/>
  <c r="AI25" i="3"/>
  <c r="AH25" i="3"/>
  <c r="Z25" i="3"/>
  <c r="Y25" i="3"/>
  <c r="Q25" i="3"/>
  <c r="P25" i="3"/>
  <c r="H25" i="3"/>
  <c r="G25" i="3"/>
  <c r="AI24" i="3"/>
  <c r="AH24" i="3"/>
  <c r="Z24" i="3"/>
  <c r="Y24" i="3"/>
  <c r="Q24" i="3"/>
  <c r="P24" i="3"/>
  <c r="H24" i="3"/>
  <c r="G24" i="3"/>
  <c r="AI23" i="3"/>
  <c r="AH23" i="3"/>
  <c r="Z23" i="3"/>
  <c r="Y23" i="3"/>
  <c r="Q23" i="3"/>
  <c r="P23" i="3"/>
  <c r="H23" i="3"/>
  <c r="G23" i="3"/>
  <c r="AI22" i="3"/>
  <c r="AH22" i="3"/>
  <c r="Z22" i="3"/>
  <c r="Y22" i="3"/>
  <c r="Q22" i="3"/>
  <c r="P22" i="3"/>
  <c r="H22" i="3"/>
  <c r="G22" i="3"/>
  <c r="AI21" i="3"/>
  <c r="AH21" i="3"/>
  <c r="Z21" i="3"/>
  <c r="Y21" i="3"/>
  <c r="Q21" i="3"/>
  <c r="P21" i="3"/>
  <c r="H21" i="3"/>
  <c r="G21" i="3"/>
  <c r="AI20" i="3"/>
  <c r="AH20" i="3"/>
  <c r="Z20" i="3"/>
  <c r="Y20" i="3"/>
  <c r="Q20" i="3"/>
  <c r="P20" i="3"/>
  <c r="H20" i="3"/>
  <c r="G20" i="3"/>
  <c r="AI19" i="3"/>
  <c r="AH19" i="3"/>
  <c r="Z19" i="3"/>
  <c r="Y19" i="3"/>
  <c r="Q19" i="3"/>
  <c r="P19" i="3"/>
  <c r="H19" i="3"/>
  <c r="G19" i="3"/>
  <c r="AI18" i="3"/>
  <c r="AH18" i="3"/>
  <c r="Z18" i="3"/>
  <c r="Y18" i="3"/>
  <c r="Q18" i="3"/>
  <c r="P18" i="3"/>
  <c r="H18" i="3"/>
  <c r="G18" i="3"/>
  <c r="AI17" i="3"/>
  <c r="AH17" i="3"/>
  <c r="Z17" i="3"/>
  <c r="Y17" i="3"/>
  <c r="Q17" i="3"/>
  <c r="P17" i="3"/>
  <c r="H17" i="3"/>
  <c r="G17" i="3"/>
  <c r="AI16" i="3"/>
  <c r="AH16" i="3"/>
  <c r="Z16" i="3"/>
  <c r="Y16" i="3"/>
  <c r="Q16" i="3"/>
  <c r="P16" i="3"/>
  <c r="H16" i="3"/>
  <c r="G16" i="3"/>
  <c r="AI15" i="3"/>
  <c r="AH15" i="3"/>
  <c r="Z15" i="3"/>
  <c r="Y15" i="3"/>
  <c r="Q15" i="3"/>
  <c r="P15" i="3"/>
  <c r="H15" i="3"/>
  <c r="G15" i="3"/>
  <c r="AI14" i="3"/>
  <c r="AH14" i="3"/>
  <c r="Z14" i="3"/>
  <c r="Y14" i="3"/>
  <c r="Q14" i="3"/>
  <c r="P14" i="3"/>
  <c r="H14" i="3"/>
  <c r="G14" i="3"/>
  <c r="AI13" i="3"/>
  <c r="AH13" i="3"/>
  <c r="Z13" i="3"/>
  <c r="Y13" i="3"/>
  <c r="Q13" i="3"/>
  <c r="P13" i="3"/>
  <c r="H13" i="3"/>
  <c r="G13" i="3"/>
  <c r="AI12" i="3"/>
  <c r="AH12" i="3"/>
  <c r="Z12" i="3"/>
  <c r="Y12" i="3"/>
  <c r="Q12" i="3"/>
  <c r="P12" i="3"/>
  <c r="H12" i="3"/>
  <c r="G12" i="3"/>
  <c r="AI11" i="3"/>
  <c r="AH11" i="3"/>
  <c r="Z11" i="3"/>
  <c r="Y11" i="3"/>
  <c r="Q11" i="3"/>
  <c r="P11" i="3"/>
  <c r="H11" i="3"/>
  <c r="G11" i="3"/>
  <c r="AI10" i="3"/>
  <c r="AH10" i="3"/>
  <c r="Z10" i="3"/>
  <c r="Y10" i="3"/>
  <c r="Q10" i="3"/>
  <c r="P10" i="3"/>
  <c r="H10" i="3"/>
  <c r="G10" i="3"/>
  <c r="AI9" i="3"/>
  <c r="AH9" i="3"/>
  <c r="Z9" i="3"/>
  <c r="Y9" i="3"/>
  <c r="Q9" i="3"/>
  <c r="P9" i="3"/>
  <c r="H9" i="3"/>
  <c r="G9" i="3"/>
  <c r="AI8" i="3"/>
  <c r="AH8" i="3"/>
  <c r="Z8" i="3"/>
  <c r="Y8" i="3"/>
  <c r="Q8" i="3"/>
  <c r="P8" i="3"/>
  <c r="H8" i="3"/>
  <c r="G8" i="3"/>
  <c r="AI7" i="3"/>
  <c r="AH7" i="3"/>
  <c r="Z7" i="3"/>
  <c r="Y7" i="3"/>
  <c r="Q7" i="3"/>
  <c r="P7" i="3"/>
  <c r="H7" i="3"/>
  <c r="G7" i="3"/>
  <c r="AI6" i="3"/>
  <c r="AH6" i="3"/>
  <c r="Z6" i="3"/>
  <c r="Y6" i="3"/>
  <c r="Q6" i="3"/>
  <c r="P6" i="3"/>
  <c r="H6" i="3"/>
  <c r="G6" i="3"/>
  <c r="AI5" i="3"/>
  <c r="AH5" i="3"/>
  <c r="Z5" i="3"/>
  <c r="Y5" i="3"/>
  <c r="Q5" i="3"/>
  <c r="P5" i="3"/>
  <c r="H5" i="3"/>
  <c r="G5" i="3"/>
  <c r="AI4" i="3"/>
  <c r="AH4" i="3"/>
  <c r="Z4" i="3"/>
  <c r="Y4" i="3"/>
  <c r="Q4" i="3"/>
  <c r="P4" i="3"/>
  <c r="H4" i="3"/>
  <c r="G4" i="3"/>
  <c r="AI3" i="3"/>
  <c r="AH3" i="3"/>
  <c r="Z3" i="3"/>
  <c r="Y3" i="3"/>
  <c r="Q3" i="3"/>
  <c r="P3" i="3"/>
  <c r="H3" i="3"/>
  <c r="G3" i="3"/>
  <c r="AB4" i="11"/>
  <c r="AC4" i="11"/>
  <c r="AD4" i="11"/>
  <c r="AB5" i="11"/>
  <c r="AC5" i="11"/>
  <c r="AD5" i="11"/>
  <c r="AB6" i="11"/>
  <c r="AC6" i="11"/>
  <c r="AD6" i="11"/>
  <c r="AB7" i="11"/>
  <c r="AC7" i="11"/>
  <c r="AD7" i="11"/>
  <c r="AB8" i="11"/>
  <c r="AC8" i="11"/>
  <c r="AD8" i="11"/>
  <c r="AB9" i="11"/>
  <c r="AC9" i="11"/>
  <c r="AD9" i="11"/>
  <c r="AB10" i="11"/>
  <c r="AC10" i="11"/>
  <c r="AD10" i="11"/>
  <c r="AB11" i="11"/>
  <c r="AC11" i="11"/>
  <c r="AD11" i="11"/>
  <c r="AB12" i="11"/>
  <c r="AC12" i="11"/>
  <c r="AD12" i="11"/>
  <c r="AB13" i="11"/>
  <c r="AC13" i="11"/>
  <c r="AD13" i="11"/>
  <c r="AB14" i="11"/>
  <c r="AC14" i="11"/>
  <c r="AD14" i="11"/>
  <c r="AB15" i="11"/>
  <c r="AC15" i="11"/>
  <c r="AD15" i="11"/>
  <c r="AB16" i="11"/>
  <c r="AC16" i="11"/>
  <c r="AD16" i="11"/>
  <c r="AB17" i="11"/>
  <c r="AC17" i="11"/>
  <c r="AD17" i="11"/>
  <c r="AB18" i="11"/>
  <c r="AC18" i="11"/>
  <c r="AD18" i="11"/>
  <c r="AB19" i="11"/>
  <c r="AC19" i="11"/>
  <c r="AD19" i="11"/>
  <c r="AB20" i="11"/>
  <c r="AC20" i="11"/>
  <c r="AD20" i="11"/>
  <c r="AB21" i="11"/>
  <c r="AC21" i="11"/>
  <c r="AD21" i="11"/>
  <c r="AB22" i="11"/>
  <c r="AC22" i="11"/>
  <c r="AD22" i="11"/>
  <c r="AB23" i="11"/>
  <c r="AC23" i="11"/>
  <c r="AD23" i="11"/>
  <c r="AB24" i="11"/>
  <c r="AC24" i="11"/>
  <c r="AD24" i="11"/>
  <c r="AB25" i="11"/>
  <c r="AC25" i="11"/>
  <c r="AD25" i="11"/>
  <c r="AB26" i="11"/>
  <c r="AC26" i="11"/>
  <c r="AD26" i="11"/>
  <c r="AB27" i="11"/>
  <c r="AC27" i="11"/>
  <c r="AD27" i="11"/>
  <c r="AB28" i="11"/>
  <c r="AC28" i="11"/>
  <c r="AD28" i="11"/>
  <c r="AB29" i="11"/>
  <c r="AC29" i="11"/>
  <c r="AD29" i="11"/>
  <c r="AB30" i="11"/>
  <c r="AC30" i="11"/>
  <c r="AD30" i="11"/>
  <c r="AB31" i="11"/>
  <c r="AC31" i="11"/>
  <c r="AD31" i="11"/>
  <c r="AB32" i="11"/>
  <c r="AC32" i="11"/>
  <c r="AD32" i="11"/>
  <c r="AB33" i="11"/>
  <c r="AC33" i="11"/>
  <c r="AD33" i="11"/>
  <c r="AB34" i="11"/>
  <c r="AC34" i="11"/>
  <c r="AD34" i="11"/>
  <c r="AB35" i="11"/>
  <c r="AC35" i="11"/>
  <c r="AD35" i="11"/>
  <c r="AB36" i="11"/>
  <c r="AE36" i="11" s="1"/>
  <c r="AP36" i="11" s="1"/>
  <c r="AC36" i="11"/>
  <c r="AD36" i="11"/>
  <c r="AB37" i="11"/>
  <c r="AC37" i="11"/>
  <c r="AD37" i="11"/>
  <c r="AB38" i="11"/>
  <c r="AC38" i="11"/>
  <c r="AD38" i="11"/>
  <c r="AB39" i="11"/>
  <c r="AC39" i="11"/>
  <c r="AD39" i="11"/>
  <c r="AB40" i="11"/>
  <c r="AC40" i="11"/>
  <c r="AD40" i="11"/>
  <c r="AB41" i="11"/>
  <c r="AE41" i="11" s="1"/>
  <c r="AP41" i="11" s="1"/>
  <c r="AC41" i="11"/>
  <c r="AD41" i="11"/>
  <c r="AB42" i="11"/>
  <c r="AC42" i="11"/>
  <c r="AD42" i="11"/>
  <c r="AB43" i="11"/>
  <c r="AC43" i="11"/>
  <c r="AD43" i="11"/>
  <c r="AE43" i="11" s="1"/>
  <c r="AP43" i="11" s="1"/>
  <c r="AB44" i="11"/>
  <c r="AE44" i="11" s="1"/>
  <c r="AP44" i="11" s="1"/>
  <c r="AC44" i="11"/>
  <c r="AD44" i="11"/>
  <c r="AB45" i="11"/>
  <c r="AC45" i="11"/>
  <c r="AD45" i="11"/>
  <c r="AB46" i="11"/>
  <c r="AC46" i="11"/>
  <c r="AD46" i="11"/>
  <c r="AB47" i="11"/>
  <c r="AC47" i="11"/>
  <c r="AD47" i="11"/>
  <c r="AB48" i="11"/>
  <c r="AC48" i="11"/>
  <c r="AD48" i="11"/>
  <c r="AB49" i="11"/>
  <c r="AE49" i="11" s="1"/>
  <c r="AP49" i="11" s="1"/>
  <c r="AC49" i="11"/>
  <c r="AD49" i="11"/>
  <c r="AB50" i="11"/>
  <c r="AC50" i="11"/>
  <c r="AD50" i="11"/>
  <c r="AB51" i="11"/>
  <c r="AC51" i="11"/>
  <c r="AD51" i="11"/>
  <c r="AE51" i="11" s="1"/>
  <c r="AP51" i="11" s="1"/>
  <c r="AB52" i="11"/>
  <c r="AC52" i="11"/>
  <c r="AD52" i="11"/>
  <c r="AB53" i="11"/>
  <c r="AC53" i="11"/>
  <c r="AD53" i="11"/>
  <c r="AB54" i="11"/>
  <c r="AC54" i="11"/>
  <c r="AD54" i="11"/>
  <c r="AB55" i="11"/>
  <c r="AC55" i="11"/>
  <c r="AD55" i="11"/>
  <c r="AB56" i="11"/>
  <c r="AC56" i="11"/>
  <c r="AD56" i="11"/>
  <c r="AB57" i="11"/>
  <c r="AC57" i="11"/>
  <c r="AD57" i="11"/>
  <c r="AB58" i="11"/>
  <c r="AC58" i="11"/>
  <c r="AD58" i="11"/>
  <c r="AB59" i="11"/>
  <c r="AC59" i="11"/>
  <c r="AD59" i="11"/>
  <c r="AB60" i="11"/>
  <c r="AC60" i="11"/>
  <c r="AD60" i="11"/>
  <c r="AB61" i="11"/>
  <c r="AC61" i="11"/>
  <c r="AD61" i="11"/>
  <c r="AB62" i="11"/>
  <c r="AC62" i="11"/>
  <c r="AD62" i="11"/>
  <c r="AB63" i="11"/>
  <c r="AC63" i="11"/>
  <c r="AD63" i="11"/>
  <c r="AB64" i="11"/>
  <c r="AC64" i="11"/>
  <c r="AD64" i="11"/>
  <c r="AB65" i="11"/>
  <c r="AC65" i="11"/>
  <c r="AD65" i="11"/>
  <c r="AB66" i="11"/>
  <c r="AC66" i="11"/>
  <c r="AD66" i="11"/>
  <c r="AB67" i="11"/>
  <c r="AC67" i="11"/>
  <c r="AD67" i="11"/>
  <c r="AB68" i="11"/>
  <c r="AC68" i="11"/>
  <c r="AD68" i="11"/>
  <c r="AB69" i="11"/>
  <c r="AC69" i="11"/>
  <c r="AD69" i="11"/>
  <c r="AB70" i="11"/>
  <c r="AC70" i="11"/>
  <c r="AD70" i="11"/>
  <c r="AB71" i="11"/>
  <c r="AC71" i="11"/>
  <c r="AD71" i="11"/>
  <c r="AB72" i="11"/>
  <c r="AC72" i="11"/>
  <c r="AD72" i="11"/>
  <c r="AB73" i="11"/>
  <c r="AC73" i="11"/>
  <c r="AD73" i="11"/>
  <c r="AB74" i="11"/>
  <c r="AC74" i="11"/>
  <c r="AD74" i="11"/>
  <c r="AB75" i="11"/>
  <c r="AC75" i="11"/>
  <c r="AD75" i="11"/>
  <c r="AB76" i="11"/>
  <c r="AC76" i="11"/>
  <c r="AD76" i="11"/>
  <c r="AB77" i="11"/>
  <c r="AC77" i="11"/>
  <c r="AD77" i="11"/>
  <c r="AB78" i="11"/>
  <c r="AC78" i="11"/>
  <c r="AD78" i="11"/>
  <c r="AB79" i="11"/>
  <c r="AC79" i="11"/>
  <c r="AD79" i="11"/>
  <c r="AB80" i="11"/>
  <c r="AC80" i="11"/>
  <c r="AD80" i="11"/>
  <c r="AB81" i="11"/>
  <c r="AC81" i="11"/>
  <c r="AD81" i="11"/>
  <c r="AB82" i="11"/>
  <c r="AC82" i="11"/>
  <c r="AD82" i="11"/>
  <c r="AB83" i="11"/>
  <c r="AC83" i="11"/>
  <c r="AD83" i="11"/>
  <c r="AB84" i="11"/>
  <c r="AC84" i="11"/>
  <c r="AD84" i="11"/>
  <c r="AB85" i="11"/>
  <c r="AC85" i="11"/>
  <c r="AD85" i="11"/>
  <c r="AB86" i="11"/>
  <c r="AC86" i="11"/>
  <c r="AD86" i="11"/>
  <c r="AB87" i="11"/>
  <c r="AC87" i="11"/>
  <c r="AD87" i="11"/>
  <c r="AB88" i="11"/>
  <c r="AC88" i="11"/>
  <c r="AD88" i="11"/>
  <c r="AB89" i="11"/>
  <c r="AC89" i="11"/>
  <c r="AD89" i="11"/>
  <c r="AB90" i="11"/>
  <c r="AC90" i="11"/>
  <c r="AD90" i="11"/>
  <c r="AB91" i="11"/>
  <c r="AC91" i="11"/>
  <c r="AD91" i="11"/>
  <c r="AB92" i="11"/>
  <c r="AC92" i="11"/>
  <c r="AD92" i="11"/>
  <c r="AB93" i="11"/>
  <c r="AC93" i="11"/>
  <c r="AD93" i="11"/>
  <c r="AB94" i="11"/>
  <c r="AC94" i="11"/>
  <c r="AD94" i="11"/>
  <c r="AB95" i="11"/>
  <c r="AC95" i="11"/>
  <c r="AD95" i="11"/>
  <c r="AB96" i="11"/>
  <c r="AC96" i="11"/>
  <c r="AD96" i="11"/>
  <c r="AB97" i="11"/>
  <c r="AC97" i="11"/>
  <c r="AD97" i="11"/>
  <c r="AB98" i="11"/>
  <c r="AC98" i="11"/>
  <c r="AD98" i="11"/>
  <c r="AB99" i="11"/>
  <c r="AC99" i="11"/>
  <c r="AD99" i="11"/>
  <c r="AB100" i="11"/>
  <c r="AC100" i="11"/>
  <c r="AD100" i="11"/>
  <c r="AB101" i="11"/>
  <c r="AC101" i="11"/>
  <c r="AD101" i="11"/>
  <c r="AB102" i="11"/>
  <c r="AC102" i="11"/>
  <c r="AD102" i="11"/>
  <c r="AB103" i="11"/>
  <c r="AC103" i="11"/>
  <c r="AD103" i="11"/>
  <c r="AB104" i="11"/>
  <c r="AC104" i="11"/>
  <c r="AD104" i="11"/>
  <c r="AB105" i="11"/>
  <c r="AC105" i="11"/>
  <c r="AD105" i="11"/>
  <c r="AB106" i="11"/>
  <c r="AC106" i="11"/>
  <c r="AD106" i="11"/>
  <c r="AB107" i="11"/>
  <c r="AC107" i="11"/>
  <c r="AD107" i="11"/>
  <c r="AB108" i="11"/>
  <c r="AC108" i="11"/>
  <c r="AD108" i="11"/>
  <c r="AB109" i="11"/>
  <c r="AC109" i="11"/>
  <c r="AD109" i="11"/>
  <c r="AB110" i="11"/>
  <c r="AC110" i="11"/>
  <c r="AD110" i="11"/>
  <c r="AB111" i="11"/>
  <c r="AC111" i="11"/>
  <c r="AD111" i="11"/>
  <c r="AB112" i="11"/>
  <c r="AC112" i="11"/>
  <c r="AD112" i="11"/>
  <c r="AB113" i="11"/>
  <c r="AC113" i="11"/>
  <c r="AD113" i="11"/>
  <c r="AB114" i="11"/>
  <c r="AC114" i="11"/>
  <c r="AD114" i="11"/>
  <c r="AB115" i="11"/>
  <c r="AC115" i="11"/>
  <c r="AD115" i="11"/>
  <c r="AB116" i="11"/>
  <c r="AC116" i="11"/>
  <c r="AD116" i="11"/>
  <c r="AB117" i="11"/>
  <c r="AC117" i="11"/>
  <c r="AD117" i="11"/>
  <c r="AB118" i="11"/>
  <c r="AC118" i="11"/>
  <c r="AD118" i="11"/>
  <c r="AB119" i="11"/>
  <c r="AC119" i="11"/>
  <c r="AD119" i="11"/>
  <c r="AB120" i="11"/>
  <c r="AC120" i="11"/>
  <c r="AD120" i="11"/>
  <c r="AB121" i="11"/>
  <c r="AC121" i="11"/>
  <c r="AD121" i="11"/>
  <c r="AB122" i="11"/>
  <c r="AC122" i="11"/>
  <c r="AD122" i="11"/>
  <c r="AB123" i="11"/>
  <c r="AC123" i="11"/>
  <c r="AD123" i="11"/>
  <c r="AB124" i="11"/>
  <c r="AC124" i="11"/>
  <c r="AD124" i="11"/>
  <c r="AB125" i="11"/>
  <c r="AC125" i="11"/>
  <c r="AD125" i="11"/>
  <c r="AB126" i="11"/>
  <c r="AC126" i="11"/>
  <c r="AD126" i="11"/>
  <c r="AB127" i="11"/>
  <c r="AC127" i="11"/>
  <c r="AD127" i="11"/>
  <c r="AB128" i="11"/>
  <c r="AC128" i="11"/>
  <c r="AD128" i="11"/>
  <c r="AB129" i="11"/>
  <c r="AC129" i="11"/>
  <c r="AD129" i="11"/>
  <c r="AB130" i="11"/>
  <c r="AC130" i="11"/>
  <c r="AD130" i="11"/>
  <c r="AB131" i="11"/>
  <c r="AC131" i="11"/>
  <c r="AD131" i="11"/>
  <c r="AB132" i="11"/>
  <c r="AC132" i="11"/>
  <c r="AD132" i="11"/>
  <c r="AB133" i="11"/>
  <c r="AC133" i="11"/>
  <c r="AD133" i="11"/>
  <c r="AB134" i="11"/>
  <c r="AC134" i="11"/>
  <c r="AD134" i="11"/>
  <c r="AB135" i="11"/>
  <c r="AC135" i="11"/>
  <c r="AD135" i="11"/>
  <c r="AB136" i="11"/>
  <c r="AC136" i="11"/>
  <c r="AD136" i="11"/>
  <c r="AB137" i="11"/>
  <c r="AC137" i="11"/>
  <c r="AD137" i="11"/>
  <c r="AB138" i="11"/>
  <c r="AC138" i="11"/>
  <c r="AD138" i="11"/>
  <c r="AB139" i="11"/>
  <c r="AC139" i="11"/>
  <c r="AD139" i="11"/>
  <c r="AB140" i="11"/>
  <c r="AC140" i="11"/>
  <c r="AD140" i="11"/>
  <c r="AB141" i="11"/>
  <c r="AC141" i="11"/>
  <c r="AD141" i="11"/>
  <c r="AB142" i="11"/>
  <c r="AC142" i="11"/>
  <c r="AD142" i="11"/>
  <c r="AB143" i="11"/>
  <c r="AC143" i="11"/>
  <c r="AD143" i="11"/>
  <c r="AB144" i="11"/>
  <c r="AC144" i="11"/>
  <c r="AD144" i="11"/>
  <c r="AB145" i="11"/>
  <c r="AC145" i="11"/>
  <c r="AD145" i="11"/>
  <c r="AB146" i="11"/>
  <c r="AC146" i="11"/>
  <c r="AD146" i="11"/>
  <c r="AB147" i="11"/>
  <c r="AC147" i="11"/>
  <c r="AD147" i="11"/>
  <c r="AB148" i="11"/>
  <c r="AC148" i="11"/>
  <c r="AD148" i="11"/>
  <c r="AB149" i="11"/>
  <c r="AC149" i="11"/>
  <c r="AD149" i="11"/>
  <c r="AB150" i="11"/>
  <c r="AC150" i="11"/>
  <c r="AD150" i="11"/>
  <c r="AB151" i="11"/>
  <c r="AC151" i="11"/>
  <c r="AD151" i="11"/>
  <c r="AB152" i="11"/>
  <c r="AC152" i="11"/>
  <c r="AD152" i="11"/>
  <c r="AB153" i="11"/>
  <c r="AC153" i="11"/>
  <c r="AD153" i="11"/>
  <c r="AB154" i="11"/>
  <c r="AC154" i="11"/>
  <c r="AD154" i="11"/>
  <c r="AB155" i="11"/>
  <c r="AC155" i="11"/>
  <c r="AD155" i="11"/>
  <c r="AB156" i="11"/>
  <c r="AC156" i="11"/>
  <c r="AD156" i="11"/>
  <c r="AB157" i="11"/>
  <c r="AC157" i="11"/>
  <c r="AD157" i="11"/>
  <c r="AB158" i="11"/>
  <c r="AC158" i="11"/>
  <c r="AD158" i="11"/>
  <c r="AB159" i="11"/>
  <c r="AC159" i="11"/>
  <c r="AD159" i="11"/>
  <c r="AB160" i="11"/>
  <c r="AC160" i="11"/>
  <c r="AD160" i="11"/>
  <c r="AB161" i="11"/>
  <c r="AC161" i="11"/>
  <c r="AD161" i="11"/>
  <c r="AB162" i="11"/>
  <c r="AC162" i="11"/>
  <c r="AD162" i="11"/>
  <c r="AB163" i="11"/>
  <c r="AC163" i="11"/>
  <c r="AD163" i="11"/>
  <c r="AB164" i="11"/>
  <c r="AC164" i="11"/>
  <c r="AD164" i="11"/>
  <c r="AB165" i="11"/>
  <c r="AC165" i="11"/>
  <c r="AD165" i="11"/>
  <c r="AB166" i="11"/>
  <c r="AC166" i="11"/>
  <c r="AD166" i="11"/>
  <c r="AB167" i="11"/>
  <c r="AC167" i="11"/>
  <c r="AD167" i="11"/>
  <c r="AB168" i="11"/>
  <c r="AC168" i="11"/>
  <c r="AD168" i="11"/>
  <c r="AB169" i="11"/>
  <c r="AC169" i="11"/>
  <c r="AD169" i="11"/>
  <c r="AB170" i="11"/>
  <c r="AC170" i="11"/>
  <c r="AD170" i="11"/>
  <c r="AB171" i="11"/>
  <c r="AC171" i="11"/>
  <c r="AD171" i="11"/>
  <c r="AB172" i="11"/>
  <c r="AC172" i="11"/>
  <c r="AD172" i="11"/>
  <c r="AB173" i="11"/>
  <c r="AC173" i="11"/>
  <c r="AD173" i="11"/>
  <c r="AB174" i="11"/>
  <c r="AC174" i="11"/>
  <c r="AD174" i="11"/>
  <c r="AB175" i="11"/>
  <c r="AC175" i="11"/>
  <c r="AD175" i="11"/>
  <c r="AB176" i="11"/>
  <c r="AC176" i="11"/>
  <c r="AD176" i="11"/>
  <c r="AB177" i="11"/>
  <c r="AC177" i="11"/>
  <c r="AD177" i="11"/>
  <c r="AB178" i="11"/>
  <c r="AC178" i="11"/>
  <c r="AD178" i="11"/>
  <c r="AB179" i="11"/>
  <c r="AC179" i="11"/>
  <c r="AD179" i="11"/>
  <c r="AB180" i="11"/>
  <c r="AC180" i="11"/>
  <c r="AD180" i="11"/>
  <c r="AB181" i="11"/>
  <c r="AC181" i="11"/>
  <c r="AD181" i="11"/>
  <c r="AB182" i="11"/>
  <c r="AC182" i="11"/>
  <c r="AD182" i="11"/>
  <c r="AD3" i="11"/>
  <c r="AC3" i="11"/>
  <c r="AB3" i="11"/>
  <c r="X4" i="11"/>
  <c r="Y4" i="11"/>
  <c r="Z4" i="11"/>
  <c r="X5" i="11"/>
  <c r="Y5" i="11"/>
  <c r="Z5" i="11"/>
  <c r="X6" i="11"/>
  <c r="Y6" i="11"/>
  <c r="Z6" i="11"/>
  <c r="X7" i="11"/>
  <c r="Y7" i="11"/>
  <c r="Z7" i="11"/>
  <c r="X8" i="11"/>
  <c r="Y8" i="11"/>
  <c r="Z8" i="11"/>
  <c r="X9" i="11"/>
  <c r="Y9" i="11"/>
  <c r="Z9" i="11"/>
  <c r="X10" i="11"/>
  <c r="Y10" i="11"/>
  <c r="Z10" i="11"/>
  <c r="X11" i="11"/>
  <c r="Y11" i="11"/>
  <c r="Z11" i="11"/>
  <c r="X12" i="11"/>
  <c r="Y12" i="11"/>
  <c r="Z12" i="11"/>
  <c r="X13" i="11"/>
  <c r="Y13" i="11"/>
  <c r="Z13" i="11"/>
  <c r="X14" i="11"/>
  <c r="Y14" i="11"/>
  <c r="Z14" i="11"/>
  <c r="X15" i="11"/>
  <c r="Y15" i="11"/>
  <c r="Z15" i="11"/>
  <c r="X16" i="11"/>
  <c r="Y16" i="11"/>
  <c r="Z16" i="11"/>
  <c r="X17" i="11"/>
  <c r="Y17" i="11"/>
  <c r="Z17" i="11"/>
  <c r="X18" i="11"/>
  <c r="Y18" i="11"/>
  <c r="Z18" i="11"/>
  <c r="X19" i="11"/>
  <c r="Y19" i="11"/>
  <c r="Z19" i="11"/>
  <c r="X20" i="11"/>
  <c r="Y20" i="11"/>
  <c r="Z20" i="11"/>
  <c r="X21" i="11"/>
  <c r="Y21" i="11"/>
  <c r="Z21" i="11"/>
  <c r="X22" i="11"/>
  <c r="Y22" i="11"/>
  <c r="Z22" i="11"/>
  <c r="X23" i="11"/>
  <c r="Y23" i="11"/>
  <c r="Z23" i="11"/>
  <c r="X24" i="11"/>
  <c r="Y24" i="11"/>
  <c r="Z24" i="11"/>
  <c r="X25" i="11"/>
  <c r="Y25" i="11"/>
  <c r="Z25" i="11"/>
  <c r="X26" i="11"/>
  <c r="Y26" i="11"/>
  <c r="Z26" i="11"/>
  <c r="X27" i="11"/>
  <c r="Y27" i="11"/>
  <c r="Z27" i="11"/>
  <c r="X28" i="11"/>
  <c r="Y28" i="11"/>
  <c r="Z28" i="11"/>
  <c r="X29" i="11"/>
  <c r="Y29" i="11"/>
  <c r="Z29" i="11"/>
  <c r="X30" i="11"/>
  <c r="Y30" i="11"/>
  <c r="Z30" i="11"/>
  <c r="X31" i="11"/>
  <c r="Y31" i="11"/>
  <c r="Z31" i="11"/>
  <c r="X32" i="11"/>
  <c r="Y32" i="11"/>
  <c r="Z32" i="11"/>
  <c r="X33" i="11"/>
  <c r="Y33" i="11"/>
  <c r="Z33" i="11"/>
  <c r="X34" i="11"/>
  <c r="Y34" i="11"/>
  <c r="AA34" i="11" s="1"/>
  <c r="AO34" i="11" s="1"/>
  <c r="Z34" i="11"/>
  <c r="X35" i="11"/>
  <c r="Y35" i="11"/>
  <c r="Z35" i="11"/>
  <c r="X36" i="11"/>
  <c r="Y36" i="11"/>
  <c r="Z36" i="11"/>
  <c r="X37" i="11"/>
  <c r="AA37" i="11" s="1"/>
  <c r="AO37" i="11" s="1"/>
  <c r="Y37" i="11"/>
  <c r="Z37" i="11"/>
  <c r="X38" i="11"/>
  <c r="Y38" i="11"/>
  <c r="Z38" i="11"/>
  <c r="X39" i="11"/>
  <c r="Y39" i="11"/>
  <c r="Z39" i="11"/>
  <c r="AA39" i="11" s="1"/>
  <c r="AO39" i="11" s="1"/>
  <c r="X40" i="11"/>
  <c r="AA40" i="11" s="1"/>
  <c r="AO40" i="11" s="1"/>
  <c r="Y40" i="11"/>
  <c r="Z40" i="11"/>
  <c r="X41" i="11"/>
  <c r="Y41" i="11"/>
  <c r="Z41" i="11"/>
  <c r="X42" i="11"/>
  <c r="Y42" i="11"/>
  <c r="Z42" i="11"/>
  <c r="X43" i="11"/>
  <c r="Y43" i="11"/>
  <c r="Z43" i="11"/>
  <c r="X44" i="11"/>
  <c r="Y44" i="11"/>
  <c r="Z44" i="11"/>
  <c r="X45" i="11"/>
  <c r="AA45" i="11" s="1"/>
  <c r="AO45" i="11" s="1"/>
  <c r="Y45" i="11"/>
  <c r="Z45" i="11"/>
  <c r="X46" i="11"/>
  <c r="Y46" i="11"/>
  <c r="Z46" i="11"/>
  <c r="X47" i="11"/>
  <c r="Y47" i="11"/>
  <c r="Z47" i="11"/>
  <c r="AA47" i="11" s="1"/>
  <c r="AO47" i="11" s="1"/>
  <c r="X48" i="11"/>
  <c r="Y48" i="11"/>
  <c r="Z48" i="11"/>
  <c r="X49" i="11"/>
  <c r="Y49" i="11"/>
  <c r="Z49" i="11"/>
  <c r="X50" i="11"/>
  <c r="Y50" i="11"/>
  <c r="Z50" i="11"/>
  <c r="X51" i="11"/>
  <c r="Y51" i="11"/>
  <c r="Z51" i="11"/>
  <c r="X52" i="11"/>
  <c r="Y52" i="11"/>
  <c r="Z52" i="11"/>
  <c r="X53" i="11"/>
  <c r="AA53" i="11" s="1"/>
  <c r="AO53" i="11" s="1"/>
  <c r="Y53" i="11"/>
  <c r="Z53" i="11"/>
  <c r="X54" i="11"/>
  <c r="Y54" i="11"/>
  <c r="Z54" i="11"/>
  <c r="X55" i="11"/>
  <c r="Y55" i="11"/>
  <c r="Z55" i="11"/>
  <c r="X56" i="11"/>
  <c r="Y56" i="11"/>
  <c r="Z56" i="11"/>
  <c r="X57" i="11"/>
  <c r="Y57" i="11"/>
  <c r="Z57" i="11"/>
  <c r="X58" i="11"/>
  <c r="Y58" i="11"/>
  <c r="Z58" i="11"/>
  <c r="X59" i="11"/>
  <c r="Y59" i="11"/>
  <c r="Z59" i="11"/>
  <c r="X60" i="11"/>
  <c r="Y60" i="11"/>
  <c r="Z60" i="11"/>
  <c r="X61" i="11"/>
  <c r="Y61" i="11"/>
  <c r="Z61" i="11"/>
  <c r="X62" i="11"/>
  <c r="Y62" i="11"/>
  <c r="Z62" i="11"/>
  <c r="X63" i="11"/>
  <c r="Y63" i="11"/>
  <c r="Z63" i="11"/>
  <c r="X64" i="11"/>
  <c r="Y64" i="11"/>
  <c r="Z64" i="11"/>
  <c r="X65" i="11"/>
  <c r="Y65" i="11"/>
  <c r="Z65" i="11"/>
  <c r="X66" i="11"/>
  <c r="Y66" i="11"/>
  <c r="Z66" i="11"/>
  <c r="X67" i="11"/>
  <c r="Y67" i="11"/>
  <c r="Z67" i="11"/>
  <c r="X68" i="11"/>
  <c r="Y68" i="11"/>
  <c r="Z68" i="11"/>
  <c r="X69" i="11"/>
  <c r="Y69" i="11"/>
  <c r="Z69" i="11"/>
  <c r="X70" i="11"/>
  <c r="Y70" i="11"/>
  <c r="Z70" i="11"/>
  <c r="X71" i="11"/>
  <c r="Y71" i="11"/>
  <c r="Z71" i="11"/>
  <c r="X72" i="11"/>
  <c r="Y72" i="11"/>
  <c r="Z72" i="11"/>
  <c r="X73" i="11"/>
  <c r="Y73" i="11"/>
  <c r="Z73" i="11"/>
  <c r="X74" i="11"/>
  <c r="Y74" i="11"/>
  <c r="Z74" i="11"/>
  <c r="X75" i="11"/>
  <c r="Y75" i="11"/>
  <c r="Z75" i="11"/>
  <c r="X76" i="11"/>
  <c r="Y76" i="11"/>
  <c r="Z76" i="11"/>
  <c r="X77" i="11"/>
  <c r="Y77" i="11"/>
  <c r="Z77" i="11"/>
  <c r="X78" i="11"/>
  <c r="Y78" i="11"/>
  <c r="Z78" i="11"/>
  <c r="X79" i="11"/>
  <c r="Y79" i="11"/>
  <c r="Z79" i="11"/>
  <c r="X80" i="11"/>
  <c r="Y80" i="11"/>
  <c r="Z80" i="11"/>
  <c r="X81" i="11"/>
  <c r="Y81" i="11"/>
  <c r="Z81" i="11"/>
  <c r="X82" i="11"/>
  <c r="Y82" i="11"/>
  <c r="Z82" i="11"/>
  <c r="X83" i="11"/>
  <c r="Y83" i="11"/>
  <c r="Z83" i="11"/>
  <c r="X84" i="11"/>
  <c r="Y84" i="11"/>
  <c r="Z84" i="11"/>
  <c r="X85" i="11"/>
  <c r="Y85" i="11"/>
  <c r="Z85" i="11"/>
  <c r="X86" i="11"/>
  <c r="Y86" i="11"/>
  <c r="Z86" i="11"/>
  <c r="X87" i="11"/>
  <c r="Y87" i="11"/>
  <c r="Z87" i="11"/>
  <c r="X88" i="11"/>
  <c r="Y88" i="11"/>
  <c r="Z88" i="11"/>
  <c r="X89" i="11"/>
  <c r="Y89" i="11"/>
  <c r="Z89" i="11"/>
  <c r="X90" i="11"/>
  <c r="Y90" i="11"/>
  <c r="Z90" i="11"/>
  <c r="X91" i="11"/>
  <c r="Y91" i="11"/>
  <c r="Z91" i="11"/>
  <c r="X92" i="11"/>
  <c r="Y92" i="11"/>
  <c r="Z92" i="11"/>
  <c r="X93" i="11"/>
  <c r="Y93" i="11"/>
  <c r="Z93" i="11"/>
  <c r="X94" i="11"/>
  <c r="Y94" i="11"/>
  <c r="Z94" i="11"/>
  <c r="X95" i="11"/>
  <c r="Y95" i="11"/>
  <c r="Z95" i="11"/>
  <c r="X96" i="11"/>
  <c r="Y96" i="11"/>
  <c r="Z96" i="11"/>
  <c r="X97" i="11"/>
  <c r="Y97" i="11"/>
  <c r="Z97" i="11"/>
  <c r="X98" i="11"/>
  <c r="Y98" i="11"/>
  <c r="Z98" i="11"/>
  <c r="X99" i="11"/>
  <c r="Y99" i="11"/>
  <c r="Z99" i="11"/>
  <c r="X100" i="11"/>
  <c r="Y100" i="11"/>
  <c r="Z100" i="11"/>
  <c r="X101" i="11"/>
  <c r="Y101" i="11"/>
  <c r="Z101" i="11"/>
  <c r="X102" i="11"/>
  <c r="Y102" i="11"/>
  <c r="Z102" i="11"/>
  <c r="X103" i="11"/>
  <c r="Y103" i="11"/>
  <c r="Z103" i="11"/>
  <c r="X104" i="11"/>
  <c r="Y104" i="11"/>
  <c r="Z104" i="11"/>
  <c r="X105" i="11"/>
  <c r="Y105" i="11"/>
  <c r="Z105" i="11"/>
  <c r="X106" i="11"/>
  <c r="Y106" i="11"/>
  <c r="Z106" i="11"/>
  <c r="X107" i="11"/>
  <c r="Y107" i="11"/>
  <c r="Z107" i="11"/>
  <c r="X108" i="11"/>
  <c r="Y108" i="11"/>
  <c r="Z108" i="11"/>
  <c r="X109" i="11"/>
  <c r="Y109" i="11"/>
  <c r="Z109" i="11"/>
  <c r="X110" i="11"/>
  <c r="Y110" i="11"/>
  <c r="Z110" i="11"/>
  <c r="X111" i="11"/>
  <c r="Y111" i="11"/>
  <c r="Z111" i="11"/>
  <c r="X112" i="11"/>
  <c r="Y112" i="11"/>
  <c r="Z112" i="11"/>
  <c r="X113" i="11"/>
  <c r="Y113" i="11"/>
  <c r="Z113" i="11"/>
  <c r="X114" i="11"/>
  <c r="Y114" i="11"/>
  <c r="Z114" i="11"/>
  <c r="X115" i="11"/>
  <c r="Y115" i="11"/>
  <c r="Z115" i="11"/>
  <c r="X116" i="11"/>
  <c r="Y116" i="11"/>
  <c r="Z116" i="11"/>
  <c r="X117" i="11"/>
  <c r="Y117" i="11"/>
  <c r="Z117" i="11"/>
  <c r="X118" i="11"/>
  <c r="Y118" i="11"/>
  <c r="Z118" i="11"/>
  <c r="X119" i="11"/>
  <c r="Y119" i="11"/>
  <c r="Z119" i="11"/>
  <c r="X120" i="11"/>
  <c r="Y120" i="11"/>
  <c r="Z120" i="11"/>
  <c r="X121" i="11"/>
  <c r="Y121" i="11"/>
  <c r="Z121" i="11"/>
  <c r="X122" i="11"/>
  <c r="Y122" i="11"/>
  <c r="Z122" i="11"/>
  <c r="X123" i="11"/>
  <c r="Y123" i="11"/>
  <c r="Z123" i="11"/>
  <c r="X124" i="11"/>
  <c r="Y124" i="11"/>
  <c r="Z124" i="11"/>
  <c r="X125" i="11"/>
  <c r="Y125" i="11"/>
  <c r="Z125" i="11"/>
  <c r="X126" i="11"/>
  <c r="Y126" i="11"/>
  <c r="Z126" i="11"/>
  <c r="X127" i="11"/>
  <c r="Y127" i="11"/>
  <c r="Z127" i="11"/>
  <c r="X128" i="11"/>
  <c r="Y128" i="11"/>
  <c r="Z128" i="11"/>
  <c r="X129" i="11"/>
  <c r="Y129" i="11"/>
  <c r="Z129" i="11"/>
  <c r="X130" i="11"/>
  <c r="Y130" i="11"/>
  <c r="Z130" i="11"/>
  <c r="X131" i="11"/>
  <c r="Y131" i="11"/>
  <c r="Z131" i="11"/>
  <c r="X132" i="11"/>
  <c r="Y132" i="11"/>
  <c r="Z132" i="11"/>
  <c r="X133" i="11"/>
  <c r="Y133" i="11"/>
  <c r="Z133" i="11"/>
  <c r="X134" i="11"/>
  <c r="Y134" i="11"/>
  <c r="Z134" i="11"/>
  <c r="X135" i="11"/>
  <c r="Y135" i="11"/>
  <c r="Z135" i="11"/>
  <c r="X136" i="11"/>
  <c r="Y136" i="11"/>
  <c r="Z136" i="11"/>
  <c r="X137" i="11"/>
  <c r="Y137" i="11"/>
  <c r="Z137" i="11"/>
  <c r="X138" i="11"/>
  <c r="Y138" i="11"/>
  <c r="Z138" i="11"/>
  <c r="X139" i="11"/>
  <c r="Y139" i="11"/>
  <c r="Z139" i="11"/>
  <c r="X140" i="11"/>
  <c r="Y140" i="11"/>
  <c r="Z140" i="11"/>
  <c r="X141" i="11"/>
  <c r="Y141" i="11"/>
  <c r="Z141" i="11"/>
  <c r="X142" i="11"/>
  <c r="Y142" i="11"/>
  <c r="Z142" i="11"/>
  <c r="X143" i="11"/>
  <c r="Y143" i="11"/>
  <c r="Z143" i="11"/>
  <c r="X144" i="11"/>
  <c r="Y144" i="11"/>
  <c r="Z144" i="11"/>
  <c r="X145" i="11"/>
  <c r="Y145" i="11"/>
  <c r="Z145" i="11"/>
  <c r="X146" i="11"/>
  <c r="Y146" i="11"/>
  <c r="Z146" i="11"/>
  <c r="X147" i="11"/>
  <c r="Y147" i="11"/>
  <c r="Z147" i="11"/>
  <c r="X148" i="11"/>
  <c r="Y148" i="11"/>
  <c r="Z148" i="11"/>
  <c r="X149" i="11"/>
  <c r="Y149" i="11"/>
  <c r="Z149" i="11"/>
  <c r="X150" i="11"/>
  <c r="Y150" i="11"/>
  <c r="Z150" i="11"/>
  <c r="X151" i="11"/>
  <c r="Y151" i="11"/>
  <c r="Z151" i="11"/>
  <c r="X152" i="11"/>
  <c r="Y152" i="11"/>
  <c r="Z152" i="11"/>
  <c r="X153" i="11"/>
  <c r="Y153" i="11"/>
  <c r="Z153" i="11"/>
  <c r="X154" i="11"/>
  <c r="Y154" i="11"/>
  <c r="Z154" i="11"/>
  <c r="X155" i="11"/>
  <c r="Y155" i="11"/>
  <c r="Z155" i="11"/>
  <c r="X156" i="11"/>
  <c r="Y156" i="11"/>
  <c r="Z156" i="11"/>
  <c r="X157" i="11"/>
  <c r="Y157" i="11"/>
  <c r="Z157" i="11"/>
  <c r="X158" i="11"/>
  <c r="Y158" i="11"/>
  <c r="Z158" i="11"/>
  <c r="X159" i="11"/>
  <c r="Y159" i="11"/>
  <c r="Z159" i="11"/>
  <c r="X160" i="11"/>
  <c r="Y160" i="11"/>
  <c r="Z160" i="11"/>
  <c r="X161" i="11"/>
  <c r="Y161" i="11"/>
  <c r="Z161" i="11"/>
  <c r="X162" i="11"/>
  <c r="Y162" i="11"/>
  <c r="Z162" i="11"/>
  <c r="X163" i="11"/>
  <c r="Y163" i="11"/>
  <c r="Z163" i="11"/>
  <c r="X164" i="11"/>
  <c r="Y164" i="11"/>
  <c r="Z164" i="11"/>
  <c r="X165" i="11"/>
  <c r="Y165" i="11"/>
  <c r="Z165" i="11"/>
  <c r="X166" i="11"/>
  <c r="Y166" i="11"/>
  <c r="Z166" i="11"/>
  <c r="X167" i="11"/>
  <c r="Y167" i="11"/>
  <c r="Z167" i="11"/>
  <c r="X168" i="11"/>
  <c r="Y168" i="11"/>
  <c r="Z168" i="11"/>
  <c r="X169" i="11"/>
  <c r="Y169" i="11"/>
  <c r="Z169" i="11"/>
  <c r="X170" i="11"/>
  <c r="Y170" i="11"/>
  <c r="Z170" i="11"/>
  <c r="X171" i="11"/>
  <c r="Y171" i="11"/>
  <c r="Z171" i="11"/>
  <c r="X172" i="11"/>
  <c r="Y172" i="11"/>
  <c r="Z172" i="11"/>
  <c r="X173" i="11"/>
  <c r="Y173" i="11"/>
  <c r="Z173" i="11"/>
  <c r="X174" i="11"/>
  <c r="Y174" i="11"/>
  <c r="Z174" i="11"/>
  <c r="X175" i="11"/>
  <c r="Y175" i="11"/>
  <c r="Z175" i="11"/>
  <c r="X176" i="11"/>
  <c r="Y176" i="11"/>
  <c r="Z176" i="11"/>
  <c r="X177" i="11"/>
  <c r="Y177" i="11"/>
  <c r="Z177" i="11"/>
  <c r="X178" i="11"/>
  <c r="Y178" i="11"/>
  <c r="Z178" i="11"/>
  <c r="X179" i="11"/>
  <c r="Y179" i="11"/>
  <c r="Z179" i="11"/>
  <c r="X180" i="11"/>
  <c r="Y180" i="11"/>
  <c r="Z180" i="11"/>
  <c r="X181" i="11"/>
  <c r="Y181" i="11"/>
  <c r="Z181" i="11"/>
  <c r="X182" i="11"/>
  <c r="Y182" i="11"/>
  <c r="Z182" i="11"/>
  <c r="Z3" i="11"/>
  <c r="Y3" i="11"/>
  <c r="X3" i="11"/>
  <c r="T4" i="11"/>
  <c r="U4" i="11"/>
  <c r="V4" i="11"/>
  <c r="T5" i="11"/>
  <c r="U5" i="11"/>
  <c r="V5" i="11"/>
  <c r="T6" i="11"/>
  <c r="U6" i="11"/>
  <c r="V6" i="11"/>
  <c r="T7" i="11"/>
  <c r="U7" i="11"/>
  <c r="V7" i="11"/>
  <c r="T8" i="11"/>
  <c r="U8" i="11"/>
  <c r="V8" i="11"/>
  <c r="T9" i="11"/>
  <c r="U9" i="11"/>
  <c r="V9" i="11"/>
  <c r="T10" i="11"/>
  <c r="U10" i="11"/>
  <c r="V10" i="11"/>
  <c r="T11" i="11"/>
  <c r="U11" i="11"/>
  <c r="V11" i="11"/>
  <c r="T12" i="11"/>
  <c r="U12" i="11"/>
  <c r="V12" i="11"/>
  <c r="T13" i="11"/>
  <c r="U13" i="11"/>
  <c r="V13" i="11"/>
  <c r="T14" i="11"/>
  <c r="U14" i="11"/>
  <c r="V14" i="11"/>
  <c r="T15" i="11"/>
  <c r="U15" i="11"/>
  <c r="V15" i="11"/>
  <c r="T16" i="11"/>
  <c r="U16" i="11"/>
  <c r="V16" i="11"/>
  <c r="T17" i="11"/>
  <c r="U17" i="11"/>
  <c r="V17" i="11"/>
  <c r="T18" i="11"/>
  <c r="U18" i="11"/>
  <c r="V18" i="11"/>
  <c r="T19" i="11"/>
  <c r="U19" i="11"/>
  <c r="V19" i="11"/>
  <c r="T20" i="11"/>
  <c r="U20" i="11"/>
  <c r="V20" i="11"/>
  <c r="T21" i="11"/>
  <c r="U21" i="11"/>
  <c r="V21" i="11"/>
  <c r="T22" i="11"/>
  <c r="U22" i="11"/>
  <c r="V22" i="11"/>
  <c r="T23" i="11"/>
  <c r="U23" i="11"/>
  <c r="V23" i="11"/>
  <c r="T24" i="11"/>
  <c r="U24" i="11"/>
  <c r="V24" i="11"/>
  <c r="T25" i="11"/>
  <c r="U25" i="11"/>
  <c r="V25" i="11"/>
  <c r="T26" i="11"/>
  <c r="U26" i="11"/>
  <c r="V26" i="11"/>
  <c r="T27" i="11"/>
  <c r="U27" i="11"/>
  <c r="V27" i="11"/>
  <c r="T28" i="11"/>
  <c r="U28" i="11"/>
  <c r="V28" i="11"/>
  <c r="T29" i="11"/>
  <c r="U29" i="11"/>
  <c r="V29" i="11"/>
  <c r="T30" i="11"/>
  <c r="U30" i="11"/>
  <c r="V30" i="11"/>
  <c r="T31" i="11"/>
  <c r="U31" i="11"/>
  <c r="V31" i="11"/>
  <c r="T32" i="11"/>
  <c r="U32" i="11"/>
  <c r="V32" i="11"/>
  <c r="T33" i="11"/>
  <c r="U33" i="11"/>
  <c r="V33" i="11"/>
  <c r="T34" i="11"/>
  <c r="U34" i="11"/>
  <c r="V34" i="11"/>
  <c r="T35" i="11"/>
  <c r="U35" i="11"/>
  <c r="V35" i="11"/>
  <c r="T36" i="11"/>
  <c r="U36" i="11"/>
  <c r="V36" i="11"/>
  <c r="T37" i="11"/>
  <c r="U37" i="11"/>
  <c r="V37" i="11"/>
  <c r="T38" i="11"/>
  <c r="U38" i="11"/>
  <c r="V38" i="11"/>
  <c r="T39" i="11"/>
  <c r="U39" i="11"/>
  <c r="V39" i="11"/>
  <c r="T40" i="11"/>
  <c r="U40" i="11"/>
  <c r="V40" i="11"/>
  <c r="T41" i="11"/>
  <c r="W41" i="11" s="1"/>
  <c r="AN41" i="11" s="1"/>
  <c r="U41" i="11"/>
  <c r="V41" i="11"/>
  <c r="T42" i="11"/>
  <c r="U42" i="11"/>
  <c r="V42" i="11"/>
  <c r="T43" i="11"/>
  <c r="U43" i="11"/>
  <c r="V43" i="11"/>
  <c r="T44" i="11"/>
  <c r="U44" i="11"/>
  <c r="V44" i="11"/>
  <c r="T45" i="11"/>
  <c r="U45" i="11"/>
  <c r="V45" i="11"/>
  <c r="T46" i="11"/>
  <c r="U46" i="11"/>
  <c r="W46" i="11" s="1"/>
  <c r="AN46" i="11" s="1"/>
  <c r="V46" i="11"/>
  <c r="T47" i="11"/>
  <c r="U47" i="11"/>
  <c r="V47" i="11"/>
  <c r="T48" i="11"/>
  <c r="U48" i="11"/>
  <c r="V48" i="11"/>
  <c r="T49" i="11"/>
  <c r="U49" i="11"/>
  <c r="V49" i="11"/>
  <c r="T50" i="11"/>
  <c r="U50" i="11"/>
  <c r="V50" i="11"/>
  <c r="T51" i="11"/>
  <c r="U51" i="11"/>
  <c r="V51" i="11"/>
  <c r="T52" i="11"/>
  <c r="U52" i="11"/>
  <c r="V52" i="11"/>
  <c r="T53" i="11"/>
  <c r="U53" i="11"/>
  <c r="V53" i="11"/>
  <c r="T54" i="11"/>
  <c r="U54" i="11"/>
  <c r="V54" i="11"/>
  <c r="T55" i="11"/>
  <c r="U55" i="11"/>
  <c r="V55" i="11"/>
  <c r="T56" i="11"/>
  <c r="U56" i="11"/>
  <c r="V56" i="11"/>
  <c r="T57" i="11"/>
  <c r="U57" i="11"/>
  <c r="V57" i="11"/>
  <c r="T58" i="11"/>
  <c r="U58" i="11"/>
  <c r="V58" i="11"/>
  <c r="T59" i="11"/>
  <c r="U59" i="11"/>
  <c r="V59" i="11"/>
  <c r="T60" i="11"/>
  <c r="U60" i="11"/>
  <c r="V60" i="11"/>
  <c r="T61" i="11"/>
  <c r="U61" i="11"/>
  <c r="V61" i="11"/>
  <c r="T62" i="11"/>
  <c r="U62" i="11"/>
  <c r="V62" i="11"/>
  <c r="T63" i="11"/>
  <c r="U63" i="11"/>
  <c r="V63" i="11"/>
  <c r="T64" i="11"/>
  <c r="U64" i="11"/>
  <c r="V64" i="11"/>
  <c r="T65" i="11"/>
  <c r="U65" i="11"/>
  <c r="V65" i="11"/>
  <c r="T66" i="11"/>
  <c r="U66" i="11"/>
  <c r="V66" i="11"/>
  <c r="T67" i="11"/>
  <c r="U67" i="11"/>
  <c r="V67" i="11"/>
  <c r="T68" i="11"/>
  <c r="U68" i="11"/>
  <c r="V68" i="11"/>
  <c r="T69" i="11"/>
  <c r="U69" i="11"/>
  <c r="V69" i="11"/>
  <c r="T70" i="11"/>
  <c r="U70" i="11"/>
  <c r="V70" i="11"/>
  <c r="T71" i="11"/>
  <c r="U71" i="11"/>
  <c r="V71" i="11"/>
  <c r="T72" i="11"/>
  <c r="U72" i="11"/>
  <c r="V72" i="11"/>
  <c r="T73" i="11"/>
  <c r="U73" i="11"/>
  <c r="V73" i="11"/>
  <c r="T74" i="11"/>
  <c r="U74" i="11"/>
  <c r="V74" i="11"/>
  <c r="T75" i="11"/>
  <c r="U75" i="11"/>
  <c r="V75" i="11"/>
  <c r="T76" i="11"/>
  <c r="U76" i="11"/>
  <c r="V76" i="11"/>
  <c r="T77" i="11"/>
  <c r="U77" i="11"/>
  <c r="V77" i="11"/>
  <c r="T78" i="11"/>
  <c r="U78" i="11"/>
  <c r="V78" i="11"/>
  <c r="T79" i="11"/>
  <c r="U79" i="11"/>
  <c r="V79" i="11"/>
  <c r="T80" i="11"/>
  <c r="U80" i="11"/>
  <c r="V80" i="11"/>
  <c r="T81" i="11"/>
  <c r="U81" i="11"/>
  <c r="V81" i="11"/>
  <c r="T82" i="11"/>
  <c r="U82" i="11"/>
  <c r="V82" i="11"/>
  <c r="T83" i="11"/>
  <c r="U83" i="11"/>
  <c r="V83" i="11"/>
  <c r="T84" i="11"/>
  <c r="U84" i="11"/>
  <c r="V84" i="11"/>
  <c r="T85" i="11"/>
  <c r="U85" i="11"/>
  <c r="V85" i="11"/>
  <c r="T86" i="11"/>
  <c r="U86" i="11"/>
  <c r="V86" i="11"/>
  <c r="T87" i="11"/>
  <c r="U87" i="11"/>
  <c r="V87" i="11"/>
  <c r="T88" i="11"/>
  <c r="U88" i="11"/>
  <c r="V88" i="11"/>
  <c r="T89" i="11"/>
  <c r="U89" i="11"/>
  <c r="V89" i="11"/>
  <c r="T90" i="11"/>
  <c r="U90" i="11"/>
  <c r="V90" i="11"/>
  <c r="T91" i="11"/>
  <c r="U91" i="11"/>
  <c r="V91" i="11"/>
  <c r="T92" i="11"/>
  <c r="U92" i="11"/>
  <c r="V92" i="11"/>
  <c r="T93" i="11"/>
  <c r="U93" i="11"/>
  <c r="V93" i="11"/>
  <c r="T94" i="11"/>
  <c r="U94" i="11"/>
  <c r="V94" i="11"/>
  <c r="T95" i="11"/>
  <c r="U95" i="11"/>
  <c r="V95" i="11"/>
  <c r="T96" i="11"/>
  <c r="U96" i="11"/>
  <c r="V96" i="11"/>
  <c r="T97" i="11"/>
  <c r="U97" i="11"/>
  <c r="V97" i="11"/>
  <c r="T98" i="11"/>
  <c r="U98" i="11"/>
  <c r="V98" i="11"/>
  <c r="T99" i="11"/>
  <c r="U99" i="11"/>
  <c r="V99" i="11"/>
  <c r="T100" i="11"/>
  <c r="U100" i="11"/>
  <c r="V100" i="11"/>
  <c r="T101" i="11"/>
  <c r="U101" i="11"/>
  <c r="V101" i="11"/>
  <c r="T102" i="11"/>
  <c r="U102" i="11"/>
  <c r="V102" i="11"/>
  <c r="T103" i="11"/>
  <c r="U103" i="11"/>
  <c r="V103" i="11"/>
  <c r="T104" i="11"/>
  <c r="U104" i="11"/>
  <c r="V104" i="11"/>
  <c r="T105" i="11"/>
  <c r="U105" i="11"/>
  <c r="V105" i="11"/>
  <c r="T106" i="11"/>
  <c r="U106" i="11"/>
  <c r="V106" i="11"/>
  <c r="T107" i="11"/>
  <c r="U107" i="11"/>
  <c r="V107" i="11"/>
  <c r="T108" i="11"/>
  <c r="U108" i="11"/>
  <c r="V108" i="11"/>
  <c r="T109" i="11"/>
  <c r="U109" i="11"/>
  <c r="V109" i="11"/>
  <c r="T110" i="11"/>
  <c r="U110" i="11"/>
  <c r="V110" i="11"/>
  <c r="T111" i="11"/>
  <c r="U111" i="11"/>
  <c r="V111" i="11"/>
  <c r="T112" i="11"/>
  <c r="U112" i="11"/>
  <c r="V112" i="11"/>
  <c r="T113" i="11"/>
  <c r="U113" i="11"/>
  <c r="V113" i="11"/>
  <c r="T114" i="11"/>
  <c r="U114" i="11"/>
  <c r="V114" i="11"/>
  <c r="T115" i="11"/>
  <c r="U115" i="11"/>
  <c r="V115" i="11"/>
  <c r="T116" i="11"/>
  <c r="U116" i="11"/>
  <c r="V116" i="11"/>
  <c r="T117" i="11"/>
  <c r="U117" i="11"/>
  <c r="V117" i="11"/>
  <c r="T118" i="11"/>
  <c r="U118" i="11"/>
  <c r="V118" i="11"/>
  <c r="T119" i="11"/>
  <c r="U119" i="11"/>
  <c r="V119" i="11"/>
  <c r="T120" i="11"/>
  <c r="U120" i="11"/>
  <c r="V120" i="11"/>
  <c r="T121" i="11"/>
  <c r="U121" i="11"/>
  <c r="V121" i="11"/>
  <c r="T122" i="11"/>
  <c r="U122" i="11"/>
  <c r="V122" i="11"/>
  <c r="T123" i="11"/>
  <c r="U123" i="11"/>
  <c r="V123" i="11"/>
  <c r="T124" i="11"/>
  <c r="U124" i="11"/>
  <c r="V124" i="11"/>
  <c r="T125" i="11"/>
  <c r="U125" i="11"/>
  <c r="V125" i="11"/>
  <c r="T126" i="11"/>
  <c r="U126" i="11"/>
  <c r="V126" i="11"/>
  <c r="T127" i="11"/>
  <c r="U127" i="11"/>
  <c r="V127" i="11"/>
  <c r="T128" i="11"/>
  <c r="U128" i="11"/>
  <c r="V128" i="11"/>
  <c r="T129" i="11"/>
  <c r="U129" i="11"/>
  <c r="V129" i="11"/>
  <c r="T130" i="11"/>
  <c r="U130" i="11"/>
  <c r="V130" i="11"/>
  <c r="T131" i="11"/>
  <c r="U131" i="11"/>
  <c r="V131" i="11"/>
  <c r="T132" i="11"/>
  <c r="U132" i="11"/>
  <c r="V132" i="11"/>
  <c r="T133" i="11"/>
  <c r="U133" i="11"/>
  <c r="V133" i="11"/>
  <c r="T134" i="11"/>
  <c r="U134" i="11"/>
  <c r="V134" i="11"/>
  <c r="T135" i="11"/>
  <c r="U135" i="11"/>
  <c r="V135" i="11"/>
  <c r="T136" i="11"/>
  <c r="U136" i="11"/>
  <c r="V136" i="11"/>
  <c r="T137" i="11"/>
  <c r="U137" i="11"/>
  <c r="V137" i="11"/>
  <c r="T138" i="11"/>
  <c r="U138" i="11"/>
  <c r="V138" i="11"/>
  <c r="T139" i="11"/>
  <c r="U139" i="11"/>
  <c r="V139" i="11"/>
  <c r="T140" i="11"/>
  <c r="U140" i="11"/>
  <c r="V140" i="11"/>
  <c r="T141" i="11"/>
  <c r="U141" i="11"/>
  <c r="V141" i="11"/>
  <c r="T142" i="11"/>
  <c r="U142" i="11"/>
  <c r="V142" i="11"/>
  <c r="T143" i="11"/>
  <c r="U143" i="11"/>
  <c r="V143" i="11"/>
  <c r="T144" i="11"/>
  <c r="U144" i="11"/>
  <c r="V144" i="11"/>
  <c r="T145" i="11"/>
  <c r="U145" i="11"/>
  <c r="V145" i="11"/>
  <c r="T146" i="11"/>
  <c r="U146" i="11"/>
  <c r="V146" i="11"/>
  <c r="T147" i="11"/>
  <c r="U147" i="11"/>
  <c r="V147" i="11"/>
  <c r="T148" i="11"/>
  <c r="U148" i="11"/>
  <c r="V148" i="11"/>
  <c r="T149" i="11"/>
  <c r="U149" i="11"/>
  <c r="V149" i="11"/>
  <c r="T150" i="11"/>
  <c r="U150" i="11"/>
  <c r="V150" i="11"/>
  <c r="T151" i="11"/>
  <c r="U151" i="11"/>
  <c r="V151" i="11"/>
  <c r="T152" i="11"/>
  <c r="U152" i="11"/>
  <c r="V152" i="11"/>
  <c r="T153" i="11"/>
  <c r="U153" i="11"/>
  <c r="V153" i="11"/>
  <c r="T154" i="11"/>
  <c r="U154" i="11"/>
  <c r="V154" i="11"/>
  <c r="T155" i="11"/>
  <c r="U155" i="11"/>
  <c r="V155" i="11"/>
  <c r="T156" i="11"/>
  <c r="U156" i="11"/>
  <c r="V156" i="11"/>
  <c r="T157" i="11"/>
  <c r="U157" i="11"/>
  <c r="V157" i="11"/>
  <c r="T158" i="11"/>
  <c r="U158" i="11"/>
  <c r="V158" i="11"/>
  <c r="T159" i="11"/>
  <c r="U159" i="11"/>
  <c r="V159" i="11"/>
  <c r="T160" i="11"/>
  <c r="U160" i="11"/>
  <c r="V160" i="11"/>
  <c r="T161" i="11"/>
  <c r="U161" i="11"/>
  <c r="V161" i="11"/>
  <c r="T162" i="11"/>
  <c r="U162" i="11"/>
  <c r="V162" i="11"/>
  <c r="T163" i="11"/>
  <c r="U163" i="11"/>
  <c r="V163" i="11"/>
  <c r="T164" i="11"/>
  <c r="U164" i="11"/>
  <c r="V164" i="11"/>
  <c r="T165" i="11"/>
  <c r="U165" i="11"/>
  <c r="V165" i="11"/>
  <c r="T166" i="11"/>
  <c r="U166" i="11"/>
  <c r="V166" i="11"/>
  <c r="T167" i="11"/>
  <c r="U167" i="11"/>
  <c r="V167" i="11"/>
  <c r="T168" i="11"/>
  <c r="U168" i="11"/>
  <c r="V168" i="11"/>
  <c r="T169" i="11"/>
  <c r="U169" i="11"/>
  <c r="V169" i="11"/>
  <c r="T170" i="11"/>
  <c r="U170" i="11"/>
  <c r="V170" i="11"/>
  <c r="T171" i="11"/>
  <c r="U171" i="11"/>
  <c r="V171" i="11"/>
  <c r="T172" i="11"/>
  <c r="U172" i="11"/>
  <c r="V172" i="11"/>
  <c r="T173" i="11"/>
  <c r="U173" i="11"/>
  <c r="V173" i="11"/>
  <c r="T174" i="11"/>
  <c r="U174" i="11"/>
  <c r="V174" i="11"/>
  <c r="T175" i="11"/>
  <c r="U175" i="11"/>
  <c r="V175" i="11"/>
  <c r="T176" i="11"/>
  <c r="U176" i="11"/>
  <c r="V176" i="11"/>
  <c r="T177" i="11"/>
  <c r="U177" i="11"/>
  <c r="V177" i="11"/>
  <c r="T178" i="11"/>
  <c r="U178" i="11"/>
  <c r="V178" i="11"/>
  <c r="T179" i="11"/>
  <c r="U179" i="11"/>
  <c r="V179" i="11"/>
  <c r="T180" i="11"/>
  <c r="U180" i="11"/>
  <c r="W180" i="11" s="1"/>
  <c r="AN180" i="11" s="1"/>
  <c r="V180" i="11"/>
  <c r="T181" i="11"/>
  <c r="U181" i="11"/>
  <c r="V181" i="11"/>
  <c r="T182" i="11"/>
  <c r="U182" i="11"/>
  <c r="V182" i="11"/>
  <c r="V3" i="11"/>
  <c r="U3" i="11"/>
  <c r="T3" i="11"/>
  <c r="P4" i="11"/>
  <c r="Q4" i="11"/>
  <c r="R4" i="11"/>
  <c r="P5" i="11"/>
  <c r="Q5" i="11"/>
  <c r="R5" i="11"/>
  <c r="P6" i="11"/>
  <c r="Q6" i="11"/>
  <c r="R6" i="11"/>
  <c r="P7" i="11"/>
  <c r="Q7" i="11"/>
  <c r="R7" i="11"/>
  <c r="P8" i="11"/>
  <c r="Q8" i="11"/>
  <c r="R8" i="11"/>
  <c r="P9" i="11"/>
  <c r="Q9" i="11"/>
  <c r="R9" i="11"/>
  <c r="P10" i="11"/>
  <c r="Q10" i="11"/>
  <c r="R10" i="11"/>
  <c r="P11" i="11"/>
  <c r="Q11" i="11"/>
  <c r="R11" i="11"/>
  <c r="P12" i="11"/>
  <c r="Q12" i="11"/>
  <c r="R12" i="11"/>
  <c r="P13" i="11"/>
  <c r="Q13" i="11"/>
  <c r="R13" i="11"/>
  <c r="P14" i="11"/>
  <c r="Q14" i="11"/>
  <c r="R14" i="11"/>
  <c r="P15" i="11"/>
  <c r="Q15" i="11"/>
  <c r="R15" i="11"/>
  <c r="P16" i="11"/>
  <c r="Q16" i="11"/>
  <c r="R16" i="11"/>
  <c r="P17" i="11"/>
  <c r="Q17" i="11"/>
  <c r="R17" i="11"/>
  <c r="P18" i="11"/>
  <c r="Q18" i="11"/>
  <c r="R18" i="11"/>
  <c r="P19" i="11"/>
  <c r="Q19" i="11"/>
  <c r="R19" i="11"/>
  <c r="P20" i="11"/>
  <c r="Q20" i="11"/>
  <c r="R20" i="11"/>
  <c r="P21" i="11"/>
  <c r="Q21" i="11"/>
  <c r="R21" i="11"/>
  <c r="P22" i="11"/>
  <c r="Q22" i="11"/>
  <c r="R22" i="11"/>
  <c r="P23" i="11"/>
  <c r="Q23" i="11"/>
  <c r="R23" i="11"/>
  <c r="P24" i="11"/>
  <c r="Q24" i="11"/>
  <c r="R24" i="11"/>
  <c r="P25" i="11"/>
  <c r="Q25" i="11"/>
  <c r="R25" i="11"/>
  <c r="P26" i="11"/>
  <c r="Q26" i="11"/>
  <c r="R26" i="11"/>
  <c r="P27" i="11"/>
  <c r="Q27" i="11"/>
  <c r="R27" i="11"/>
  <c r="P28" i="11"/>
  <c r="Q28" i="11"/>
  <c r="R28" i="11"/>
  <c r="P29" i="11"/>
  <c r="Q29" i="11"/>
  <c r="R29" i="11"/>
  <c r="P30" i="11"/>
  <c r="Q30" i="11"/>
  <c r="R30" i="11"/>
  <c r="P31" i="11"/>
  <c r="Q31" i="11"/>
  <c r="R31" i="11"/>
  <c r="P32" i="11"/>
  <c r="Q32" i="11"/>
  <c r="R32" i="11"/>
  <c r="P33" i="11"/>
  <c r="Q33" i="11"/>
  <c r="R33" i="11"/>
  <c r="P34" i="11"/>
  <c r="Q34" i="11"/>
  <c r="R34" i="11"/>
  <c r="P35" i="11"/>
  <c r="Q35" i="11"/>
  <c r="R35" i="11"/>
  <c r="P36" i="11"/>
  <c r="Q36" i="11"/>
  <c r="R36" i="11"/>
  <c r="P37" i="11"/>
  <c r="S37" i="11" s="1"/>
  <c r="AM37" i="11" s="1"/>
  <c r="Q37" i="11"/>
  <c r="R37" i="11"/>
  <c r="P38" i="11"/>
  <c r="Q38" i="11"/>
  <c r="R38" i="11"/>
  <c r="P39" i="11"/>
  <c r="Q39" i="11"/>
  <c r="R39" i="11"/>
  <c r="P40" i="11"/>
  <c r="Q40" i="11"/>
  <c r="R40" i="11"/>
  <c r="P41" i="11"/>
  <c r="Q41" i="11"/>
  <c r="R41" i="11"/>
  <c r="P42" i="11"/>
  <c r="Q42" i="11"/>
  <c r="S42" i="11" s="1"/>
  <c r="AM42" i="11" s="1"/>
  <c r="R42" i="11"/>
  <c r="P43" i="11"/>
  <c r="Q43" i="11"/>
  <c r="R43" i="11"/>
  <c r="P44" i="11"/>
  <c r="Q44" i="11"/>
  <c r="R44" i="11"/>
  <c r="P45" i="11"/>
  <c r="Q45" i="11"/>
  <c r="R45" i="11"/>
  <c r="P46" i="11"/>
  <c r="Q46" i="11"/>
  <c r="R46" i="11"/>
  <c r="P47" i="11"/>
  <c r="Q47" i="11"/>
  <c r="R47" i="11"/>
  <c r="P48" i="11"/>
  <c r="Q48" i="11"/>
  <c r="R48" i="11"/>
  <c r="P49" i="11"/>
  <c r="Q49" i="11"/>
  <c r="R49" i="11"/>
  <c r="P50" i="11"/>
  <c r="Q50" i="11"/>
  <c r="S50" i="11" s="1"/>
  <c r="AM50" i="11" s="1"/>
  <c r="R50" i="11"/>
  <c r="P51" i="11"/>
  <c r="Q51" i="11"/>
  <c r="R51" i="11"/>
  <c r="P52" i="11"/>
  <c r="Q52" i="11"/>
  <c r="R52" i="11"/>
  <c r="P53" i="11"/>
  <c r="S53" i="11" s="1"/>
  <c r="AM53" i="11" s="1"/>
  <c r="Q53" i="11"/>
  <c r="R53" i="11"/>
  <c r="P54" i="11"/>
  <c r="Q54" i="11"/>
  <c r="R54" i="11"/>
  <c r="P55" i="11"/>
  <c r="Q55" i="11"/>
  <c r="R55" i="11"/>
  <c r="P56" i="11"/>
  <c r="Q56" i="11"/>
  <c r="R56" i="11"/>
  <c r="P57" i="11"/>
  <c r="Q57" i="11"/>
  <c r="R57" i="11"/>
  <c r="P58" i="11"/>
  <c r="Q58" i="11"/>
  <c r="R58" i="11"/>
  <c r="P59" i="11"/>
  <c r="Q59" i="11"/>
  <c r="R59" i="11"/>
  <c r="P60" i="11"/>
  <c r="Q60" i="11"/>
  <c r="R60" i="11"/>
  <c r="P61" i="11"/>
  <c r="Q61" i="11"/>
  <c r="R61" i="11"/>
  <c r="P62" i="11"/>
  <c r="Q62" i="11"/>
  <c r="R62" i="11"/>
  <c r="P63" i="11"/>
  <c r="Q63" i="11"/>
  <c r="R63" i="11"/>
  <c r="P64" i="11"/>
  <c r="Q64" i="11"/>
  <c r="R64" i="11"/>
  <c r="P65" i="11"/>
  <c r="Q65" i="11"/>
  <c r="R65" i="11"/>
  <c r="P66" i="11"/>
  <c r="Q66" i="11"/>
  <c r="R66" i="11"/>
  <c r="P67" i="11"/>
  <c r="Q67" i="11"/>
  <c r="R67" i="11"/>
  <c r="P68" i="11"/>
  <c r="Q68" i="11"/>
  <c r="R68" i="11"/>
  <c r="P69" i="11"/>
  <c r="Q69" i="11"/>
  <c r="R69" i="11"/>
  <c r="P70" i="11"/>
  <c r="Q70" i="11"/>
  <c r="R70" i="11"/>
  <c r="P71" i="11"/>
  <c r="Q71" i="11"/>
  <c r="R71" i="11"/>
  <c r="P72" i="11"/>
  <c r="Q72" i="11"/>
  <c r="R72" i="11"/>
  <c r="P73" i="11"/>
  <c r="Q73" i="11"/>
  <c r="R73" i="11"/>
  <c r="P74" i="11"/>
  <c r="Q74" i="11"/>
  <c r="R74" i="11"/>
  <c r="P75" i="11"/>
  <c r="Q75" i="11"/>
  <c r="R75" i="11"/>
  <c r="P76" i="11"/>
  <c r="Q76" i="11"/>
  <c r="R76" i="11"/>
  <c r="P77" i="11"/>
  <c r="Q77" i="11"/>
  <c r="R77" i="11"/>
  <c r="P78" i="11"/>
  <c r="Q78" i="11"/>
  <c r="R78" i="11"/>
  <c r="P79" i="11"/>
  <c r="Q79" i="11"/>
  <c r="R79" i="11"/>
  <c r="P80" i="11"/>
  <c r="Q80" i="11"/>
  <c r="R80" i="11"/>
  <c r="P81" i="11"/>
  <c r="Q81" i="11"/>
  <c r="R81" i="11"/>
  <c r="P82" i="11"/>
  <c r="Q82" i="11"/>
  <c r="R82" i="11"/>
  <c r="P83" i="11"/>
  <c r="Q83" i="11"/>
  <c r="R83" i="11"/>
  <c r="P84" i="11"/>
  <c r="Q84" i="11"/>
  <c r="R84" i="11"/>
  <c r="P85" i="11"/>
  <c r="Q85" i="11"/>
  <c r="R85" i="11"/>
  <c r="P86" i="11"/>
  <c r="Q86" i="11"/>
  <c r="R86" i="11"/>
  <c r="P87" i="11"/>
  <c r="Q87" i="11"/>
  <c r="R87" i="11"/>
  <c r="P88" i="11"/>
  <c r="Q88" i="11"/>
  <c r="R88" i="11"/>
  <c r="P89" i="11"/>
  <c r="Q89" i="11"/>
  <c r="R89" i="11"/>
  <c r="P90" i="11"/>
  <c r="Q90" i="11"/>
  <c r="R90" i="11"/>
  <c r="P91" i="11"/>
  <c r="Q91" i="11"/>
  <c r="R91" i="11"/>
  <c r="P92" i="11"/>
  <c r="Q92" i="11"/>
  <c r="R92" i="11"/>
  <c r="P93" i="11"/>
  <c r="Q93" i="11"/>
  <c r="R93" i="11"/>
  <c r="P94" i="11"/>
  <c r="Q94" i="11"/>
  <c r="R94" i="11"/>
  <c r="P95" i="11"/>
  <c r="Q95" i="11"/>
  <c r="R95" i="11"/>
  <c r="P96" i="11"/>
  <c r="Q96" i="11"/>
  <c r="R96" i="11"/>
  <c r="P97" i="11"/>
  <c r="Q97" i="11"/>
  <c r="R97" i="11"/>
  <c r="P98" i="11"/>
  <c r="Q98" i="11"/>
  <c r="R98" i="11"/>
  <c r="P99" i="11"/>
  <c r="Q99" i="11"/>
  <c r="R99" i="11"/>
  <c r="P100" i="11"/>
  <c r="Q100" i="11"/>
  <c r="R100" i="11"/>
  <c r="P101" i="11"/>
  <c r="Q101" i="11"/>
  <c r="R101" i="11"/>
  <c r="P102" i="11"/>
  <c r="Q102" i="11"/>
  <c r="R102" i="11"/>
  <c r="P103" i="11"/>
  <c r="Q103" i="11"/>
  <c r="R103" i="11"/>
  <c r="P104" i="11"/>
  <c r="Q104" i="11"/>
  <c r="R104" i="11"/>
  <c r="P105" i="11"/>
  <c r="Q105" i="11"/>
  <c r="R105" i="11"/>
  <c r="P106" i="11"/>
  <c r="Q106" i="11"/>
  <c r="R106" i="11"/>
  <c r="P107" i="11"/>
  <c r="Q107" i="11"/>
  <c r="R107" i="11"/>
  <c r="P108" i="11"/>
  <c r="Q108" i="11"/>
  <c r="R108" i="11"/>
  <c r="P109" i="11"/>
  <c r="Q109" i="11"/>
  <c r="R109" i="11"/>
  <c r="P110" i="11"/>
  <c r="Q110" i="11"/>
  <c r="R110" i="11"/>
  <c r="P111" i="11"/>
  <c r="Q111" i="11"/>
  <c r="R111" i="11"/>
  <c r="P112" i="11"/>
  <c r="Q112" i="11"/>
  <c r="R112" i="11"/>
  <c r="P113" i="11"/>
  <c r="Q113" i="11"/>
  <c r="R113" i="11"/>
  <c r="P114" i="11"/>
  <c r="Q114" i="11"/>
  <c r="R114" i="11"/>
  <c r="P115" i="11"/>
  <c r="Q115" i="11"/>
  <c r="R115" i="11"/>
  <c r="P116" i="11"/>
  <c r="Q116" i="11"/>
  <c r="R116" i="11"/>
  <c r="P117" i="11"/>
  <c r="Q117" i="11"/>
  <c r="R117" i="11"/>
  <c r="P118" i="11"/>
  <c r="Q118" i="11"/>
  <c r="R118" i="11"/>
  <c r="P119" i="11"/>
  <c r="Q119" i="11"/>
  <c r="R119" i="11"/>
  <c r="P120" i="11"/>
  <c r="Q120" i="11"/>
  <c r="R120" i="11"/>
  <c r="P121" i="11"/>
  <c r="Q121" i="11"/>
  <c r="R121" i="11"/>
  <c r="P122" i="11"/>
  <c r="Q122" i="11"/>
  <c r="R122" i="11"/>
  <c r="P123" i="11"/>
  <c r="Q123" i="11"/>
  <c r="R123" i="11"/>
  <c r="P124" i="11"/>
  <c r="Q124" i="11"/>
  <c r="R124" i="11"/>
  <c r="P125" i="11"/>
  <c r="Q125" i="11"/>
  <c r="R125" i="11"/>
  <c r="P126" i="11"/>
  <c r="Q126" i="11"/>
  <c r="R126" i="11"/>
  <c r="P127" i="11"/>
  <c r="Q127" i="11"/>
  <c r="R127" i="11"/>
  <c r="P128" i="11"/>
  <c r="Q128" i="11"/>
  <c r="R128" i="11"/>
  <c r="P129" i="11"/>
  <c r="Q129" i="11"/>
  <c r="R129" i="11"/>
  <c r="P130" i="11"/>
  <c r="Q130" i="11"/>
  <c r="R130" i="11"/>
  <c r="P131" i="11"/>
  <c r="Q131" i="11"/>
  <c r="R131" i="11"/>
  <c r="P132" i="11"/>
  <c r="Q132" i="11"/>
  <c r="R132" i="11"/>
  <c r="P133" i="11"/>
  <c r="Q133" i="11"/>
  <c r="R133" i="11"/>
  <c r="P134" i="11"/>
  <c r="Q134" i="11"/>
  <c r="R134" i="11"/>
  <c r="P135" i="11"/>
  <c r="Q135" i="11"/>
  <c r="R135" i="11"/>
  <c r="P136" i="11"/>
  <c r="Q136" i="11"/>
  <c r="S136" i="11" s="1"/>
  <c r="AM136" i="11" s="1"/>
  <c r="R136" i="11"/>
  <c r="P137" i="11"/>
  <c r="Q137" i="11"/>
  <c r="R137" i="11"/>
  <c r="P138" i="11"/>
  <c r="Q138" i="11"/>
  <c r="R138" i="11"/>
  <c r="P139" i="11"/>
  <c r="Q139" i="11"/>
  <c r="R139" i="11"/>
  <c r="P140" i="11"/>
  <c r="Q140" i="11"/>
  <c r="R140" i="11"/>
  <c r="P141" i="11"/>
  <c r="Q141" i="11"/>
  <c r="R141" i="11"/>
  <c r="P142" i="11"/>
  <c r="Q142" i="11"/>
  <c r="R142" i="11"/>
  <c r="P143" i="11"/>
  <c r="Q143" i="11"/>
  <c r="R143" i="11"/>
  <c r="P144" i="11"/>
  <c r="Q144" i="11"/>
  <c r="S144" i="11" s="1"/>
  <c r="AM144" i="11" s="1"/>
  <c r="R144" i="11"/>
  <c r="P145" i="11"/>
  <c r="Q145" i="11"/>
  <c r="R145" i="11"/>
  <c r="P146" i="11"/>
  <c r="Q146" i="11"/>
  <c r="R146" i="11"/>
  <c r="P147" i="11"/>
  <c r="Q147" i="11"/>
  <c r="R147" i="11"/>
  <c r="P148" i="11"/>
  <c r="Q148" i="11"/>
  <c r="R148" i="11"/>
  <c r="P149" i="11"/>
  <c r="Q149" i="11"/>
  <c r="R149" i="11"/>
  <c r="P150" i="11"/>
  <c r="Q150" i="11"/>
  <c r="R150" i="11"/>
  <c r="P151" i="11"/>
  <c r="Q151" i="11"/>
  <c r="R151" i="11"/>
  <c r="P152" i="11"/>
  <c r="Q152" i="11"/>
  <c r="S152" i="11" s="1"/>
  <c r="AM152" i="11" s="1"/>
  <c r="R152" i="11"/>
  <c r="P153" i="11"/>
  <c r="Q153" i="11"/>
  <c r="R153" i="11"/>
  <c r="P154" i="11"/>
  <c r="Q154" i="11"/>
  <c r="R154" i="11"/>
  <c r="P155" i="11"/>
  <c r="Q155" i="11"/>
  <c r="R155" i="11"/>
  <c r="P156" i="11"/>
  <c r="Q156" i="11"/>
  <c r="R156" i="11"/>
  <c r="P157" i="11"/>
  <c r="Q157" i="11"/>
  <c r="R157" i="11"/>
  <c r="P158" i="11"/>
  <c r="Q158" i="11"/>
  <c r="R158" i="11"/>
  <c r="P159" i="11"/>
  <c r="Q159" i="11"/>
  <c r="R159" i="11"/>
  <c r="P160" i="11"/>
  <c r="Q160" i="11"/>
  <c r="S160" i="11" s="1"/>
  <c r="AM160" i="11" s="1"/>
  <c r="R160" i="11"/>
  <c r="P161" i="11"/>
  <c r="Q161" i="11"/>
  <c r="R161" i="11"/>
  <c r="P162" i="11"/>
  <c r="Q162" i="11"/>
  <c r="R162" i="11"/>
  <c r="P163" i="11"/>
  <c r="Q163" i="11"/>
  <c r="R163" i="11"/>
  <c r="P164" i="11"/>
  <c r="Q164" i="11"/>
  <c r="R164" i="11"/>
  <c r="P165" i="11"/>
  <c r="Q165" i="11"/>
  <c r="R165" i="11"/>
  <c r="P166" i="11"/>
  <c r="Q166" i="11"/>
  <c r="R166" i="11"/>
  <c r="P167" i="11"/>
  <c r="Q167" i="11"/>
  <c r="R167" i="11"/>
  <c r="P168" i="11"/>
  <c r="Q168" i="11"/>
  <c r="R168" i="11"/>
  <c r="P169" i="11"/>
  <c r="Q169" i="11"/>
  <c r="R169" i="11"/>
  <c r="P170" i="11"/>
  <c r="Q170" i="11"/>
  <c r="R170" i="11"/>
  <c r="P171" i="11"/>
  <c r="Q171" i="11"/>
  <c r="R171" i="11"/>
  <c r="P172" i="11"/>
  <c r="Q172" i="11"/>
  <c r="R172" i="11"/>
  <c r="P173" i="11"/>
  <c r="Q173" i="11"/>
  <c r="R173" i="11"/>
  <c r="P174" i="11"/>
  <c r="Q174" i="11"/>
  <c r="R174" i="11"/>
  <c r="P175" i="11"/>
  <c r="Q175" i="11"/>
  <c r="R175" i="11"/>
  <c r="P176" i="11"/>
  <c r="Q176" i="11"/>
  <c r="R176" i="11"/>
  <c r="P177" i="11"/>
  <c r="Q177" i="11"/>
  <c r="R177" i="11"/>
  <c r="P178" i="11"/>
  <c r="Q178" i="11"/>
  <c r="R178" i="11"/>
  <c r="P179" i="11"/>
  <c r="Q179" i="11"/>
  <c r="R179" i="11"/>
  <c r="P180" i="11"/>
  <c r="Q180" i="11"/>
  <c r="R180" i="11"/>
  <c r="P181" i="11"/>
  <c r="Q181" i="11"/>
  <c r="R181" i="11"/>
  <c r="P182" i="11"/>
  <c r="Q182" i="11"/>
  <c r="R182" i="11"/>
  <c r="R3" i="11"/>
  <c r="Q3" i="11"/>
  <c r="P3" i="11"/>
  <c r="L4" i="11"/>
  <c r="M4" i="11"/>
  <c r="N4" i="11"/>
  <c r="L5" i="11"/>
  <c r="M5" i="11"/>
  <c r="N5" i="11"/>
  <c r="L6" i="11"/>
  <c r="M6" i="11"/>
  <c r="N6" i="11"/>
  <c r="L7" i="11"/>
  <c r="M7" i="11"/>
  <c r="N7" i="11"/>
  <c r="L8" i="11"/>
  <c r="M8" i="11"/>
  <c r="N8" i="11"/>
  <c r="L9" i="11"/>
  <c r="M9" i="11"/>
  <c r="N9" i="11"/>
  <c r="L10" i="11"/>
  <c r="M10" i="11"/>
  <c r="N10" i="11"/>
  <c r="L11" i="11"/>
  <c r="M11" i="11"/>
  <c r="N11" i="11"/>
  <c r="L12" i="11"/>
  <c r="M12" i="11"/>
  <c r="N12" i="11"/>
  <c r="L13" i="11"/>
  <c r="M13" i="11"/>
  <c r="N13" i="11"/>
  <c r="L14" i="11"/>
  <c r="M14" i="11"/>
  <c r="N14" i="11"/>
  <c r="L15" i="11"/>
  <c r="M15" i="11"/>
  <c r="N15" i="11"/>
  <c r="L16" i="11"/>
  <c r="M16" i="11"/>
  <c r="N16" i="11"/>
  <c r="L17" i="11"/>
  <c r="M17" i="11"/>
  <c r="N17" i="11"/>
  <c r="L18" i="11"/>
  <c r="M18" i="11"/>
  <c r="N18" i="11"/>
  <c r="L19" i="11"/>
  <c r="M19" i="11"/>
  <c r="N19" i="11"/>
  <c r="L20" i="11"/>
  <c r="M20" i="11"/>
  <c r="N20" i="11"/>
  <c r="L21" i="11"/>
  <c r="M21" i="11"/>
  <c r="N21" i="11"/>
  <c r="L22" i="11"/>
  <c r="M22" i="11"/>
  <c r="N22" i="11"/>
  <c r="L23" i="11"/>
  <c r="M23" i="11"/>
  <c r="N23" i="11"/>
  <c r="L24" i="11"/>
  <c r="M24" i="11"/>
  <c r="N24" i="11"/>
  <c r="L25" i="11"/>
  <c r="M25" i="11"/>
  <c r="N25" i="11"/>
  <c r="L26" i="11"/>
  <c r="M26" i="11"/>
  <c r="N26" i="11"/>
  <c r="L27" i="11"/>
  <c r="M27" i="11"/>
  <c r="N27" i="11"/>
  <c r="L28" i="11"/>
  <c r="M28" i="11"/>
  <c r="N28" i="11"/>
  <c r="L29" i="11"/>
  <c r="M29" i="11"/>
  <c r="N29" i="11"/>
  <c r="L30" i="11"/>
  <c r="M30" i="11"/>
  <c r="N30" i="11"/>
  <c r="L31" i="11"/>
  <c r="M31" i="11"/>
  <c r="N31" i="11"/>
  <c r="L32" i="11"/>
  <c r="M32" i="11"/>
  <c r="N32" i="11"/>
  <c r="L33" i="11"/>
  <c r="M33" i="11"/>
  <c r="N33" i="11"/>
  <c r="L34" i="11"/>
  <c r="M34" i="11"/>
  <c r="N34" i="11"/>
  <c r="L35" i="11"/>
  <c r="M35" i="11"/>
  <c r="N35" i="11"/>
  <c r="L36" i="11"/>
  <c r="M36" i="11"/>
  <c r="N36" i="11"/>
  <c r="L37" i="11"/>
  <c r="M37" i="11"/>
  <c r="N37" i="11"/>
  <c r="L38" i="11"/>
  <c r="M38" i="11"/>
  <c r="N38" i="11"/>
  <c r="L39" i="11"/>
  <c r="M39" i="11"/>
  <c r="N39" i="11"/>
  <c r="L40" i="11"/>
  <c r="M40" i="11"/>
  <c r="N40" i="11"/>
  <c r="L41" i="11"/>
  <c r="M41" i="11"/>
  <c r="N41" i="11"/>
  <c r="L42" i="11"/>
  <c r="M42" i="11"/>
  <c r="N42" i="11"/>
  <c r="L43" i="11"/>
  <c r="M43" i="11"/>
  <c r="N43" i="11"/>
  <c r="L44" i="11"/>
  <c r="M44" i="11"/>
  <c r="N44" i="11"/>
  <c r="L45" i="11"/>
  <c r="M45" i="11"/>
  <c r="N45" i="11"/>
  <c r="L46" i="11"/>
  <c r="M46" i="11"/>
  <c r="N46" i="11"/>
  <c r="L47" i="11"/>
  <c r="M47" i="11"/>
  <c r="N47" i="11"/>
  <c r="L48" i="11"/>
  <c r="M48" i="11"/>
  <c r="N48" i="11"/>
  <c r="L49" i="11"/>
  <c r="M49" i="11"/>
  <c r="N49" i="11"/>
  <c r="L50" i="11"/>
  <c r="M50" i="11"/>
  <c r="N50" i="11"/>
  <c r="L51" i="11"/>
  <c r="M51" i="11"/>
  <c r="N51" i="11"/>
  <c r="L52" i="11"/>
  <c r="M52" i="11"/>
  <c r="N52" i="11"/>
  <c r="L53" i="11"/>
  <c r="M53" i="11"/>
  <c r="N53" i="11"/>
  <c r="L54" i="11"/>
  <c r="M54" i="11"/>
  <c r="N54" i="11"/>
  <c r="L55" i="11"/>
  <c r="M55" i="11"/>
  <c r="N55" i="11"/>
  <c r="L56" i="11"/>
  <c r="M56" i="11"/>
  <c r="N56" i="11"/>
  <c r="L57" i="11"/>
  <c r="M57" i="11"/>
  <c r="N57" i="11"/>
  <c r="L58" i="11"/>
  <c r="M58" i="11"/>
  <c r="N58" i="11"/>
  <c r="L59" i="11"/>
  <c r="M59" i="11"/>
  <c r="N59" i="11"/>
  <c r="L60" i="11"/>
  <c r="M60" i="11"/>
  <c r="N60" i="11"/>
  <c r="L61" i="11"/>
  <c r="M61" i="11"/>
  <c r="N61" i="11"/>
  <c r="L62" i="11"/>
  <c r="M62" i="11"/>
  <c r="N62" i="11"/>
  <c r="L63" i="11"/>
  <c r="M63" i="11"/>
  <c r="N63" i="11"/>
  <c r="L64" i="11"/>
  <c r="M64" i="11"/>
  <c r="N64" i="11"/>
  <c r="L65" i="11"/>
  <c r="M65" i="11"/>
  <c r="N65" i="11"/>
  <c r="L66" i="11"/>
  <c r="M66" i="11"/>
  <c r="N66" i="11"/>
  <c r="L67" i="11"/>
  <c r="M67" i="11"/>
  <c r="N67" i="11"/>
  <c r="L68" i="11"/>
  <c r="M68" i="11"/>
  <c r="N68" i="11"/>
  <c r="L69" i="11"/>
  <c r="M69" i="11"/>
  <c r="N69" i="11"/>
  <c r="L70" i="11"/>
  <c r="M70" i="11"/>
  <c r="N70" i="11"/>
  <c r="L71" i="11"/>
  <c r="M71" i="11"/>
  <c r="N71" i="11"/>
  <c r="L72" i="11"/>
  <c r="M72" i="11"/>
  <c r="N72" i="11"/>
  <c r="L73" i="11"/>
  <c r="M73" i="11"/>
  <c r="N73" i="11"/>
  <c r="L74" i="11"/>
  <c r="M74" i="11"/>
  <c r="N74" i="11"/>
  <c r="L75" i="11"/>
  <c r="M75" i="11"/>
  <c r="N75" i="11"/>
  <c r="L76" i="11"/>
  <c r="M76" i="11"/>
  <c r="N76" i="11"/>
  <c r="L77" i="11"/>
  <c r="M77" i="11"/>
  <c r="N77" i="11"/>
  <c r="L78" i="11"/>
  <c r="M78" i="11"/>
  <c r="N78" i="11"/>
  <c r="L79" i="11"/>
  <c r="M79" i="11"/>
  <c r="N79" i="11"/>
  <c r="L80" i="11"/>
  <c r="M80" i="11"/>
  <c r="N80" i="11"/>
  <c r="L81" i="11"/>
  <c r="M81" i="11"/>
  <c r="N81" i="11"/>
  <c r="L82" i="11"/>
  <c r="M82" i="11"/>
  <c r="N82" i="11"/>
  <c r="L83" i="11"/>
  <c r="M83" i="11"/>
  <c r="N83" i="11"/>
  <c r="L84" i="11"/>
  <c r="M84" i="11"/>
  <c r="N84" i="11"/>
  <c r="L85" i="11"/>
  <c r="M85" i="11"/>
  <c r="N85" i="11"/>
  <c r="L86" i="11"/>
  <c r="M86" i="11"/>
  <c r="N86" i="11"/>
  <c r="L87" i="11"/>
  <c r="M87" i="11"/>
  <c r="N87" i="11"/>
  <c r="L88" i="11"/>
  <c r="M88" i="11"/>
  <c r="N88" i="11"/>
  <c r="L89" i="11"/>
  <c r="M89" i="11"/>
  <c r="N89" i="11"/>
  <c r="L90" i="11"/>
  <c r="M90" i="11"/>
  <c r="N90" i="11"/>
  <c r="L91" i="11"/>
  <c r="M91" i="11"/>
  <c r="N91" i="11"/>
  <c r="L92" i="11"/>
  <c r="M92" i="11"/>
  <c r="N92" i="11"/>
  <c r="L93" i="11"/>
  <c r="M93" i="11"/>
  <c r="N93" i="11"/>
  <c r="L94" i="11"/>
  <c r="M94" i="11"/>
  <c r="N94" i="11"/>
  <c r="L95" i="11"/>
  <c r="M95" i="11"/>
  <c r="N95" i="11"/>
  <c r="L96" i="11"/>
  <c r="M96" i="11"/>
  <c r="N96" i="11"/>
  <c r="L97" i="11"/>
  <c r="M97" i="11"/>
  <c r="N97" i="11"/>
  <c r="L98" i="11"/>
  <c r="M98" i="11"/>
  <c r="N98" i="11"/>
  <c r="L99" i="11"/>
  <c r="M99" i="11"/>
  <c r="N99" i="11"/>
  <c r="L100" i="11"/>
  <c r="M100" i="11"/>
  <c r="N100" i="11"/>
  <c r="L101" i="11"/>
  <c r="M101" i="11"/>
  <c r="N101" i="11"/>
  <c r="L102" i="11"/>
  <c r="M102" i="11"/>
  <c r="N102" i="11"/>
  <c r="L103" i="11"/>
  <c r="M103" i="11"/>
  <c r="N103" i="11"/>
  <c r="L104" i="11"/>
  <c r="M104" i="11"/>
  <c r="O104" i="11" s="1"/>
  <c r="AL104" i="11" s="1"/>
  <c r="N104" i="11"/>
  <c r="L105" i="11"/>
  <c r="M105" i="11"/>
  <c r="N105" i="11"/>
  <c r="L106" i="11"/>
  <c r="M106" i="11"/>
  <c r="N106" i="11"/>
  <c r="L107" i="11"/>
  <c r="M107" i="11"/>
  <c r="N107" i="11"/>
  <c r="L108" i="11"/>
  <c r="M108" i="11"/>
  <c r="N108" i="11"/>
  <c r="L109" i="11"/>
  <c r="M109" i="11"/>
  <c r="N109" i="11"/>
  <c r="L110" i="11"/>
  <c r="M110" i="11"/>
  <c r="N110" i="11"/>
  <c r="L111" i="11"/>
  <c r="M111" i="11"/>
  <c r="N111" i="11"/>
  <c r="L112" i="11"/>
  <c r="M112" i="11"/>
  <c r="N112" i="11"/>
  <c r="L113" i="11"/>
  <c r="M113" i="11"/>
  <c r="N113" i="11"/>
  <c r="L114" i="11"/>
  <c r="M114" i="11"/>
  <c r="N114" i="11"/>
  <c r="L115" i="11"/>
  <c r="M115" i="11"/>
  <c r="N115" i="11"/>
  <c r="L116" i="11"/>
  <c r="M116" i="11"/>
  <c r="N116" i="11"/>
  <c r="L117" i="11"/>
  <c r="M117" i="11"/>
  <c r="N117" i="11"/>
  <c r="L118" i="11"/>
  <c r="M118" i="11"/>
  <c r="N118" i="11"/>
  <c r="L119" i="11"/>
  <c r="M119" i="11"/>
  <c r="N119" i="11"/>
  <c r="L120" i="11"/>
  <c r="M120" i="11"/>
  <c r="N120" i="11"/>
  <c r="L121" i="11"/>
  <c r="M121" i="11"/>
  <c r="N121" i="11"/>
  <c r="L122" i="11"/>
  <c r="M122" i="11"/>
  <c r="N122" i="11"/>
  <c r="L123" i="11"/>
  <c r="M123" i="11"/>
  <c r="N123" i="11"/>
  <c r="L124" i="11"/>
  <c r="M124" i="11"/>
  <c r="N124" i="11"/>
  <c r="L125" i="11"/>
  <c r="M125" i="11"/>
  <c r="N125" i="11"/>
  <c r="L126" i="11"/>
  <c r="M126" i="11"/>
  <c r="N126" i="11"/>
  <c r="L127" i="11"/>
  <c r="M127" i="11"/>
  <c r="N127" i="11"/>
  <c r="L128" i="11"/>
  <c r="M128" i="11"/>
  <c r="O128" i="11" s="1"/>
  <c r="AL128" i="11" s="1"/>
  <c r="N128" i="11"/>
  <c r="L129" i="11"/>
  <c r="M129" i="11"/>
  <c r="N129" i="11"/>
  <c r="L130" i="11"/>
  <c r="M130" i="11"/>
  <c r="N130" i="11"/>
  <c r="L131" i="11"/>
  <c r="M131" i="11"/>
  <c r="N131" i="11"/>
  <c r="L132" i="11"/>
  <c r="M132" i="11"/>
  <c r="N132" i="11"/>
  <c r="L133" i="11"/>
  <c r="M133" i="11"/>
  <c r="N133" i="11"/>
  <c r="L134" i="11"/>
  <c r="M134" i="11"/>
  <c r="N134" i="11"/>
  <c r="L135" i="11"/>
  <c r="M135" i="11"/>
  <c r="N135" i="11"/>
  <c r="L136" i="11"/>
  <c r="M136" i="11"/>
  <c r="N136" i="11"/>
  <c r="L137" i="11"/>
  <c r="M137" i="11"/>
  <c r="N137" i="11"/>
  <c r="L138" i="11"/>
  <c r="M138" i="11"/>
  <c r="N138" i="11"/>
  <c r="L139" i="11"/>
  <c r="M139" i="11"/>
  <c r="N139" i="11"/>
  <c r="L140" i="11"/>
  <c r="M140" i="11"/>
  <c r="N140" i="11"/>
  <c r="L141" i="11"/>
  <c r="M141" i="11"/>
  <c r="N141" i="11"/>
  <c r="L142" i="11"/>
  <c r="M142" i="11"/>
  <c r="N142" i="11"/>
  <c r="L143" i="11"/>
  <c r="M143" i="11"/>
  <c r="N143" i="11"/>
  <c r="L144" i="11"/>
  <c r="M144" i="11"/>
  <c r="N144" i="11"/>
  <c r="L145" i="11"/>
  <c r="M145" i="11"/>
  <c r="N145" i="11"/>
  <c r="L146" i="11"/>
  <c r="M146" i="11"/>
  <c r="N146" i="11"/>
  <c r="L147" i="11"/>
  <c r="M147" i="11"/>
  <c r="N147" i="11"/>
  <c r="L148" i="11"/>
  <c r="M148" i="11"/>
  <c r="N148" i="11"/>
  <c r="L149" i="11"/>
  <c r="M149" i="11"/>
  <c r="N149" i="11"/>
  <c r="L150" i="11"/>
  <c r="M150" i="11"/>
  <c r="N150" i="11"/>
  <c r="L151" i="11"/>
  <c r="M151" i="11"/>
  <c r="N151" i="11"/>
  <c r="L152" i="11"/>
  <c r="M152" i="11"/>
  <c r="N152" i="11"/>
  <c r="L153" i="11"/>
  <c r="M153" i="11"/>
  <c r="N153" i="11"/>
  <c r="L154" i="11"/>
  <c r="M154" i="11"/>
  <c r="N154" i="11"/>
  <c r="L155" i="11"/>
  <c r="M155" i="11"/>
  <c r="N155" i="11"/>
  <c r="L156" i="11"/>
  <c r="M156" i="11"/>
  <c r="N156" i="11"/>
  <c r="L157" i="11"/>
  <c r="M157" i="11"/>
  <c r="N157" i="11"/>
  <c r="L158" i="11"/>
  <c r="M158" i="11"/>
  <c r="N158" i="11"/>
  <c r="L159" i="11"/>
  <c r="M159" i="11"/>
  <c r="N159" i="11"/>
  <c r="L160" i="11"/>
  <c r="M160" i="11"/>
  <c r="N160" i="11"/>
  <c r="L161" i="11"/>
  <c r="M161" i="11"/>
  <c r="N161" i="11"/>
  <c r="L162" i="11"/>
  <c r="M162" i="11"/>
  <c r="N162" i="11"/>
  <c r="L163" i="11"/>
  <c r="M163" i="11"/>
  <c r="N163" i="11"/>
  <c r="L164" i="11"/>
  <c r="M164" i="11"/>
  <c r="N164" i="11"/>
  <c r="L165" i="11"/>
  <c r="M165" i="11"/>
  <c r="N165" i="11"/>
  <c r="L166" i="11"/>
  <c r="M166" i="11"/>
  <c r="N166" i="11"/>
  <c r="L167" i="11"/>
  <c r="M167" i="11"/>
  <c r="N167" i="11"/>
  <c r="L168" i="11"/>
  <c r="M168" i="11"/>
  <c r="N168" i="11"/>
  <c r="L169" i="11"/>
  <c r="M169" i="11"/>
  <c r="N169" i="11"/>
  <c r="L170" i="11"/>
  <c r="M170" i="11"/>
  <c r="N170" i="11"/>
  <c r="L171" i="11"/>
  <c r="M171" i="11"/>
  <c r="N171" i="11"/>
  <c r="L172" i="11"/>
  <c r="M172" i="11"/>
  <c r="N172" i="11"/>
  <c r="L173" i="11"/>
  <c r="M173" i="11"/>
  <c r="N173" i="11"/>
  <c r="L174" i="11"/>
  <c r="M174" i="11"/>
  <c r="N174" i="11"/>
  <c r="L175" i="11"/>
  <c r="M175" i="11"/>
  <c r="N175" i="11"/>
  <c r="L176" i="11"/>
  <c r="M176" i="11"/>
  <c r="N176" i="11"/>
  <c r="L177" i="11"/>
  <c r="M177" i="11"/>
  <c r="N177" i="11"/>
  <c r="L178" i="11"/>
  <c r="M178" i="11"/>
  <c r="N178" i="11"/>
  <c r="L179" i="11"/>
  <c r="M179" i="11"/>
  <c r="N179" i="11"/>
  <c r="L180" i="11"/>
  <c r="M180" i="11"/>
  <c r="N180" i="11"/>
  <c r="L181" i="11"/>
  <c r="M181" i="11"/>
  <c r="N181" i="11"/>
  <c r="L182" i="11"/>
  <c r="M182" i="11"/>
  <c r="O182" i="11" s="1"/>
  <c r="AL182" i="11" s="1"/>
  <c r="N182" i="11"/>
  <c r="K5" i="11"/>
  <c r="AK5" i="11" s="1"/>
  <c r="H54" i="11"/>
  <c r="I54" i="11"/>
  <c r="J54" i="11"/>
  <c r="H55" i="11"/>
  <c r="I55" i="11"/>
  <c r="J55" i="11"/>
  <c r="H56" i="11"/>
  <c r="I56" i="11"/>
  <c r="J56" i="11"/>
  <c r="H57" i="11"/>
  <c r="I57" i="11"/>
  <c r="J57" i="11"/>
  <c r="H58" i="11"/>
  <c r="I58" i="11"/>
  <c r="J58" i="11"/>
  <c r="H59" i="11"/>
  <c r="I59" i="11"/>
  <c r="J59" i="11"/>
  <c r="H60" i="11"/>
  <c r="I60" i="11"/>
  <c r="J60" i="11"/>
  <c r="H61" i="11"/>
  <c r="I61" i="11"/>
  <c r="J61" i="11"/>
  <c r="H62" i="11"/>
  <c r="I62" i="11"/>
  <c r="J62" i="11"/>
  <c r="H63" i="11"/>
  <c r="I63" i="11"/>
  <c r="J63" i="11"/>
  <c r="H64" i="11"/>
  <c r="I64" i="11"/>
  <c r="J64" i="11"/>
  <c r="H65" i="11"/>
  <c r="I65" i="11"/>
  <c r="J65" i="11"/>
  <c r="H66" i="11"/>
  <c r="I66" i="11"/>
  <c r="J66" i="11"/>
  <c r="H67" i="11"/>
  <c r="I67" i="11"/>
  <c r="J67" i="11"/>
  <c r="H68" i="11"/>
  <c r="I68" i="11"/>
  <c r="J68" i="11"/>
  <c r="H69" i="11"/>
  <c r="I69" i="11"/>
  <c r="J69" i="11"/>
  <c r="H70" i="11"/>
  <c r="I70" i="11"/>
  <c r="J70" i="11"/>
  <c r="H71" i="11"/>
  <c r="I71" i="11"/>
  <c r="J71" i="11"/>
  <c r="H72" i="11"/>
  <c r="I72" i="11"/>
  <c r="J72" i="11"/>
  <c r="H73" i="11"/>
  <c r="I73" i="11"/>
  <c r="J73" i="11"/>
  <c r="H74" i="11"/>
  <c r="I74" i="11"/>
  <c r="J74" i="11"/>
  <c r="H75" i="11"/>
  <c r="I75" i="11"/>
  <c r="J75" i="11"/>
  <c r="H76" i="11"/>
  <c r="I76" i="11"/>
  <c r="J76" i="11"/>
  <c r="H77" i="11"/>
  <c r="I77" i="11"/>
  <c r="J77" i="11"/>
  <c r="H78" i="11"/>
  <c r="I78" i="11"/>
  <c r="J78" i="11"/>
  <c r="H79" i="11"/>
  <c r="I79" i="11"/>
  <c r="J79" i="11"/>
  <c r="H80" i="11"/>
  <c r="I80" i="11"/>
  <c r="J80" i="11"/>
  <c r="H81" i="11"/>
  <c r="I81" i="11"/>
  <c r="J81" i="11"/>
  <c r="H82" i="11"/>
  <c r="I82" i="11"/>
  <c r="J82" i="11"/>
  <c r="H83" i="11"/>
  <c r="I83" i="11"/>
  <c r="J83" i="11"/>
  <c r="H84" i="11"/>
  <c r="I84" i="11"/>
  <c r="J84" i="11"/>
  <c r="H85" i="11"/>
  <c r="I85" i="11"/>
  <c r="J85" i="11"/>
  <c r="H86" i="11"/>
  <c r="I86" i="11"/>
  <c r="J86" i="11"/>
  <c r="H87" i="11"/>
  <c r="I87" i="11"/>
  <c r="J87" i="11"/>
  <c r="H88" i="11"/>
  <c r="I88" i="11"/>
  <c r="J88" i="11"/>
  <c r="H89" i="11"/>
  <c r="I89" i="11"/>
  <c r="J89" i="11"/>
  <c r="H90" i="11"/>
  <c r="I90" i="11"/>
  <c r="J90" i="11"/>
  <c r="H91" i="11"/>
  <c r="I91" i="11"/>
  <c r="J91" i="11"/>
  <c r="H92" i="11"/>
  <c r="I92" i="11"/>
  <c r="J92" i="11"/>
  <c r="H93" i="11"/>
  <c r="I93" i="11"/>
  <c r="J93" i="11"/>
  <c r="H94" i="11"/>
  <c r="I94" i="11"/>
  <c r="J94" i="11"/>
  <c r="H95" i="11"/>
  <c r="I95" i="11"/>
  <c r="J95" i="11"/>
  <c r="H96" i="11"/>
  <c r="I96" i="11"/>
  <c r="J96" i="11"/>
  <c r="H97" i="11"/>
  <c r="I97" i="11"/>
  <c r="J97" i="11"/>
  <c r="H98" i="11"/>
  <c r="I98" i="11"/>
  <c r="J98" i="11"/>
  <c r="H99" i="11"/>
  <c r="I99" i="11"/>
  <c r="J99" i="11"/>
  <c r="H100" i="11"/>
  <c r="I100" i="11"/>
  <c r="J100" i="11"/>
  <c r="H101" i="11"/>
  <c r="I101" i="11"/>
  <c r="J101" i="11"/>
  <c r="H102" i="11"/>
  <c r="I102" i="11"/>
  <c r="J102" i="11"/>
  <c r="H103" i="11"/>
  <c r="I103" i="11"/>
  <c r="J103" i="11"/>
  <c r="H104" i="11"/>
  <c r="I104" i="11"/>
  <c r="J104" i="11"/>
  <c r="H105" i="11"/>
  <c r="I105" i="11"/>
  <c r="J105" i="11"/>
  <c r="H106" i="11"/>
  <c r="I106" i="11"/>
  <c r="J106" i="11"/>
  <c r="H107" i="11"/>
  <c r="I107" i="11"/>
  <c r="J107" i="11"/>
  <c r="H108" i="11"/>
  <c r="I108" i="11"/>
  <c r="J108" i="11"/>
  <c r="H109" i="11"/>
  <c r="I109" i="11"/>
  <c r="J109" i="11"/>
  <c r="H110" i="11"/>
  <c r="I110" i="11"/>
  <c r="J110" i="11"/>
  <c r="H111" i="11"/>
  <c r="I111" i="11"/>
  <c r="J111" i="11"/>
  <c r="H112" i="11"/>
  <c r="I112" i="11"/>
  <c r="J112" i="11"/>
  <c r="H113" i="11"/>
  <c r="I113" i="11"/>
  <c r="J113" i="11"/>
  <c r="H114" i="11"/>
  <c r="I114" i="11"/>
  <c r="J114" i="11"/>
  <c r="H115" i="11"/>
  <c r="I115" i="11"/>
  <c r="J115" i="11"/>
  <c r="H116" i="11"/>
  <c r="I116" i="11"/>
  <c r="J116" i="11"/>
  <c r="H117" i="11"/>
  <c r="I117" i="11"/>
  <c r="J117" i="11"/>
  <c r="H118" i="11"/>
  <c r="I118" i="11"/>
  <c r="J118" i="11"/>
  <c r="H119" i="11"/>
  <c r="I119" i="11"/>
  <c r="J119" i="11"/>
  <c r="H120" i="11"/>
  <c r="I120" i="11"/>
  <c r="J120" i="11"/>
  <c r="H121" i="11"/>
  <c r="I121" i="11"/>
  <c r="J121" i="11"/>
  <c r="H122" i="11"/>
  <c r="I122" i="11"/>
  <c r="J122" i="11"/>
  <c r="H123" i="11"/>
  <c r="I123" i="11"/>
  <c r="J123" i="11"/>
  <c r="H124" i="11"/>
  <c r="I124" i="11"/>
  <c r="J124" i="11"/>
  <c r="H125" i="11"/>
  <c r="I125" i="11"/>
  <c r="J125" i="11"/>
  <c r="H126" i="11"/>
  <c r="I126" i="11"/>
  <c r="J126" i="11"/>
  <c r="H127" i="11"/>
  <c r="I127" i="11"/>
  <c r="J127" i="11"/>
  <c r="H128" i="11"/>
  <c r="I128" i="11"/>
  <c r="J128" i="11"/>
  <c r="H129" i="11"/>
  <c r="I129" i="11"/>
  <c r="J129" i="11"/>
  <c r="H130" i="11"/>
  <c r="I130" i="11"/>
  <c r="J130" i="11"/>
  <c r="H131" i="11"/>
  <c r="I131" i="11"/>
  <c r="J131" i="11"/>
  <c r="H132" i="11"/>
  <c r="I132" i="11"/>
  <c r="J132" i="11"/>
  <c r="H133" i="11"/>
  <c r="I133" i="11"/>
  <c r="J133" i="11"/>
  <c r="H134" i="11"/>
  <c r="I134" i="11"/>
  <c r="J134" i="11"/>
  <c r="H135" i="11"/>
  <c r="I135" i="11"/>
  <c r="J135" i="11"/>
  <c r="H136" i="11"/>
  <c r="I136" i="11"/>
  <c r="J136" i="11"/>
  <c r="H137" i="11"/>
  <c r="I137" i="11"/>
  <c r="J137" i="11"/>
  <c r="H138" i="11"/>
  <c r="I138" i="11"/>
  <c r="J138" i="11"/>
  <c r="H139" i="11"/>
  <c r="I139" i="11"/>
  <c r="J139" i="11"/>
  <c r="H140" i="11"/>
  <c r="I140" i="11"/>
  <c r="J140" i="11"/>
  <c r="H141" i="11"/>
  <c r="I141" i="11"/>
  <c r="J141" i="11"/>
  <c r="H142" i="11"/>
  <c r="I142" i="11"/>
  <c r="J142" i="11"/>
  <c r="H143" i="11"/>
  <c r="I143" i="11"/>
  <c r="J143" i="11"/>
  <c r="H144" i="11"/>
  <c r="I144" i="11"/>
  <c r="J144" i="11"/>
  <c r="H145" i="11"/>
  <c r="I145" i="11"/>
  <c r="J145" i="11"/>
  <c r="H146" i="11"/>
  <c r="I146" i="11"/>
  <c r="J146" i="11"/>
  <c r="H147" i="11"/>
  <c r="I147" i="11"/>
  <c r="J147" i="11"/>
  <c r="H148" i="11"/>
  <c r="I148" i="11"/>
  <c r="J148" i="11"/>
  <c r="H149" i="11"/>
  <c r="I149" i="11"/>
  <c r="J149" i="11"/>
  <c r="H150" i="11"/>
  <c r="I150" i="11"/>
  <c r="J150" i="11"/>
  <c r="H151" i="11"/>
  <c r="I151" i="11"/>
  <c r="J151" i="11"/>
  <c r="H152" i="11"/>
  <c r="I152" i="11"/>
  <c r="J152" i="11"/>
  <c r="H153" i="11"/>
  <c r="I153" i="11"/>
  <c r="J153" i="11"/>
  <c r="H154" i="11"/>
  <c r="I154" i="11"/>
  <c r="J154" i="11"/>
  <c r="H155" i="11"/>
  <c r="I155" i="11"/>
  <c r="J155" i="11"/>
  <c r="H156" i="11"/>
  <c r="I156" i="11"/>
  <c r="J156" i="11"/>
  <c r="H157" i="11"/>
  <c r="I157" i="11"/>
  <c r="J157" i="11"/>
  <c r="H158" i="11"/>
  <c r="I158" i="11"/>
  <c r="J158" i="11"/>
  <c r="H159" i="11"/>
  <c r="I159" i="11"/>
  <c r="J159" i="11"/>
  <c r="H160" i="11"/>
  <c r="I160" i="11"/>
  <c r="J160" i="11"/>
  <c r="H161" i="11"/>
  <c r="I161" i="11"/>
  <c r="J161" i="11"/>
  <c r="H162" i="11"/>
  <c r="I162" i="11"/>
  <c r="J162" i="11"/>
  <c r="H163" i="11"/>
  <c r="I163" i="11"/>
  <c r="J163" i="11"/>
  <c r="H164" i="11"/>
  <c r="I164" i="11"/>
  <c r="J164" i="11"/>
  <c r="H165" i="11"/>
  <c r="I165" i="11"/>
  <c r="J165" i="11"/>
  <c r="H166" i="11"/>
  <c r="I166" i="11"/>
  <c r="J166" i="11"/>
  <c r="H167" i="11"/>
  <c r="I167" i="11"/>
  <c r="J167" i="11"/>
  <c r="H168" i="11"/>
  <c r="I168" i="11"/>
  <c r="J168" i="11"/>
  <c r="H169" i="11"/>
  <c r="I169" i="11"/>
  <c r="J169" i="11"/>
  <c r="H170" i="11"/>
  <c r="I170" i="11"/>
  <c r="J170" i="11"/>
  <c r="H171" i="11"/>
  <c r="I171" i="11"/>
  <c r="J171" i="11"/>
  <c r="H172" i="11"/>
  <c r="I172" i="11"/>
  <c r="J172" i="11"/>
  <c r="H173" i="11"/>
  <c r="I173" i="11"/>
  <c r="J173" i="11"/>
  <c r="H174" i="11"/>
  <c r="I174" i="11"/>
  <c r="J174" i="11"/>
  <c r="H175" i="11"/>
  <c r="I175" i="11"/>
  <c r="J175" i="11"/>
  <c r="H176" i="11"/>
  <c r="I176" i="11"/>
  <c r="J176" i="11"/>
  <c r="H177" i="11"/>
  <c r="I177" i="11"/>
  <c r="J177" i="11"/>
  <c r="H178" i="11"/>
  <c r="I178" i="11"/>
  <c r="J178" i="11"/>
  <c r="H179" i="11"/>
  <c r="I179" i="11"/>
  <c r="J179" i="11"/>
  <c r="H180" i="11"/>
  <c r="I180" i="11"/>
  <c r="J180" i="11"/>
  <c r="H181" i="11"/>
  <c r="I181" i="11"/>
  <c r="J181" i="11"/>
  <c r="H182" i="11"/>
  <c r="I182" i="11"/>
  <c r="J182" i="11"/>
  <c r="N3" i="11"/>
  <c r="M3" i="11"/>
  <c r="L3" i="11"/>
  <c r="D34" i="11"/>
  <c r="E34" i="11"/>
  <c r="F34" i="11"/>
  <c r="D35" i="11"/>
  <c r="E35" i="11"/>
  <c r="F35" i="11"/>
  <c r="D36" i="11"/>
  <c r="E36" i="11"/>
  <c r="F36" i="11"/>
  <c r="D37" i="11"/>
  <c r="E37" i="11"/>
  <c r="F37" i="11"/>
  <c r="D38" i="11"/>
  <c r="E38" i="11"/>
  <c r="F38" i="11"/>
  <c r="D39" i="11"/>
  <c r="E39" i="11"/>
  <c r="F39" i="11"/>
  <c r="D40" i="11"/>
  <c r="E40" i="11"/>
  <c r="F40" i="11"/>
  <c r="D41" i="11"/>
  <c r="E41" i="11"/>
  <c r="F41" i="11"/>
  <c r="D42" i="11"/>
  <c r="E42" i="11"/>
  <c r="F42" i="11"/>
  <c r="D43" i="11"/>
  <c r="E43" i="11"/>
  <c r="F43" i="11"/>
  <c r="D44" i="11"/>
  <c r="E44" i="11"/>
  <c r="F44" i="11"/>
  <c r="D45" i="11"/>
  <c r="E45" i="11"/>
  <c r="F45" i="11"/>
  <c r="D46" i="11"/>
  <c r="E46" i="11"/>
  <c r="F46" i="11"/>
  <c r="D47" i="11"/>
  <c r="E47" i="11"/>
  <c r="F47" i="11"/>
  <c r="D48" i="11"/>
  <c r="E48" i="11"/>
  <c r="F48" i="11"/>
  <c r="D49" i="11"/>
  <c r="E49" i="11"/>
  <c r="F49" i="11"/>
  <c r="D50" i="11"/>
  <c r="E50" i="11"/>
  <c r="F50" i="11"/>
  <c r="D51" i="11"/>
  <c r="E51" i="11"/>
  <c r="F51" i="11"/>
  <c r="D52" i="11"/>
  <c r="E52" i="11"/>
  <c r="F52" i="11"/>
  <c r="D53" i="11"/>
  <c r="E53" i="11"/>
  <c r="F53" i="11"/>
  <c r="D54" i="11"/>
  <c r="E54" i="11"/>
  <c r="F54" i="11"/>
  <c r="D55" i="11"/>
  <c r="E55" i="11"/>
  <c r="F55" i="11"/>
  <c r="D56" i="11"/>
  <c r="E56" i="11"/>
  <c r="F56" i="11"/>
  <c r="D57" i="11"/>
  <c r="E57" i="11"/>
  <c r="F57" i="11"/>
  <c r="D58" i="11"/>
  <c r="E58" i="11"/>
  <c r="F58" i="11"/>
  <c r="D59" i="11"/>
  <c r="E59" i="11"/>
  <c r="F59" i="11"/>
  <c r="D60" i="11"/>
  <c r="E60" i="11"/>
  <c r="F60" i="11"/>
  <c r="D61" i="11"/>
  <c r="E61" i="11"/>
  <c r="F61" i="11"/>
  <c r="D62" i="11"/>
  <c r="E62" i="11"/>
  <c r="F62" i="11"/>
  <c r="D63" i="11"/>
  <c r="E63" i="11"/>
  <c r="F63" i="11"/>
  <c r="D64" i="11"/>
  <c r="E64" i="11"/>
  <c r="F64" i="11"/>
  <c r="D65" i="11"/>
  <c r="E65" i="11"/>
  <c r="F65" i="11"/>
  <c r="D66" i="11"/>
  <c r="E66" i="11"/>
  <c r="F66" i="11"/>
  <c r="D67" i="11"/>
  <c r="E67" i="11"/>
  <c r="F67" i="11"/>
  <c r="D68" i="11"/>
  <c r="E68" i="11"/>
  <c r="F68" i="11"/>
  <c r="D69" i="11"/>
  <c r="E69" i="11"/>
  <c r="F69" i="11"/>
  <c r="D70" i="11"/>
  <c r="E70" i="11"/>
  <c r="F70" i="11"/>
  <c r="D71" i="11"/>
  <c r="E71" i="11"/>
  <c r="F71" i="11"/>
  <c r="D72" i="11"/>
  <c r="E72" i="11"/>
  <c r="F72" i="11"/>
  <c r="D73" i="11"/>
  <c r="E73" i="11"/>
  <c r="F73" i="11"/>
  <c r="D74" i="11"/>
  <c r="E74" i="11"/>
  <c r="F74" i="11"/>
  <c r="D75" i="11"/>
  <c r="E75" i="11"/>
  <c r="F75" i="11"/>
  <c r="D76" i="11"/>
  <c r="E76" i="11"/>
  <c r="F76" i="11"/>
  <c r="D77" i="11"/>
  <c r="E77" i="11"/>
  <c r="F77" i="11"/>
  <c r="D78" i="11"/>
  <c r="E78" i="11"/>
  <c r="F78" i="11"/>
  <c r="D79" i="11"/>
  <c r="E79" i="11"/>
  <c r="F79" i="11"/>
  <c r="D80" i="11"/>
  <c r="E80" i="11"/>
  <c r="F80" i="11"/>
  <c r="D81" i="11"/>
  <c r="E81" i="11"/>
  <c r="F81" i="11"/>
  <c r="D82" i="11"/>
  <c r="E82" i="11"/>
  <c r="F82" i="11"/>
  <c r="D83" i="11"/>
  <c r="E83" i="11"/>
  <c r="F83" i="11"/>
  <c r="D84" i="11"/>
  <c r="E84" i="11"/>
  <c r="F84" i="11"/>
  <c r="D85" i="11"/>
  <c r="E85" i="11"/>
  <c r="F85" i="11"/>
  <c r="D86" i="11"/>
  <c r="E86" i="11"/>
  <c r="F86" i="11"/>
  <c r="D87" i="11"/>
  <c r="E87" i="11"/>
  <c r="F87" i="11"/>
  <c r="D88" i="11"/>
  <c r="E88" i="11"/>
  <c r="F88" i="11"/>
  <c r="D89" i="11"/>
  <c r="E89" i="11"/>
  <c r="F89" i="11"/>
  <c r="D90" i="11"/>
  <c r="E90" i="11"/>
  <c r="F90" i="11"/>
  <c r="D91" i="11"/>
  <c r="E91" i="11"/>
  <c r="F91" i="11"/>
  <c r="D92" i="11"/>
  <c r="E92" i="11"/>
  <c r="F92" i="11"/>
  <c r="D93" i="11"/>
  <c r="E93" i="11"/>
  <c r="F93" i="11"/>
  <c r="D94" i="11"/>
  <c r="E94" i="11"/>
  <c r="F94" i="11"/>
  <c r="D95" i="11"/>
  <c r="E95" i="11"/>
  <c r="F95" i="11"/>
  <c r="D96" i="11"/>
  <c r="E96" i="11"/>
  <c r="F96" i="11"/>
  <c r="D97" i="11"/>
  <c r="E97" i="11"/>
  <c r="F97" i="11"/>
  <c r="D98" i="11"/>
  <c r="E98" i="11"/>
  <c r="F98" i="11"/>
  <c r="D99" i="11"/>
  <c r="E99" i="11"/>
  <c r="F99" i="11"/>
  <c r="D100" i="11"/>
  <c r="E100" i="11"/>
  <c r="F100" i="11"/>
  <c r="D101" i="11"/>
  <c r="E101" i="11"/>
  <c r="F101" i="11"/>
  <c r="D102" i="11"/>
  <c r="E102" i="11"/>
  <c r="F102" i="11"/>
  <c r="D103" i="11"/>
  <c r="E103" i="11"/>
  <c r="F103" i="11"/>
  <c r="D104" i="11"/>
  <c r="E104" i="11"/>
  <c r="F104" i="11"/>
  <c r="D105" i="11"/>
  <c r="E105" i="11"/>
  <c r="F105" i="11"/>
  <c r="D106" i="11"/>
  <c r="E106" i="11"/>
  <c r="F106" i="11"/>
  <c r="D107" i="11"/>
  <c r="E107" i="11"/>
  <c r="F107" i="11"/>
  <c r="D108" i="11"/>
  <c r="E108" i="11"/>
  <c r="F108" i="11"/>
  <c r="D109" i="11"/>
  <c r="E109" i="11"/>
  <c r="F109" i="11"/>
  <c r="D110" i="11"/>
  <c r="E110" i="11"/>
  <c r="F110" i="11"/>
  <c r="D111" i="11"/>
  <c r="E111" i="11"/>
  <c r="F111" i="11"/>
  <c r="D112" i="11"/>
  <c r="E112" i="11"/>
  <c r="F112" i="11"/>
  <c r="D113" i="11"/>
  <c r="E113" i="11"/>
  <c r="F113" i="11"/>
  <c r="D114" i="11"/>
  <c r="E114" i="11"/>
  <c r="F114" i="11"/>
  <c r="D115" i="11"/>
  <c r="E115" i="11"/>
  <c r="F115" i="11"/>
  <c r="D116" i="11"/>
  <c r="E116" i="11"/>
  <c r="F116" i="11"/>
  <c r="D117" i="11"/>
  <c r="E117" i="11"/>
  <c r="F117" i="11"/>
  <c r="D118" i="11"/>
  <c r="E118" i="11"/>
  <c r="F118" i="11"/>
  <c r="D119" i="11"/>
  <c r="E119" i="11"/>
  <c r="F119" i="11"/>
  <c r="D120" i="11"/>
  <c r="E120" i="11"/>
  <c r="F120" i="11"/>
  <c r="D121" i="11"/>
  <c r="E121" i="11"/>
  <c r="F121" i="11"/>
  <c r="D122" i="11"/>
  <c r="E122" i="11"/>
  <c r="F122" i="11"/>
  <c r="D123" i="11"/>
  <c r="E123" i="11"/>
  <c r="F123" i="11"/>
  <c r="D124" i="11"/>
  <c r="E124" i="11"/>
  <c r="F124" i="11"/>
  <c r="D125" i="11"/>
  <c r="E125" i="11"/>
  <c r="F125" i="11"/>
  <c r="D126" i="11"/>
  <c r="E126" i="11"/>
  <c r="F126" i="11"/>
  <c r="D127" i="11"/>
  <c r="E127" i="11"/>
  <c r="F127" i="11"/>
  <c r="D128" i="11"/>
  <c r="E128" i="11"/>
  <c r="F128" i="11"/>
  <c r="D129" i="11"/>
  <c r="E129" i="11"/>
  <c r="F129" i="11"/>
  <c r="D130" i="11"/>
  <c r="E130" i="11"/>
  <c r="F130" i="11"/>
  <c r="D131" i="11"/>
  <c r="E131" i="11"/>
  <c r="F131" i="11"/>
  <c r="D132" i="11"/>
  <c r="E132" i="11"/>
  <c r="F132" i="11"/>
  <c r="D133" i="11"/>
  <c r="E133" i="11"/>
  <c r="F133" i="11"/>
  <c r="D134" i="11"/>
  <c r="E134" i="11"/>
  <c r="F134" i="11"/>
  <c r="D135" i="11"/>
  <c r="E135" i="11"/>
  <c r="F135" i="11"/>
  <c r="D136" i="11"/>
  <c r="E136" i="11"/>
  <c r="F136" i="11"/>
  <c r="D137" i="11"/>
  <c r="E137" i="11"/>
  <c r="F137" i="11"/>
  <c r="D138" i="11"/>
  <c r="E138" i="11"/>
  <c r="F138" i="11"/>
  <c r="D139" i="11"/>
  <c r="E139" i="11"/>
  <c r="F139" i="11"/>
  <c r="D140" i="11"/>
  <c r="E140" i="11"/>
  <c r="F140" i="11"/>
  <c r="D141" i="11"/>
  <c r="E141" i="11"/>
  <c r="F141" i="11"/>
  <c r="D142" i="11"/>
  <c r="E142" i="11"/>
  <c r="F142" i="11"/>
  <c r="D143" i="11"/>
  <c r="E143" i="11"/>
  <c r="F143" i="11"/>
  <c r="D144" i="11"/>
  <c r="E144" i="11"/>
  <c r="F144" i="11"/>
  <c r="D145" i="11"/>
  <c r="E145" i="11"/>
  <c r="F145" i="11"/>
  <c r="D146" i="11"/>
  <c r="E146" i="11"/>
  <c r="F146" i="11"/>
  <c r="D147" i="11"/>
  <c r="E147" i="11"/>
  <c r="F147" i="11"/>
  <c r="D148" i="11"/>
  <c r="E148" i="11"/>
  <c r="F148" i="11"/>
  <c r="D149" i="11"/>
  <c r="E149" i="11"/>
  <c r="F149" i="11"/>
  <c r="D150" i="11"/>
  <c r="E150" i="11"/>
  <c r="F150" i="11"/>
  <c r="D151" i="11"/>
  <c r="E151" i="11"/>
  <c r="F151" i="11"/>
  <c r="D152" i="11"/>
  <c r="E152" i="11"/>
  <c r="F152" i="11"/>
  <c r="D153" i="11"/>
  <c r="E153" i="11"/>
  <c r="F153" i="11"/>
  <c r="D154" i="11"/>
  <c r="E154" i="11"/>
  <c r="F154" i="11"/>
  <c r="D155" i="11"/>
  <c r="E155" i="11"/>
  <c r="F155" i="11"/>
  <c r="D156" i="11"/>
  <c r="E156" i="11"/>
  <c r="F156" i="11"/>
  <c r="D157" i="11"/>
  <c r="E157" i="11"/>
  <c r="F157" i="11"/>
  <c r="D158" i="11"/>
  <c r="E158" i="11"/>
  <c r="F158" i="11"/>
  <c r="D159" i="11"/>
  <c r="E159" i="11"/>
  <c r="F159" i="11"/>
  <c r="D160" i="11"/>
  <c r="E160" i="11"/>
  <c r="F160" i="11"/>
  <c r="D161" i="11"/>
  <c r="E161" i="11"/>
  <c r="F161" i="11"/>
  <c r="D162" i="11"/>
  <c r="E162" i="11"/>
  <c r="F162" i="11"/>
  <c r="D163" i="11"/>
  <c r="E163" i="11"/>
  <c r="F163" i="11"/>
  <c r="D164" i="11"/>
  <c r="E164" i="11"/>
  <c r="F164" i="11"/>
  <c r="D165" i="11"/>
  <c r="E165" i="11"/>
  <c r="F165" i="11"/>
  <c r="D166" i="11"/>
  <c r="E166" i="11"/>
  <c r="F166" i="11"/>
  <c r="D167" i="11"/>
  <c r="E167" i="11"/>
  <c r="F167" i="11"/>
  <c r="D168" i="11"/>
  <c r="E168" i="11"/>
  <c r="F168" i="11"/>
  <c r="D169" i="11"/>
  <c r="E169" i="11"/>
  <c r="F169" i="11"/>
  <c r="D170" i="11"/>
  <c r="E170" i="11"/>
  <c r="F170" i="11"/>
  <c r="D171" i="11"/>
  <c r="E171" i="11"/>
  <c r="F171" i="11"/>
  <c r="D172" i="11"/>
  <c r="E172" i="11"/>
  <c r="F172" i="11"/>
  <c r="D173" i="11"/>
  <c r="E173" i="11"/>
  <c r="F173" i="11"/>
  <c r="D174" i="11"/>
  <c r="E174" i="11"/>
  <c r="F174" i="11"/>
  <c r="D175" i="11"/>
  <c r="E175" i="11"/>
  <c r="F175" i="11"/>
  <c r="D176" i="11"/>
  <c r="E176" i="11"/>
  <c r="F176" i="11"/>
  <c r="D177" i="11"/>
  <c r="E177" i="11"/>
  <c r="F177" i="11"/>
  <c r="D178" i="11"/>
  <c r="E178" i="11"/>
  <c r="F178" i="11"/>
  <c r="D179" i="11"/>
  <c r="E179" i="11"/>
  <c r="F179" i="11"/>
  <c r="D180" i="11"/>
  <c r="E180" i="11"/>
  <c r="F180" i="11"/>
  <c r="D181" i="11"/>
  <c r="E181" i="11"/>
  <c r="F181" i="11"/>
  <c r="D182" i="11"/>
  <c r="E182" i="11"/>
  <c r="F182" i="11"/>
  <c r="I2" i="11"/>
  <c r="J2" i="11"/>
  <c r="H2" i="11"/>
  <c r="E2" i="11"/>
  <c r="F2" i="11"/>
  <c r="D2" i="11"/>
  <c r="I2" i="9"/>
  <c r="J2" i="9"/>
  <c r="H2" i="9"/>
  <c r="E2" i="9"/>
  <c r="F2" i="9"/>
  <c r="D2" i="9"/>
  <c r="D67" i="9"/>
  <c r="E67" i="9"/>
  <c r="F67" i="9"/>
  <c r="D68" i="9"/>
  <c r="E68" i="9"/>
  <c r="F68" i="9"/>
  <c r="D69" i="9"/>
  <c r="E69" i="9"/>
  <c r="F69" i="9"/>
  <c r="D70" i="9"/>
  <c r="E70" i="9"/>
  <c r="F70" i="9"/>
  <c r="D71" i="9"/>
  <c r="E71" i="9"/>
  <c r="F71" i="9"/>
  <c r="D72" i="9"/>
  <c r="E72" i="9"/>
  <c r="F72" i="9"/>
  <c r="D73" i="9"/>
  <c r="E73" i="9"/>
  <c r="F73" i="9"/>
  <c r="D74" i="9"/>
  <c r="E74" i="9"/>
  <c r="F74" i="9"/>
  <c r="D75" i="9"/>
  <c r="E75" i="9"/>
  <c r="F75" i="9"/>
  <c r="D76" i="9"/>
  <c r="E76" i="9"/>
  <c r="F76" i="9"/>
  <c r="D77" i="9"/>
  <c r="E77" i="9"/>
  <c r="F77" i="9"/>
  <c r="D78" i="9"/>
  <c r="E78" i="9"/>
  <c r="F78" i="9"/>
  <c r="D79" i="9"/>
  <c r="E79" i="9"/>
  <c r="F79" i="9"/>
  <c r="D80" i="9"/>
  <c r="E80" i="9"/>
  <c r="F80" i="9"/>
  <c r="D81" i="9"/>
  <c r="E81" i="9"/>
  <c r="F81" i="9"/>
  <c r="D82" i="9"/>
  <c r="E82" i="9"/>
  <c r="F82" i="9"/>
  <c r="D83" i="9"/>
  <c r="E83" i="9"/>
  <c r="F83" i="9"/>
  <c r="D84" i="9"/>
  <c r="E84" i="9"/>
  <c r="F84" i="9"/>
  <c r="D85" i="9"/>
  <c r="E85" i="9"/>
  <c r="F85" i="9"/>
  <c r="D86" i="9"/>
  <c r="E86" i="9"/>
  <c r="F86" i="9"/>
  <c r="D87" i="9"/>
  <c r="E87" i="9"/>
  <c r="F87" i="9"/>
  <c r="D88" i="9"/>
  <c r="E88" i="9"/>
  <c r="F88" i="9"/>
  <c r="D89" i="9"/>
  <c r="E89" i="9"/>
  <c r="F89" i="9"/>
  <c r="D90" i="9"/>
  <c r="E90" i="9"/>
  <c r="F90" i="9"/>
  <c r="D91" i="9"/>
  <c r="E91" i="9"/>
  <c r="F91" i="9"/>
  <c r="D92" i="9"/>
  <c r="E92" i="9"/>
  <c r="F92" i="9"/>
  <c r="D93" i="9"/>
  <c r="E93" i="9"/>
  <c r="F93" i="9"/>
  <c r="D94" i="9"/>
  <c r="E94" i="9"/>
  <c r="F94" i="9"/>
  <c r="D95" i="9"/>
  <c r="E95" i="9"/>
  <c r="F95" i="9"/>
  <c r="D96" i="9"/>
  <c r="E96" i="9"/>
  <c r="F96" i="9"/>
  <c r="D97" i="9"/>
  <c r="E97" i="9"/>
  <c r="F97" i="9"/>
  <c r="D98" i="9"/>
  <c r="E98" i="9"/>
  <c r="F98" i="9"/>
  <c r="D99" i="9"/>
  <c r="E99" i="9"/>
  <c r="F99" i="9"/>
  <c r="D100" i="9"/>
  <c r="E100" i="9"/>
  <c r="F100" i="9"/>
  <c r="D101" i="9"/>
  <c r="E101" i="9"/>
  <c r="F101" i="9"/>
  <c r="D102" i="9"/>
  <c r="E102" i="9"/>
  <c r="F102" i="9"/>
  <c r="D103" i="9"/>
  <c r="E103" i="9"/>
  <c r="F103" i="9"/>
  <c r="D104" i="9"/>
  <c r="E104" i="9"/>
  <c r="F104" i="9"/>
  <c r="D105" i="9"/>
  <c r="E105" i="9"/>
  <c r="F105" i="9"/>
  <c r="D106" i="9"/>
  <c r="E106" i="9"/>
  <c r="F106" i="9"/>
  <c r="D107" i="9"/>
  <c r="E107" i="9"/>
  <c r="F107" i="9"/>
  <c r="D108" i="9"/>
  <c r="E108" i="9"/>
  <c r="F108" i="9"/>
  <c r="D109" i="9"/>
  <c r="E109" i="9"/>
  <c r="F109" i="9"/>
  <c r="D110" i="9"/>
  <c r="E110" i="9"/>
  <c r="F110" i="9"/>
  <c r="D111" i="9"/>
  <c r="E111" i="9"/>
  <c r="F111" i="9"/>
  <c r="D112" i="9"/>
  <c r="E112" i="9"/>
  <c r="F112" i="9"/>
  <c r="D113" i="9"/>
  <c r="E113" i="9"/>
  <c r="F113" i="9"/>
  <c r="D114" i="9"/>
  <c r="E114" i="9"/>
  <c r="F114" i="9"/>
  <c r="D115" i="9"/>
  <c r="E115" i="9"/>
  <c r="F115" i="9"/>
  <c r="D116" i="9"/>
  <c r="E116" i="9"/>
  <c r="F116" i="9"/>
  <c r="D117" i="9"/>
  <c r="E117" i="9"/>
  <c r="F117" i="9"/>
  <c r="D118" i="9"/>
  <c r="E118" i="9"/>
  <c r="F118" i="9"/>
  <c r="D119" i="9"/>
  <c r="E119" i="9"/>
  <c r="F119" i="9"/>
  <c r="D120" i="9"/>
  <c r="E120" i="9"/>
  <c r="F120" i="9"/>
  <c r="D121" i="9"/>
  <c r="E121" i="9"/>
  <c r="F121" i="9"/>
  <c r="D122" i="9"/>
  <c r="E122" i="9"/>
  <c r="F122" i="9"/>
  <c r="D123" i="9"/>
  <c r="E123" i="9"/>
  <c r="F123" i="9"/>
  <c r="D124" i="9"/>
  <c r="E124" i="9"/>
  <c r="F124" i="9"/>
  <c r="D125" i="9"/>
  <c r="E125" i="9"/>
  <c r="F125" i="9"/>
  <c r="D126" i="9"/>
  <c r="E126" i="9"/>
  <c r="F126" i="9"/>
  <c r="D127" i="9"/>
  <c r="E127" i="9"/>
  <c r="F127" i="9"/>
  <c r="D128" i="9"/>
  <c r="E128" i="9"/>
  <c r="F128" i="9"/>
  <c r="D129" i="9"/>
  <c r="E129" i="9"/>
  <c r="F129" i="9"/>
  <c r="D130" i="9"/>
  <c r="E130" i="9"/>
  <c r="F130" i="9"/>
  <c r="D131" i="9"/>
  <c r="E131" i="9"/>
  <c r="F131" i="9"/>
  <c r="D132" i="9"/>
  <c r="E132" i="9"/>
  <c r="F132" i="9"/>
  <c r="D133" i="9"/>
  <c r="E133" i="9"/>
  <c r="F133" i="9"/>
  <c r="D134" i="9"/>
  <c r="E134" i="9"/>
  <c r="F134" i="9"/>
  <c r="D135" i="9"/>
  <c r="E135" i="9"/>
  <c r="F135" i="9"/>
  <c r="D136" i="9"/>
  <c r="E136" i="9"/>
  <c r="F136" i="9"/>
  <c r="D137" i="9"/>
  <c r="E137" i="9"/>
  <c r="F137" i="9"/>
  <c r="D138" i="9"/>
  <c r="E138" i="9"/>
  <c r="F138" i="9"/>
  <c r="D139" i="9"/>
  <c r="E139" i="9"/>
  <c r="F139" i="9"/>
  <c r="D140" i="9"/>
  <c r="E140" i="9"/>
  <c r="F140" i="9"/>
  <c r="D141" i="9"/>
  <c r="E141" i="9"/>
  <c r="F141" i="9"/>
  <c r="D142" i="9"/>
  <c r="E142" i="9"/>
  <c r="F142" i="9"/>
  <c r="D143" i="9"/>
  <c r="E143" i="9"/>
  <c r="F143" i="9"/>
  <c r="D144" i="9"/>
  <c r="E144" i="9"/>
  <c r="F144" i="9"/>
  <c r="D145" i="9"/>
  <c r="E145" i="9"/>
  <c r="F145" i="9"/>
  <c r="D146" i="9"/>
  <c r="E146" i="9"/>
  <c r="F146" i="9"/>
  <c r="D147" i="9"/>
  <c r="E147" i="9"/>
  <c r="F147" i="9"/>
  <c r="D148" i="9"/>
  <c r="E148" i="9"/>
  <c r="F148" i="9"/>
  <c r="D149" i="9"/>
  <c r="E149" i="9"/>
  <c r="F149" i="9"/>
  <c r="D150" i="9"/>
  <c r="E150" i="9"/>
  <c r="F150" i="9"/>
  <c r="D151" i="9"/>
  <c r="E151" i="9"/>
  <c r="F151" i="9"/>
  <c r="D152" i="9"/>
  <c r="E152" i="9"/>
  <c r="F152" i="9"/>
  <c r="D153" i="9"/>
  <c r="E153" i="9"/>
  <c r="F153" i="9"/>
  <c r="D154" i="9"/>
  <c r="E154" i="9"/>
  <c r="F154" i="9"/>
  <c r="D155" i="9"/>
  <c r="E155" i="9"/>
  <c r="F155" i="9"/>
  <c r="D156" i="9"/>
  <c r="E156" i="9"/>
  <c r="F156" i="9"/>
  <c r="D157" i="9"/>
  <c r="E157" i="9"/>
  <c r="F157" i="9"/>
  <c r="D158" i="9"/>
  <c r="E158" i="9"/>
  <c r="F158" i="9"/>
  <c r="D159" i="9"/>
  <c r="E159" i="9"/>
  <c r="F159" i="9"/>
  <c r="D160" i="9"/>
  <c r="E160" i="9"/>
  <c r="F160" i="9"/>
  <c r="D161" i="9"/>
  <c r="E161" i="9"/>
  <c r="F161" i="9"/>
  <c r="D162" i="9"/>
  <c r="E162" i="9"/>
  <c r="F162" i="9"/>
  <c r="D163" i="9"/>
  <c r="E163" i="9"/>
  <c r="F163" i="9"/>
  <c r="D164" i="9"/>
  <c r="E164" i="9"/>
  <c r="F164" i="9"/>
  <c r="D165" i="9"/>
  <c r="E165" i="9"/>
  <c r="F165" i="9"/>
  <c r="D166" i="9"/>
  <c r="E166" i="9"/>
  <c r="F166" i="9"/>
  <c r="D167" i="9"/>
  <c r="E167" i="9"/>
  <c r="F167" i="9"/>
  <c r="D168" i="9"/>
  <c r="E168" i="9"/>
  <c r="F168" i="9"/>
  <c r="D169" i="9"/>
  <c r="E169" i="9"/>
  <c r="F169" i="9"/>
  <c r="D170" i="9"/>
  <c r="E170" i="9"/>
  <c r="F170" i="9"/>
  <c r="D171" i="9"/>
  <c r="E171" i="9"/>
  <c r="F171" i="9"/>
  <c r="D172" i="9"/>
  <c r="E172" i="9"/>
  <c r="F172" i="9"/>
  <c r="D173" i="9"/>
  <c r="E173" i="9"/>
  <c r="F173" i="9"/>
  <c r="D174" i="9"/>
  <c r="E174" i="9"/>
  <c r="F174" i="9"/>
  <c r="D175" i="9"/>
  <c r="E175" i="9"/>
  <c r="F175" i="9"/>
  <c r="D176" i="9"/>
  <c r="E176" i="9"/>
  <c r="F176" i="9"/>
  <c r="D177" i="9"/>
  <c r="E177" i="9"/>
  <c r="F177" i="9"/>
  <c r="D178" i="9"/>
  <c r="E178" i="9"/>
  <c r="F178" i="9"/>
  <c r="H67" i="9"/>
  <c r="I67" i="9"/>
  <c r="J67" i="9"/>
  <c r="H68" i="9"/>
  <c r="I68" i="9"/>
  <c r="J68" i="9"/>
  <c r="H69" i="9"/>
  <c r="I69" i="9"/>
  <c r="J69" i="9"/>
  <c r="H70" i="9"/>
  <c r="I70" i="9"/>
  <c r="J70" i="9"/>
  <c r="H71" i="9"/>
  <c r="I71" i="9"/>
  <c r="J71" i="9"/>
  <c r="H72" i="9"/>
  <c r="I72" i="9"/>
  <c r="J72" i="9"/>
  <c r="H73" i="9"/>
  <c r="I73" i="9"/>
  <c r="J73" i="9"/>
  <c r="H74" i="9"/>
  <c r="I74" i="9"/>
  <c r="J74" i="9"/>
  <c r="H75" i="9"/>
  <c r="I75" i="9"/>
  <c r="J75" i="9"/>
  <c r="H76" i="9"/>
  <c r="I76" i="9"/>
  <c r="J76" i="9"/>
  <c r="H77" i="9"/>
  <c r="I77" i="9"/>
  <c r="J77" i="9"/>
  <c r="H78" i="9"/>
  <c r="I78" i="9"/>
  <c r="J78" i="9"/>
  <c r="H79" i="9"/>
  <c r="I79" i="9"/>
  <c r="J79" i="9"/>
  <c r="H80" i="9"/>
  <c r="I80" i="9"/>
  <c r="J80" i="9"/>
  <c r="H81" i="9"/>
  <c r="I81" i="9"/>
  <c r="J81" i="9"/>
  <c r="H82" i="9"/>
  <c r="I82" i="9"/>
  <c r="J82" i="9"/>
  <c r="H83" i="9"/>
  <c r="I83" i="9"/>
  <c r="J83" i="9"/>
  <c r="H84" i="9"/>
  <c r="I84" i="9"/>
  <c r="J84" i="9"/>
  <c r="H85" i="9"/>
  <c r="I85" i="9"/>
  <c r="J85" i="9"/>
  <c r="H86" i="9"/>
  <c r="I86" i="9"/>
  <c r="J86" i="9"/>
  <c r="H87" i="9"/>
  <c r="I87" i="9"/>
  <c r="J87" i="9"/>
  <c r="H88" i="9"/>
  <c r="I88" i="9"/>
  <c r="J88" i="9"/>
  <c r="H89" i="9"/>
  <c r="I89" i="9"/>
  <c r="J89" i="9"/>
  <c r="H90" i="9"/>
  <c r="I90" i="9"/>
  <c r="J90" i="9"/>
  <c r="H91" i="9"/>
  <c r="I91" i="9"/>
  <c r="J91" i="9"/>
  <c r="H92" i="9"/>
  <c r="I92" i="9"/>
  <c r="J92" i="9"/>
  <c r="H93" i="9"/>
  <c r="I93" i="9"/>
  <c r="J93" i="9"/>
  <c r="H94" i="9"/>
  <c r="I94" i="9"/>
  <c r="J94" i="9"/>
  <c r="H95" i="9"/>
  <c r="I95" i="9"/>
  <c r="J95" i="9"/>
  <c r="H96" i="9"/>
  <c r="I96" i="9"/>
  <c r="J96" i="9"/>
  <c r="H97" i="9"/>
  <c r="I97" i="9"/>
  <c r="J97" i="9"/>
  <c r="H98" i="9"/>
  <c r="I98" i="9"/>
  <c r="J98" i="9"/>
  <c r="H99" i="9"/>
  <c r="I99" i="9"/>
  <c r="J99" i="9"/>
  <c r="H100" i="9"/>
  <c r="I100" i="9"/>
  <c r="J100" i="9"/>
  <c r="H101" i="9"/>
  <c r="I101" i="9"/>
  <c r="J101" i="9"/>
  <c r="H102" i="9"/>
  <c r="I102" i="9"/>
  <c r="J102" i="9"/>
  <c r="H103" i="9"/>
  <c r="I103" i="9"/>
  <c r="J103" i="9"/>
  <c r="H104" i="9"/>
  <c r="I104" i="9"/>
  <c r="J104" i="9"/>
  <c r="H105" i="9"/>
  <c r="I105" i="9"/>
  <c r="J105" i="9"/>
  <c r="H106" i="9"/>
  <c r="I106" i="9"/>
  <c r="J106" i="9"/>
  <c r="H107" i="9"/>
  <c r="I107" i="9"/>
  <c r="J107" i="9"/>
  <c r="H108" i="9"/>
  <c r="I108" i="9"/>
  <c r="J108" i="9"/>
  <c r="H109" i="9"/>
  <c r="I109" i="9"/>
  <c r="J109" i="9"/>
  <c r="H110" i="9"/>
  <c r="I110" i="9"/>
  <c r="J110" i="9"/>
  <c r="H111" i="9"/>
  <c r="I111" i="9"/>
  <c r="J111" i="9"/>
  <c r="H112" i="9"/>
  <c r="I112" i="9"/>
  <c r="J112" i="9"/>
  <c r="H113" i="9"/>
  <c r="I113" i="9"/>
  <c r="J113" i="9"/>
  <c r="H114" i="9"/>
  <c r="I114" i="9"/>
  <c r="J114" i="9"/>
  <c r="H115" i="9"/>
  <c r="I115" i="9"/>
  <c r="J115" i="9"/>
  <c r="H116" i="9"/>
  <c r="I116" i="9"/>
  <c r="J116" i="9"/>
  <c r="H117" i="9"/>
  <c r="I117" i="9"/>
  <c r="J117" i="9"/>
  <c r="H118" i="9"/>
  <c r="I118" i="9"/>
  <c r="J118" i="9"/>
  <c r="H119" i="9"/>
  <c r="I119" i="9"/>
  <c r="J119" i="9"/>
  <c r="H120" i="9"/>
  <c r="I120" i="9"/>
  <c r="J120" i="9"/>
  <c r="H121" i="9"/>
  <c r="I121" i="9"/>
  <c r="J121" i="9"/>
  <c r="H122" i="9"/>
  <c r="I122" i="9"/>
  <c r="J122" i="9"/>
  <c r="H123" i="9"/>
  <c r="I123" i="9"/>
  <c r="J123" i="9"/>
  <c r="H124" i="9"/>
  <c r="I124" i="9"/>
  <c r="J124" i="9"/>
  <c r="H125" i="9"/>
  <c r="I125" i="9"/>
  <c r="J125" i="9"/>
  <c r="H126" i="9"/>
  <c r="I126" i="9"/>
  <c r="J126" i="9"/>
  <c r="H127" i="9"/>
  <c r="I127" i="9"/>
  <c r="J127" i="9"/>
  <c r="H128" i="9"/>
  <c r="I128" i="9"/>
  <c r="J128" i="9"/>
  <c r="H129" i="9"/>
  <c r="I129" i="9"/>
  <c r="J129" i="9"/>
  <c r="H130" i="9"/>
  <c r="I130" i="9"/>
  <c r="J130" i="9"/>
  <c r="H131" i="9"/>
  <c r="I131" i="9"/>
  <c r="J131" i="9"/>
  <c r="H132" i="9"/>
  <c r="I132" i="9"/>
  <c r="J132" i="9"/>
  <c r="H133" i="9"/>
  <c r="I133" i="9"/>
  <c r="J133" i="9"/>
  <c r="H134" i="9"/>
  <c r="I134" i="9"/>
  <c r="J134" i="9"/>
  <c r="H135" i="9"/>
  <c r="I135" i="9"/>
  <c r="J135" i="9"/>
  <c r="H136" i="9"/>
  <c r="I136" i="9"/>
  <c r="J136" i="9"/>
  <c r="H137" i="9"/>
  <c r="I137" i="9"/>
  <c r="J137" i="9"/>
  <c r="H138" i="9"/>
  <c r="I138" i="9"/>
  <c r="J138" i="9"/>
  <c r="H139" i="9"/>
  <c r="I139" i="9"/>
  <c r="J139" i="9"/>
  <c r="H140" i="9"/>
  <c r="I140" i="9"/>
  <c r="J140" i="9"/>
  <c r="H141" i="9"/>
  <c r="I141" i="9"/>
  <c r="J141" i="9"/>
  <c r="H142" i="9"/>
  <c r="I142" i="9"/>
  <c r="J142" i="9"/>
  <c r="H143" i="9"/>
  <c r="I143" i="9"/>
  <c r="J143" i="9"/>
  <c r="H144" i="9"/>
  <c r="I144" i="9"/>
  <c r="J144" i="9"/>
  <c r="H145" i="9"/>
  <c r="I145" i="9"/>
  <c r="J145" i="9"/>
  <c r="H146" i="9"/>
  <c r="I146" i="9"/>
  <c r="J146" i="9"/>
  <c r="H147" i="9"/>
  <c r="I147" i="9"/>
  <c r="J147" i="9"/>
  <c r="H148" i="9"/>
  <c r="I148" i="9"/>
  <c r="J148" i="9"/>
  <c r="H149" i="9"/>
  <c r="I149" i="9"/>
  <c r="J149" i="9"/>
  <c r="H150" i="9"/>
  <c r="I150" i="9"/>
  <c r="J150" i="9"/>
  <c r="H151" i="9"/>
  <c r="I151" i="9"/>
  <c r="J151" i="9"/>
  <c r="H152" i="9"/>
  <c r="I152" i="9"/>
  <c r="J152" i="9"/>
  <c r="H153" i="9"/>
  <c r="I153" i="9"/>
  <c r="J153" i="9"/>
  <c r="H154" i="9"/>
  <c r="I154" i="9"/>
  <c r="J154" i="9"/>
  <c r="H155" i="9"/>
  <c r="I155" i="9"/>
  <c r="J155" i="9"/>
  <c r="H156" i="9"/>
  <c r="I156" i="9"/>
  <c r="J156" i="9"/>
  <c r="H157" i="9"/>
  <c r="I157" i="9"/>
  <c r="J157" i="9"/>
  <c r="H158" i="9"/>
  <c r="I158" i="9"/>
  <c r="J158" i="9"/>
  <c r="H159" i="9"/>
  <c r="I159" i="9"/>
  <c r="J159" i="9"/>
  <c r="H160" i="9"/>
  <c r="I160" i="9"/>
  <c r="J160" i="9"/>
  <c r="H161" i="9"/>
  <c r="I161" i="9"/>
  <c r="J161" i="9"/>
  <c r="H162" i="9"/>
  <c r="I162" i="9"/>
  <c r="J162" i="9"/>
  <c r="H163" i="9"/>
  <c r="I163" i="9"/>
  <c r="J163" i="9"/>
  <c r="H164" i="9"/>
  <c r="I164" i="9"/>
  <c r="J164" i="9"/>
  <c r="H165" i="9"/>
  <c r="I165" i="9"/>
  <c r="J165" i="9"/>
  <c r="H166" i="9"/>
  <c r="I166" i="9"/>
  <c r="J166" i="9"/>
  <c r="H167" i="9"/>
  <c r="I167" i="9"/>
  <c r="J167" i="9"/>
  <c r="H168" i="9"/>
  <c r="I168" i="9"/>
  <c r="J168" i="9"/>
  <c r="H169" i="9"/>
  <c r="I169" i="9"/>
  <c r="J169" i="9"/>
  <c r="H170" i="9"/>
  <c r="I170" i="9"/>
  <c r="J170" i="9"/>
  <c r="H171" i="9"/>
  <c r="I171" i="9"/>
  <c r="J171" i="9"/>
  <c r="H172" i="9"/>
  <c r="I172" i="9"/>
  <c r="J172" i="9"/>
  <c r="H173" i="9"/>
  <c r="I173" i="9"/>
  <c r="J173" i="9"/>
  <c r="H174" i="9"/>
  <c r="I174" i="9"/>
  <c r="J174" i="9"/>
  <c r="H175" i="9"/>
  <c r="I175" i="9"/>
  <c r="J175" i="9"/>
  <c r="H176" i="9"/>
  <c r="I176" i="9"/>
  <c r="J176" i="9"/>
  <c r="H177" i="9"/>
  <c r="I177" i="9"/>
  <c r="J177" i="9"/>
  <c r="H178" i="9"/>
  <c r="I178" i="9"/>
  <c r="J178" i="9"/>
  <c r="L50" i="9"/>
  <c r="M50" i="9"/>
  <c r="N50" i="9"/>
  <c r="L51" i="9"/>
  <c r="M51" i="9"/>
  <c r="N51" i="9"/>
  <c r="L52" i="9"/>
  <c r="M52" i="9"/>
  <c r="N52" i="9"/>
  <c r="L53" i="9"/>
  <c r="M53" i="9"/>
  <c r="N53" i="9"/>
  <c r="L54" i="9"/>
  <c r="M54" i="9"/>
  <c r="N54" i="9"/>
  <c r="L55" i="9"/>
  <c r="M55" i="9"/>
  <c r="N55" i="9"/>
  <c r="L56" i="9"/>
  <c r="M56" i="9"/>
  <c r="N56" i="9"/>
  <c r="L57" i="9"/>
  <c r="M57" i="9"/>
  <c r="N57" i="9"/>
  <c r="L58" i="9"/>
  <c r="M58" i="9"/>
  <c r="N58" i="9"/>
  <c r="L59" i="9"/>
  <c r="M59" i="9"/>
  <c r="N59" i="9"/>
  <c r="L60" i="9"/>
  <c r="M60" i="9"/>
  <c r="N60" i="9"/>
  <c r="L61" i="9"/>
  <c r="M61" i="9"/>
  <c r="N61" i="9"/>
  <c r="L62" i="9"/>
  <c r="M62" i="9"/>
  <c r="N62" i="9"/>
  <c r="L63" i="9"/>
  <c r="M63" i="9"/>
  <c r="N63" i="9"/>
  <c r="L64" i="9"/>
  <c r="M64" i="9"/>
  <c r="N64" i="9"/>
  <c r="L65" i="9"/>
  <c r="M65" i="9"/>
  <c r="N65" i="9"/>
  <c r="L66" i="9"/>
  <c r="M66" i="9"/>
  <c r="N66" i="9"/>
  <c r="L67" i="9"/>
  <c r="M67" i="9"/>
  <c r="N67" i="9"/>
  <c r="L68" i="9"/>
  <c r="M68" i="9"/>
  <c r="N68" i="9"/>
  <c r="L69" i="9"/>
  <c r="M69" i="9"/>
  <c r="N69" i="9"/>
  <c r="L70" i="9"/>
  <c r="M70" i="9"/>
  <c r="N70" i="9"/>
  <c r="L71" i="9"/>
  <c r="M71" i="9"/>
  <c r="N71" i="9"/>
  <c r="L72" i="9"/>
  <c r="M72" i="9"/>
  <c r="N72" i="9"/>
  <c r="L73" i="9"/>
  <c r="M73" i="9"/>
  <c r="N73" i="9"/>
  <c r="L74" i="9"/>
  <c r="M74" i="9"/>
  <c r="N74" i="9"/>
  <c r="L75" i="9"/>
  <c r="M75" i="9"/>
  <c r="N75" i="9"/>
  <c r="L76" i="9"/>
  <c r="M76" i="9"/>
  <c r="N76" i="9"/>
  <c r="L77" i="9"/>
  <c r="M77" i="9"/>
  <c r="N77" i="9"/>
  <c r="L78" i="9"/>
  <c r="M78" i="9"/>
  <c r="N78" i="9"/>
  <c r="L79" i="9"/>
  <c r="M79" i="9"/>
  <c r="N79" i="9"/>
  <c r="L80" i="9"/>
  <c r="M80" i="9"/>
  <c r="N80" i="9"/>
  <c r="L81" i="9"/>
  <c r="M81" i="9"/>
  <c r="N81" i="9"/>
  <c r="L82" i="9"/>
  <c r="M82" i="9"/>
  <c r="N82" i="9"/>
  <c r="L83" i="9"/>
  <c r="M83" i="9"/>
  <c r="N83" i="9"/>
  <c r="L84" i="9"/>
  <c r="M84" i="9"/>
  <c r="N84" i="9"/>
  <c r="L85" i="9"/>
  <c r="M85" i="9"/>
  <c r="N85" i="9"/>
  <c r="L86" i="9"/>
  <c r="M86" i="9"/>
  <c r="N86" i="9"/>
  <c r="L87" i="9"/>
  <c r="M87" i="9"/>
  <c r="N87" i="9"/>
  <c r="L88" i="9"/>
  <c r="M88" i="9"/>
  <c r="N88" i="9"/>
  <c r="L89" i="9"/>
  <c r="M89" i="9"/>
  <c r="N89" i="9"/>
  <c r="L90" i="9"/>
  <c r="M90" i="9"/>
  <c r="N90" i="9"/>
  <c r="L91" i="9"/>
  <c r="M91" i="9"/>
  <c r="N91" i="9"/>
  <c r="L92" i="9"/>
  <c r="M92" i="9"/>
  <c r="N92" i="9"/>
  <c r="L93" i="9"/>
  <c r="M93" i="9"/>
  <c r="N93" i="9"/>
  <c r="L94" i="9"/>
  <c r="M94" i="9"/>
  <c r="N94" i="9"/>
  <c r="L95" i="9"/>
  <c r="M95" i="9"/>
  <c r="N95" i="9"/>
  <c r="L96" i="9"/>
  <c r="M96" i="9"/>
  <c r="N96" i="9"/>
  <c r="L97" i="9"/>
  <c r="M97" i="9"/>
  <c r="N97" i="9"/>
  <c r="L98" i="9"/>
  <c r="M98" i="9"/>
  <c r="N98" i="9"/>
  <c r="L99" i="9"/>
  <c r="M99" i="9"/>
  <c r="N99" i="9"/>
  <c r="L100" i="9"/>
  <c r="M100" i="9"/>
  <c r="N100" i="9"/>
  <c r="L101" i="9"/>
  <c r="M101" i="9"/>
  <c r="N101" i="9"/>
  <c r="L102" i="9"/>
  <c r="M102" i="9"/>
  <c r="N102" i="9"/>
  <c r="L103" i="9"/>
  <c r="M103" i="9"/>
  <c r="N103" i="9"/>
  <c r="L104" i="9"/>
  <c r="M104" i="9"/>
  <c r="N104" i="9"/>
  <c r="L105" i="9"/>
  <c r="M105" i="9"/>
  <c r="N105" i="9"/>
  <c r="L106" i="9"/>
  <c r="M106" i="9"/>
  <c r="N106" i="9"/>
  <c r="L107" i="9"/>
  <c r="M107" i="9"/>
  <c r="N107" i="9"/>
  <c r="L108" i="9"/>
  <c r="M108" i="9"/>
  <c r="N108" i="9"/>
  <c r="L109" i="9"/>
  <c r="M109" i="9"/>
  <c r="N109" i="9"/>
  <c r="L110" i="9"/>
  <c r="M110" i="9"/>
  <c r="N110" i="9"/>
  <c r="L111" i="9"/>
  <c r="M111" i="9"/>
  <c r="N111" i="9"/>
  <c r="L112" i="9"/>
  <c r="M112" i="9"/>
  <c r="N112" i="9"/>
  <c r="L113" i="9"/>
  <c r="M113" i="9"/>
  <c r="N113" i="9"/>
  <c r="L114" i="9"/>
  <c r="M114" i="9"/>
  <c r="N114" i="9"/>
  <c r="L115" i="9"/>
  <c r="M115" i="9"/>
  <c r="N115" i="9"/>
  <c r="L116" i="9"/>
  <c r="M116" i="9"/>
  <c r="N116" i="9"/>
  <c r="L117" i="9"/>
  <c r="M117" i="9"/>
  <c r="N117" i="9"/>
  <c r="L118" i="9"/>
  <c r="M118" i="9"/>
  <c r="N118" i="9"/>
  <c r="L119" i="9"/>
  <c r="M119" i="9"/>
  <c r="N119" i="9"/>
  <c r="L120" i="9"/>
  <c r="M120" i="9"/>
  <c r="N120" i="9"/>
  <c r="L121" i="9"/>
  <c r="M121" i="9"/>
  <c r="N121" i="9"/>
  <c r="L122" i="9"/>
  <c r="M122" i="9"/>
  <c r="N122" i="9"/>
  <c r="L123" i="9"/>
  <c r="M123" i="9"/>
  <c r="N123" i="9"/>
  <c r="L124" i="9"/>
  <c r="M124" i="9"/>
  <c r="N124" i="9"/>
  <c r="L125" i="9"/>
  <c r="M125" i="9"/>
  <c r="N125" i="9"/>
  <c r="L126" i="9"/>
  <c r="M126" i="9"/>
  <c r="N126" i="9"/>
  <c r="L127" i="9"/>
  <c r="M127" i="9"/>
  <c r="N127" i="9"/>
  <c r="L128" i="9"/>
  <c r="M128" i="9"/>
  <c r="N128" i="9"/>
  <c r="L129" i="9"/>
  <c r="M129" i="9"/>
  <c r="N129" i="9"/>
  <c r="L130" i="9"/>
  <c r="M130" i="9"/>
  <c r="N130" i="9"/>
  <c r="L131" i="9"/>
  <c r="M131" i="9"/>
  <c r="N131" i="9"/>
  <c r="L132" i="9"/>
  <c r="M132" i="9"/>
  <c r="N132" i="9"/>
  <c r="L133" i="9"/>
  <c r="M133" i="9"/>
  <c r="N133" i="9"/>
  <c r="L134" i="9"/>
  <c r="M134" i="9"/>
  <c r="N134" i="9"/>
  <c r="L135" i="9"/>
  <c r="M135" i="9"/>
  <c r="N135" i="9"/>
  <c r="L136" i="9"/>
  <c r="M136" i="9"/>
  <c r="N136" i="9"/>
  <c r="L137" i="9"/>
  <c r="M137" i="9"/>
  <c r="N137" i="9"/>
  <c r="L138" i="9"/>
  <c r="M138" i="9"/>
  <c r="N138" i="9"/>
  <c r="L139" i="9"/>
  <c r="M139" i="9"/>
  <c r="N139" i="9"/>
  <c r="L140" i="9"/>
  <c r="M140" i="9"/>
  <c r="N140" i="9"/>
  <c r="L141" i="9"/>
  <c r="M141" i="9"/>
  <c r="N141" i="9"/>
  <c r="L142" i="9"/>
  <c r="M142" i="9"/>
  <c r="N142" i="9"/>
  <c r="L143" i="9"/>
  <c r="M143" i="9"/>
  <c r="N143" i="9"/>
  <c r="L144" i="9"/>
  <c r="M144" i="9"/>
  <c r="N144" i="9"/>
  <c r="L145" i="9"/>
  <c r="M145" i="9"/>
  <c r="N145" i="9"/>
  <c r="L146" i="9"/>
  <c r="M146" i="9"/>
  <c r="N146" i="9"/>
  <c r="L147" i="9"/>
  <c r="M147" i="9"/>
  <c r="N147" i="9"/>
  <c r="L148" i="9"/>
  <c r="M148" i="9"/>
  <c r="N148" i="9"/>
  <c r="L149" i="9"/>
  <c r="M149" i="9"/>
  <c r="N149" i="9"/>
  <c r="L150" i="9"/>
  <c r="M150" i="9"/>
  <c r="N150" i="9"/>
  <c r="L151" i="9"/>
  <c r="M151" i="9"/>
  <c r="N151" i="9"/>
  <c r="L152" i="9"/>
  <c r="M152" i="9"/>
  <c r="N152" i="9"/>
  <c r="L153" i="9"/>
  <c r="M153" i="9"/>
  <c r="N153" i="9"/>
  <c r="L154" i="9"/>
  <c r="M154" i="9"/>
  <c r="N154" i="9"/>
  <c r="L155" i="9"/>
  <c r="M155" i="9"/>
  <c r="N155" i="9"/>
  <c r="L156" i="9"/>
  <c r="M156" i="9"/>
  <c r="N156" i="9"/>
  <c r="L157" i="9"/>
  <c r="M157" i="9"/>
  <c r="N157" i="9"/>
  <c r="L158" i="9"/>
  <c r="M158" i="9"/>
  <c r="N158" i="9"/>
  <c r="L159" i="9"/>
  <c r="M159" i="9"/>
  <c r="N159" i="9"/>
  <c r="L160" i="9"/>
  <c r="M160" i="9"/>
  <c r="N160" i="9"/>
  <c r="L161" i="9"/>
  <c r="M161" i="9"/>
  <c r="N161" i="9"/>
  <c r="L162" i="9"/>
  <c r="M162" i="9"/>
  <c r="N162" i="9"/>
  <c r="L163" i="9"/>
  <c r="M163" i="9"/>
  <c r="N163" i="9"/>
  <c r="L164" i="9"/>
  <c r="M164" i="9"/>
  <c r="N164" i="9"/>
  <c r="L165" i="9"/>
  <c r="M165" i="9"/>
  <c r="N165" i="9"/>
  <c r="L166" i="9"/>
  <c r="M166" i="9"/>
  <c r="N166" i="9"/>
  <c r="L167" i="9"/>
  <c r="M167" i="9"/>
  <c r="N167" i="9"/>
  <c r="L168" i="9"/>
  <c r="M168" i="9"/>
  <c r="N168" i="9"/>
  <c r="L169" i="9"/>
  <c r="M169" i="9"/>
  <c r="N169" i="9"/>
  <c r="L170" i="9"/>
  <c r="M170" i="9"/>
  <c r="N170" i="9"/>
  <c r="L171" i="9"/>
  <c r="M171" i="9"/>
  <c r="N171" i="9"/>
  <c r="L172" i="9"/>
  <c r="M172" i="9"/>
  <c r="N172" i="9"/>
  <c r="L173" i="9"/>
  <c r="M173" i="9"/>
  <c r="N173" i="9"/>
  <c r="L174" i="9"/>
  <c r="M174" i="9"/>
  <c r="N174" i="9"/>
  <c r="L175" i="9"/>
  <c r="M175" i="9"/>
  <c r="N175" i="9"/>
  <c r="L176" i="9"/>
  <c r="M176" i="9"/>
  <c r="N176" i="9"/>
  <c r="L177" i="9"/>
  <c r="M177" i="9"/>
  <c r="N177" i="9"/>
  <c r="L178" i="9"/>
  <c r="M178" i="9"/>
  <c r="N178" i="9"/>
  <c r="AM7" i="9"/>
  <c r="AM44" i="9"/>
  <c r="P50" i="9"/>
  <c r="Q50" i="9"/>
  <c r="R50" i="9"/>
  <c r="P51" i="9"/>
  <c r="Q51" i="9"/>
  <c r="R51" i="9"/>
  <c r="P52" i="9"/>
  <c r="Q52" i="9"/>
  <c r="R52" i="9"/>
  <c r="P53" i="9"/>
  <c r="Q53" i="9"/>
  <c r="R53" i="9"/>
  <c r="P54" i="9"/>
  <c r="Q54" i="9"/>
  <c r="R54" i="9"/>
  <c r="P55" i="9"/>
  <c r="Q55" i="9"/>
  <c r="R55" i="9"/>
  <c r="P56" i="9"/>
  <c r="Q56" i="9"/>
  <c r="R56" i="9"/>
  <c r="P57" i="9"/>
  <c r="Q57" i="9"/>
  <c r="R57" i="9"/>
  <c r="P58" i="9"/>
  <c r="Q58" i="9"/>
  <c r="R58" i="9"/>
  <c r="P59" i="9"/>
  <c r="Q59" i="9"/>
  <c r="R59" i="9"/>
  <c r="P60" i="9"/>
  <c r="S60" i="9" s="1"/>
  <c r="AM60" i="9" s="1"/>
  <c r="Q60" i="9"/>
  <c r="R60" i="9"/>
  <c r="P61" i="9"/>
  <c r="Q61" i="9"/>
  <c r="R61" i="9"/>
  <c r="P62" i="9"/>
  <c r="Q62" i="9"/>
  <c r="R62" i="9"/>
  <c r="P63" i="9"/>
  <c r="Q63" i="9"/>
  <c r="R63" i="9"/>
  <c r="P64" i="9"/>
  <c r="Q64" i="9"/>
  <c r="R64" i="9"/>
  <c r="P65" i="9"/>
  <c r="Q65" i="9"/>
  <c r="R65" i="9"/>
  <c r="P66" i="9"/>
  <c r="Q66" i="9"/>
  <c r="R66" i="9"/>
  <c r="P67" i="9"/>
  <c r="Q67" i="9"/>
  <c r="R67" i="9"/>
  <c r="P68" i="9"/>
  <c r="Q68" i="9"/>
  <c r="R68" i="9"/>
  <c r="P69" i="9"/>
  <c r="Q69" i="9"/>
  <c r="R69" i="9"/>
  <c r="P70" i="9"/>
  <c r="Q70" i="9"/>
  <c r="R70" i="9"/>
  <c r="P71" i="9"/>
  <c r="Q71" i="9"/>
  <c r="R71" i="9"/>
  <c r="P72" i="9"/>
  <c r="Q72" i="9"/>
  <c r="R72" i="9"/>
  <c r="P73" i="9"/>
  <c r="Q73" i="9"/>
  <c r="R73" i="9"/>
  <c r="P74" i="9"/>
  <c r="Q74" i="9"/>
  <c r="R74" i="9"/>
  <c r="P75" i="9"/>
  <c r="Q75" i="9"/>
  <c r="R75" i="9"/>
  <c r="P76" i="9"/>
  <c r="Q76" i="9"/>
  <c r="R76" i="9"/>
  <c r="P77" i="9"/>
  <c r="Q77" i="9"/>
  <c r="R77" i="9"/>
  <c r="P78" i="9"/>
  <c r="Q78" i="9"/>
  <c r="R78" i="9"/>
  <c r="P79" i="9"/>
  <c r="Q79" i="9"/>
  <c r="R79" i="9"/>
  <c r="P80" i="9"/>
  <c r="Q80" i="9"/>
  <c r="R80" i="9"/>
  <c r="P81" i="9"/>
  <c r="Q81" i="9"/>
  <c r="R81" i="9"/>
  <c r="P82" i="9"/>
  <c r="Q82" i="9"/>
  <c r="R82" i="9"/>
  <c r="P83" i="9"/>
  <c r="Q83" i="9"/>
  <c r="R83" i="9"/>
  <c r="P84" i="9"/>
  <c r="Q84" i="9"/>
  <c r="R84" i="9"/>
  <c r="P85" i="9"/>
  <c r="Q85" i="9"/>
  <c r="R85" i="9"/>
  <c r="P86" i="9"/>
  <c r="Q86" i="9"/>
  <c r="R86" i="9"/>
  <c r="P87" i="9"/>
  <c r="Q87" i="9"/>
  <c r="R87" i="9"/>
  <c r="P88" i="9"/>
  <c r="Q88" i="9"/>
  <c r="R88" i="9"/>
  <c r="P89" i="9"/>
  <c r="Q89" i="9"/>
  <c r="R89" i="9"/>
  <c r="P90" i="9"/>
  <c r="Q90" i="9"/>
  <c r="R90" i="9"/>
  <c r="P91" i="9"/>
  <c r="Q91" i="9"/>
  <c r="R91" i="9"/>
  <c r="P92" i="9"/>
  <c r="Q92" i="9"/>
  <c r="R92" i="9"/>
  <c r="P93" i="9"/>
  <c r="Q93" i="9"/>
  <c r="R93" i="9"/>
  <c r="P94" i="9"/>
  <c r="Q94" i="9"/>
  <c r="R94" i="9"/>
  <c r="P95" i="9"/>
  <c r="Q95" i="9"/>
  <c r="R95" i="9"/>
  <c r="P96" i="9"/>
  <c r="Q96" i="9"/>
  <c r="R96" i="9"/>
  <c r="P97" i="9"/>
  <c r="Q97" i="9"/>
  <c r="R97" i="9"/>
  <c r="P98" i="9"/>
  <c r="Q98" i="9"/>
  <c r="R98" i="9"/>
  <c r="P99" i="9"/>
  <c r="Q99" i="9"/>
  <c r="R99" i="9"/>
  <c r="P100" i="9"/>
  <c r="Q100" i="9"/>
  <c r="R100" i="9"/>
  <c r="P101" i="9"/>
  <c r="Q101" i="9"/>
  <c r="R101" i="9"/>
  <c r="P102" i="9"/>
  <c r="Q102" i="9"/>
  <c r="R102" i="9"/>
  <c r="P103" i="9"/>
  <c r="Q103" i="9"/>
  <c r="R103" i="9"/>
  <c r="P104" i="9"/>
  <c r="Q104" i="9"/>
  <c r="R104" i="9"/>
  <c r="P105" i="9"/>
  <c r="Q105" i="9"/>
  <c r="R105" i="9"/>
  <c r="P106" i="9"/>
  <c r="Q106" i="9"/>
  <c r="R106" i="9"/>
  <c r="P107" i="9"/>
  <c r="Q107" i="9"/>
  <c r="R107" i="9"/>
  <c r="P108" i="9"/>
  <c r="Q108" i="9"/>
  <c r="R108" i="9"/>
  <c r="P109" i="9"/>
  <c r="Q109" i="9"/>
  <c r="R109" i="9"/>
  <c r="P110" i="9"/>
  <c r="Q110" i="9"/>
  <c r="R110" i="9"/>
  <c r="P111" i="9"/>
  <c r="Q111" i="9"/>
  <c r="R111" i="9"/>
  <c r="P112" i="9"/>
  <c r="Q112" i="9"/>
  <c r="R112" i="9"/>
  <c r="P113" i="9"/>
  <c r="Q113" i="9"/>
  <c r="R113" i="9"/>
  <c r="P114" i="9"/>
  <c r="Q114" i="9"/>
  <c r="R114" i="9"/>
  <c r="P115" i="9"/>
  <c r="Q115" i="9"/>
  <c r="R115" i="9"/>
  <c r="P116" i="9"/>
  <c r="Q116" i="9"/>
  <c r="R116" i="9"/>
  <c r="P117" i="9"/>
  <c r="Q117" i="9"/>
  <c r="R117" i="9"/>
  <c r="P118" i="9"/>
  <c r="Q118" i="9"/>
  <c r="R118" i="9"/>
  <c r="P119" i="9"/>
  <c r="Q119" i="9"/>
  <c r="R119" i="9"/>
  <c r="P120" i="9"/>
  <c r="Q120" i="9"/>
  <c r="R120" i="9"/>
  <c r="P121" i="9"/>
  <c r="Q121" i="9"/>
  <c r="R121" i="9"/>
  <c r="P122" i="9"/>
  <c r="Q122" i="9"/>
  <c r="R122" i="9"/>
  <c r="P123" i="9"/>
  <c r="Q123" i="9"/>
  <c r="R123" i="9"/>
  <c r="P124" i="9"/>
  <c r="Q124" i="9"/>
  <c r="R124" i="9"/>
  <c r="P125" i="9"/>
  <c r="Q125" i="9"/>
  <c r="R125" i="9"/>
  <c r="P126" i="9"/>
  <c r="Q126" i="9"/>
  <c r="R126" i="9"/>
  <c r="P127" i="9"/>
  <c r="Q127" i="9"/>
  <c r="R127" i="9"/>
  <c r="P128" i="9"/>
  <c r="Q128" i="9"/>
  <c r="R128" i="9"/>
  <c r="P129" i="9"/>
  <c r="Q129" i="9"/>
  <c r="R129" i="9"/>
  <c r="P130" i="9"/>
  <c r="Q130" i="9"/>
  <c r="R130" i="9"/>
  <c r="P131" i="9"/>
  <c r="Q131" i="9"/>
  <c r="R131" i="9"/>
  <c r="P132" i="9"/>
  <c r="Q132" i="9"/>
  <c r="R132" i="9"/>
  <c r="P133" i="9"/>
  <c r="Q133" i="9"/>
  <c r="R133" i="9"/>
  <c r="P134" i="9"/>
  <c r="Q134" i="9"/>
  <c r="R134" i="9"/>
  <c r="P135" i="9"/>
  <c r="Q135" i="9"/>
  <c r="R135" i="9"/>
  <c r="P136" i="9"/>
  <c r="Q136" i="9"/>
  <c r="R136" i="9"/>
  <c r="P137" i="9"/>
  <c r="Q137" i="9"/>
  <c r="R137" i="9"/>
  <c r="P138" i="9"/>
  <c r="Q138" i="9"/>
  <c r="R138" i="9"/>
  <c r="P139" i="9"/>
  <c r="Q139" i="9"/>
  <c r="R139" i="9"/>
  <c r="P140" i="9"/>
  <c r="Q140" i="9"/>
  <c r="R140" i="9"/>
  <c r="P141" i="9"/>
  <c r="Q141" i="9"/>
  <c r="R141" i="9"/>
  <c r="P142" i="9"/>
  <c r="Q142" i="9"/>
  <c r="R142" i="9"/>
  <c r="P143" i="9"/>
  <c r="Q143" i="9"/>
  <c r="R143" i="9"/>
  <c r="P144" i="9"/>
  <c r="Q144" i="9"/>
  <c r="R144" i="9"/>
  <c r="P145" i="9"/>
  <c r="Q145" i="9"/>
  <c r="R145" i="9"/>
  <c r="P146" i="9"/>
  <c r="Q146" i="9"/>
  <c r="R146" i="9"/>
  <c r="P147" i="9"/>
  <c r="Q147" i="9"/>
  <c r="R147" i="9"/>
  <c r="P148" i="9"/>
  <c r="Q148" i="9"/>
  <c r="R148" i="9"/>
  <c r="P149" i="9"/>
  <c r="Q149" i="9"/>
  <c r="R149" i="9"/>
  <c r="P150" i="9"/>
  <c r="Q150" i="9"/>
  <c r="R150" i="9"/>
  <c r="P151" i="9"/>
  <c r="Q151" i="9"/>
  <c r="R151" i="9"/>
  <c r="P152" i="9"/>
  <c r="Q152" i="9"/>
  <c r="R152" i="9"/>
  <c r="P153" i="9"/>
  <c r="Q153" i="9"/>
  <c r="R153" i="9"/>
  <c r="P154" i="9"/>
  <c r="Q154" i="9"/>
  <c r="R154" i="9"/>
  <c r="P155" i="9"/>
  <c r="Q155" i="9"/>
  <c r="R155" i="9"/>
  <c r="P156" i="9"/>
  <c r="Q156" i="9"/>
  <c r="R156" i="9"/>
  <c r="P157" i="9"/>
  <c r="Q157" i="9"/>
  <c r="R157" i="9"/>
  <c r="P158" i="9"/>
  <c r="Q158" i="9"/>
  <c r="R158" i="9"/>
  <c r="P159" i="9"/>
  <c r="Q159" i="9"/>
  <c r="R159" i="9"/>
  <c r="P160" i="9"/>
  <c r="Q160" i="9"/>
  <c r="R160" i="9"/>
  <c r="P161" i="9"/>
  <c r="Q161" i="9"/>
  <c r="R161" i="9"/>
  <c r="P162" i="9"/>
  <c r="Q162" i="9"/>
  <c r="R162" i="9"/>
  <c r="P163" i="9"/>
  <c r="Q163" i="9"/>
  <c r="R163" i="9"/>
  <c r="P164" i="9"/>
  <c r="Q164" i="9"/>
  <c r="R164" i="9"/>
  <c r="P165" i="9"/>
  <c r="Q165" i="9"/>
  <c r="R165" i="9"/>
  <c r="P166" i="9"/>
  <c r="Q166" i="9"/>
  <c r="R166" i="9"/>
  <c r="P167" i="9"/>
  <c r="Q167" i="9"/>
  <c r="R167" i="9"/>
  <c r="P168" i="9"/>
  <c r="Q168" i="9"/>
  <c r="R168" i="9"/>
  <c r="P169" i="9"/>
  <c r="Q169" i="9"/>
  <c r="R169" i="9"/>
  <c r="P170" i="9"/>
  <c r="Q170" i="9"/>
  <c r="R170" i="9"/>
  <c r="P171" i="9"/>
  <c r="Q171" i="9"/>
  <c r="R171" i="9"/>
  <c r="P172" i="9"/>
  <c r="Q172" i="9"/>
  <c r="R172" i="9"/>
  <c r="P173" i="9"/>
  <c r="Q173" i="9"/>
  <c r="R173" i="9"/>
  <c r="P174" i="9"/>
  <c r="Q174" i="9"/>
  <c r="R174" i="9"/>
  <c r="P175" i="9"/>
  <c r="Q175" i="9"/>
  <c r="R175" i="9"/>
  <c r="P176" i="9"/>
  <c r="Q176" i="9"/>
  <c r="R176" i="9"/>
  <c r="P177" i="9"/>
  <c r="Q177" i="9"/>
  <c r="R177" i="9"/>
  <c r="P178" i="9"/>
  <c r="Q178" i="9"/>
  <c r="R178" i="9"/>
  <c r="AN6" i="9"/>
  <c r="AN14" i="9"/>
  <c r="AN17" i="9"/>
  <c r="AN20" i="9"/>
  <c r="AN22" i="9"/>
  <c r="AN25" i="9"/>
  <c r="AN28" i="9"/>
  <c r="AN30" i="9"/>
  <c r="AN36" i="9"/>
  <c r="AN38" i="9"/>
  <c r="AN41" i="9"/>
  <c r="AN46" i="9"/>
  <c r="AN49" i="9"/>
  <c r="T50" i="9"/>
  <c r="U50" i="9"/>
  <c r="V50" i="9"/>
  <c r="T51" i="9"/>
  <c r="U51" i="9"/>
  <c r="V51" i="9"/>
  <c r="T52" i="9"/>
  <c r="U52" i="9"/>
  <c r="V52" i="9"/>
  <c r="T53" i="9"/>
  <c r="U53" i="9"/>
  <c r="V53" i="9"/>
  <c r="T54" i="9"/>
  <c r="U54" i="9"/>
  <c r="V54" i="9"/>
  <c r="T55" i="9"/>
  <c r="U55" i="9"/>
  <c r="V55" i="9"/>
  <c r="T56" i="9"/>
  <c r="U56" i="9"/>
  <c r="V56" i="9"/>
  <c r="T57" i="9"/>
  <c r="U57" i="9"/>
  <c r="V57" i="9"/>
  <c r="T58" i="9"/>
  <c r="U58" i="9"/>
  <c r="V58" i="9"/>
  <c r="T59" i="9"/>
  <c r="U59" i="9"/>
  <c r="V59" i="9"/>
  <c r="T60" i="9"/>
  <c r="U60" i="9"/>
  <c r="V60" i="9"/>
  <c r="T61" i="9"/>
  <c r="U61" i="9"/>
  <c r="V61" i="9"/>
  <c r="T62" i="9"/>
  <c r="U62" i="9"/>
  <c r="V62" i="9"/>
  <c r="T63" i="9"/>
  <c r="U63" i="9"/>
  <c r="V63" i="9"/>
  <c r="T64" i="9"/>
  <c r="U64" i="9"/>
  <c r="V64" i="9"/>
  <c r="T65" i="9"/>
  <c r="U65" i="9"/>
  <c r="V65" i="9"/>
  <c r="T66" i="9"/>
  <c r="U66" i="9"/>
  <c r="V66" i="9"/>
  <c r="T67" i="9"/>
  <c r="U67" i="9"/>
  <c r="V67" i="9"/>
  <c r="T68" i="9"/>
  <c r="U68" i="9"/>
  <c r="V68" i="9"/>
  <c r="T69" i="9"/>
  <c r="U69" i="9"/>
  <c r="V69" i="9"/>
  <c r="T70" i="9"/>
  <c r="U70" i="9"/>
  <c r="V70" i="9"/>
  <c r="T71" i="9"/>
  <c r="U71" i="9"/>
  <c r="V71" i="9"/>
  <c r="T72" i="9"/>
  <c r="U72" i="9"/>
  <c r="V72" i="9"/>
  <c r="T73" i="9"/>
  <c r="U73" i="9"/>
  <c r="V73" i="9"/>
  <c r="T74" i="9"/>
  <c r="U74" i="9"/>
  <c r="V74" i="9"/>
  <c r="T75" i="9"/>
  <c r="U75" i="9"/>
  <c r="V75" i="9"/>
  <c r="T76" i="9"/>
  <c r="U76" i="9"/>
  <c r="V76" i="9"/>
  <c r="T77" i="9"/>
  <c r="U77" i="9"/>
  <c r="V77" i="9"/>
  <c r="T78" i="9"/>
  <c r="U78" i="9"/>
  <c r="V78" i="9"/>
  <c r="T79" i="9"/>
  <c r="U79" i="9"/>
  <c r="V79" i="9"/>
  <c r="T80" i="9"/>
  <c r="U80" i="9"/>
  <c r="V80" i="9"/>
  <c r="T81" i="9"/>
  <c r="U81" i="9"/>
  <c r="V81" i="9"/>
  <c r="T82" i="9"/>
  <c r="U82" i="9"/>
  <c r="V82" i="9"/>
  <c r="T83" i="9"/>
  <c r="U83" i="9"/>
  <c r="V83" i="9"/>
  <c r="T84" i="9"/>
  <c r="U84" i="9"/>
  <c r="V84" i="9"/>
  <c r="T85" i="9"/>
  <c r="U85" i="9"/>
  <c r="V85" i="9"/>
  <c r="T86" i="9"/>
  <c r="U86" i="9"/>
  <c r="V86" i="9"/>
  <c r="T87" i="9"/>
  <c r="U87" i="9"/>
  <c r="V87" i="9"/>
  <c r="T88" i="9"/>
  <c r="U88" i="9"/>
  <c r="V88" i="9"/>
  <c r="T89" i="9"/>
  <c r="U89" i="9"/>
  <c r="V89" i="9"/>
  <c r="T90" i="9"/>
  <c r="U90" i="9"/>
  <c r="V90" i="9"/>
  <c r="T91" i="9"/>
  <c r="U91" i="9"/>
  <c r="V91" i="9"/>
  <c r="T92" i="9"/>
  <c r="U92" i="9"/>
  <c r="V92" i="9"/>
  <c r="T93" i="9"/>
  <c r="U93" i="9"/>
  <c r="V93" i="9"/>
  <c r="T94" i="9"/>
  <c r="U94" i="9"/>
  <c r="V94" i="9"/>
  <c r="T95" i="9"/>
  <c r="U95" i="9"/>
  <c r="V95" i="9"/>
  <c r="T96" i="9"/>
  <c r="U96" i="9"/>
  <c r="V96" i="9"/>
  <c r="T97" i="9"/>
  <c r="U97" i="9"/>
  <c r="V97" i="9"/>
  <c r="T98" i="9"/>
  <c r="U98" i="9"/>
  <c r="V98" i="9"/>
  <c r="T99" i="9"/>
  <c r="U99" i="9"/>
  <c r="V99" i="9"/>
  <c r="T100" i="9"/>
  <c r="U100" i="9"/>
  <c r="V100" i="9"/>
  <c r="T101" i="9"/>
  <c r="U101" i="9"/>
  <c r="V101" i="9"/>
  <c r="T102" i="9"/>
  <c r="U102" i="9"/>
  <c r="V102" i="9"/>
  <c r="T103" i="9"/>
  <c r="U103" i="9"/>
  <c r="V103" i="9"/>
  <c r="T104" i="9"/>
  <c r="U104" i="9"/>
  <c r="V104" i="9"/>
  <c r="T105" i="9"/>
  <c r="U105" i="9"/>
  <c r="V105" i="9"/>
  <c r="T106" i="9"/>
  <c r="U106" i="9"/>
  <c r="V106" i="9"/>
  <c r="T107" i="9"/>
  <c r="U107" i="9"/>
  <c r="V107" i="9"/>
  <c r="T108" i="9"/>
  <c r="U108" i="9"/>
  <c r="V108" i="9"/>
  <c r="T109" i="9"/>
  <c r="U109" i="9"/>
  <c r="V109" i="9"/>
  <c r="T110" i="9"/>
  <c r="U110" i="9"/>
  <c r="V110" i="9"/>
  <c r="T111" i="9"/>
  <c r="U111" i="9"/>
  <c r="V111" i="9"/>
  <c r="T112" i="9"/>
  <c r="U112" i="9"/>
  <c r="V112" i="9"/>
  <c r="T113" i="9"/>
  <c r="U113" i="9"/>
  <c r="V113" i="9"/>
  <c r="T114" i="9"/>
  <c r="U114" i="9"/>
  <c r="V114" i="9"/>
  <c r="T115" i="9"/>
  <c r="U115" i="9"/>
  <c r="V115" i="9"/>
  <c r="T116" i="9"/>
  <c r="U116" i="9"/>
  <c r="V116" i="9"/>
  <c r="T117" i="9"/>
  <c r="U117" i="9"/>
  <c r="V117" i="9"/>
  <c r="T118" i="9"/>
  <c r="U118" i="9"/>
  <c r="V118" i="9"/>
  <c r="T119" i="9"/>
  <c r="U119" i="9"/>
  <c r="V119" i="9"/>
  <c r="T120" i="9"/>
  <c r="U120" i="9"/>
  <c r="V120" i="9"/>
  <c r="T121" i="9"/>
  <c r="U121" i="9"/>
  <c r="V121" i="9"/>
  <c r="T122" i="9"/>
  <c r="U122" i="9"/>
  <c r="V122" i="9"/>
  <c r="T123" i="9"/>
  <c r="U123" i="9"/>
  <c r="V123" i="9"/>
  <c r="T124" i="9"/>
  <c r="U124" i="9"/>
  <c r="V124" i="9"/>
  <c r="T125" i="9"/>
  <c r="U125" i="9"/>
  <c r="V125" i="9"/>
  <c r="T126" i="9"/>
  <c r="U126" i="9"/>
  <c r="V126" i="9"/>
  <c r="T127" i="9"/>
  <c r="U127" i="9"/>
  <c r="V127" i="9"/>
  <c r="T128" i="9"/>
  <c r="U128" i="9"/>
  <c r="V128" i="9"/>
  <c r="T129" i="9"/>
  <c r="U129" i="9"/>
  <c r="V129" i="9"/>
  <c r="T130" i="9"/>
  <c r="U130" i="9"/>
  <c r="V130" i="9"/>
  <c r="T131" i="9"/>
  <c r="U131" i="9"/>
  <c r="V131" i="9"/>
  <c r="T132" i="9"/>
  <c r="U132" i="9"/>
  <c r="V132" i="9"/>
  <c r="T133" i="9"/>
  <c r="U133" i="9"/>
  <c r="V133" i="9"/>
  <c r="T134" i="9"/>
  <c r="U134" i="9"/>
  <c r="V134" i="9"/>
  <c r="T135" i="9"/>
  <c r="U135" i="9"/>
  <c r="V135" i="9"/>
  <c r="T136" i="9"/>
  <c r="U136" i="9"/>
  <c r="V136" i="9"/>
  <c r="T137" i="9"/>
  <c r="U137" i="9"/>
  <c r="V137" i="9"/>
  <c r="T138" i="9"/>
  <c r="U138" i="9"/>
  <c r="V138" i="9"/>
  <c r="T139" i="9"/>
  <c r="U139" i="9"/>
  <c r="V139" i="9"/>
  <c r="T140" i="9"/>
  <c r="U140" i="9"/>
  <c r="V140" i="9"/>
  <c r="T141" i="9"/>
  <c r="U141" i="9"/>
  <c r="V141" i="9"/>
  <c r="T142" i="9"/>
  <c r="U142" i="9"/>
  <c r="V142" i="9"/>
  <c r="T143" i="9"/>
  <c r="U143" i="9"/>
  <c r="V143" i="9"/>
  <c r="T144" i="9"/>
  <c r="U144" i="9"/>
  <c r="V144" i="9"/>
  <c r="T145" i="9"/>
  <c r="U145" i="9"/>
  <c r="V145" i="9"/>
  <c r="T146" i="9"/>
  <c r="U146" i="9"/>
  <c r="V146" i="9"/>
  <c r="T147" i="9"/>
  <c r="U147" i="9"/>
  <c r="V147" i="9"/>
  <c r="T148" i="9"/>
  <c r="U148" i="9"/>
  <c r="V148" i="9"/>
  <c r="T149" i="9"/>
  <c r="U149" i="9"/>
  <c r="V149" i="9"/>
  <c r="T150" i="9"/>
  <c r="U150" i="9"/>
  <c r="V150" i="9"/>
  <c r="T151" i="9"/>
  <c r="U151" i="9"/>
  <c r="V151" i="9"/>
  <c r="T152" i="9"/>
  <c r="U152" i="9"/>
  <c r="V152" i="9"/>
  <c r="T153" i="9"/>
  <c r="U153" i="9"/>
  <c r="V153" i="9"/>
  <c r="T154" i="9"/>
  <c r="U154" i="9"/>
  <c r="V154" i="9"/>
  <c r="T155" i="9"/>
  <c r="U155" i="9"/>
  <c r="V155" i="9"/>
  <c r="T156" i="9"/>
  <c r="U156" i="9"/>
  <c r="V156" i="9"/>
  <c r="T157" i="9"/>
  <c r="U157" i="9"/>
  <c r="V157" i="9"/>
  <c r="T158" i="9"/>
  <c r="U158" i="9"/>
  <c r="V158" i="9"/>
  <c r="T159" i="9"/>
  <c r="U159" i="9"/>
  <c r="V159" i="9"/>
  <c r="T160" i="9"/>
  <c r="U160" i="9"/>
  <c r="V160" i="9"/>
  <c r="T161" i="9"/>
  <c r="U161" i="9"/>
  <c r="V161" i="9"/>
  <c r="T162" i="9"/>
  <c r="U162" i="9"/>
  <c r="V162" i="9"/>
  <c r="T163" i="9"/>
  <c r="U163" i="9"/>
  <c r="V163" i="9"/>
  <c r="T164" i="9"/>
  <c r="U164" i="9"/>
  <c r="V164" i="9"/>
  <c r="T165" i="9"/>
  <c r="U165" i="9"/>
  <c r="V165" i="9"/>
  <c r="T166" i="9"/>
  <c r="U166" i="9"/>
  <c r="V166" i="9"/>
  <c r="T167" i="9"/>
  <c r="U167" i="9"/>
  <c r="V167" i="9"/>
  <c r="T168" i="9"/>
  <c r="U168" i="9"/>
  <c r="V168" i="9"/>
  <c r="T169" i="9"/>
  <c r="U169" i="9"/>
  <c r="V169" i="9"/>
  <c r="T170" i="9"/>
  <c r="U170" i="9"/>
  <c r="V170" i="9"/>
  <c r="T171" i="9"/>
  <c r="U171" i="9"/>
  <c r="V171" i="9"/>
  <c r="T172" i="9"/>
  <c r="U172" i="9"/>
  <c r="V172" i="9"/>
  <c r="T173" i="9"/>
  <c r="U173" i="9"/>
  <c r="V173" i="9"/>
  <c r="T174" i="9"/>
  <c r="U174" i="9"/>
  <c r="V174" i="9"/>
  <c r="T175" i="9"/>
  <c r="U175" i="9"/>
  <c r="V175" i="9"/>
  <c r="T176" i="9"/>
  <c r="U176" i="9"/>
  <c r="V176" i="9"/>
  <c r="T177" i="9"/>
  <c r="U177" i="9"/>
  <c r="V177" i="9"/>
  <c r="T178" i="9"/>
  <c r="U178" i="9"/>
  <c r="V178" i="9"/>
  <c r="AO11" i="9"/>
  <c r="AO19" i="9"/>
  <c r="AO27" i="9"/>
  <c r="AO35" i="9"/>
  <c r="AO41" i="9"/>
  <c r="AO45" i="9"/>
  <c r="AO48" i="9"/>
  <c r="X50" i="9"/>
  <c r="Y50" i="9"/>
  <c r="Z50" i="9"/>
  <c r="X51" i="9"/>
  <c r="Y51" i="9"/>
  <c r="Z51" i="9"/>
  <c r="X52" i="9"/>
  <c r="Y52" i="9"/>
  <c r="Z52" i="9"/>
  <c r="X53" i="9"/>
  <c r="Y53" i="9"/>
  <c r="Z53" i="9"/>
  <c r="X54" i="9"/>
  <c r="Y54" i="9"/>
  <c r="Z54" i="9"/>
  <c r="X55" i="9"/>
  <c r="Y55" i="9"/>
  <c r="Z55" i="9"/>
  <c r="X56" i="9"/>
  <c r="Y56" i="9"/>
  <c r="Z56" i="9"/>
  <c r="X57" i="9"/>
  <c r="Y57" i="9"/>
  <c r="Z57" i="9"/>
  <c r="X58" i="9"/>
  <c r="Y58" i="9"/>
  <c r="Z58" i="9"/>
  <c r="X59" i="9"/>
  <c r="Y59" i="9"/>
  <c r="Z59" i="9"/>
  <c r="X60" i="9"/>
  <c r="Y60" i="9"/>
  <c r="Z60" i="9"/>
  <c r="X61" i="9"/>
  <c r="Y61" i="9"/>
  <c r="Z61" i="9"/>
  <c r="X62" i="9"/>
  <c r="Y62" i="9"/>
  <c r="Z62" i="9"/>
  <c r="X63" i="9"/>
  <c r="Y63" i="9"/>
  <c r="Z63" i="9"/>
  <c r="X64" i="9"/>
  <c r="Y64" i="9"/>
  <c r="Z64" i="9"/>
  <c r="X65" i="9"/>
  <c r="Y65" i="9"/>
  <c r="Z65" i="9"/>
  <c r="X66" i="9"/>
  <c r="Y66" i="9"/>
  <c r="Z66" i="9"/>
  <c r="X67" i="9"/>
  <c r="Y67" i="9"/>
  <c r="Z67" i="9"/>
  <c r="X68" i="9"/>
  <c r="Y68" i="9"/>
  <c r="Z68" i="9"/>
  <c r="X69" i="9"/>
  <c r="Y69" i="9"/>
  <c r="Z69" i="9"/>
  <c r="X70" i="9"/>
  <c r="Y70" i="9"/>
  <c r="Z70" i="9"/>
  <c r="X71" i="9"/>
  <c r="Y71" i="9"/>
  <c r="Z71" i="9"/>
  <c r="X72" i="9"/>
  <c r="Y72" i="9"/>
  <c r="Z72" i="9"/>
  <c r="X73" i="9"/>
  <c r="Y73" i="9"/>
  <c r="Z73" i="9"/>
  <c r="X74" i="9"/>
  <c r="Y74" i="9"/>
  <c r="Z74" i="9"/>
  <c r="X75" i="9"/>
  <c r="Y75" i="9"/>
  <c r="Z75" i="9"/>
  <c r="X76" i="9"/>
  <c r="Y76" i="9"/>
  <c r="Z76" i="9"/>
  <c r="X77" i="9"/>
  <c r="Y77" i="9"/>
  <c r="Z77" i="9"/>
  <c r="X78" i="9"/>
  <c r="Y78" i="9"/>
  <c r="Z78" i="9"/>
  <c r="X79" i="9"/>
  <c r="Y79" i="9"/>
  <c r="Z79" i="9"/>
  <c r="X80" i="9"/>
  <c r="Y80" i="9"/>
  <c r="Z80" i="9"/>
  <c r="X81" i="9"/>
  <c r="Y81" i="9"/>
  <c r="Z81" i="9"/>
  <c r="X82" i="9"/>
  <c r="Y82" i="9"/>
  <c r="Z82" i="9"/>
  <c r="X83" i="9"/>
  <c r="Y83" i="9"/>
  <c r="Z83" i="9"/>
  <c r="X84" i="9"/>
  <c r="Y84" i="9"/>
  <c r="Z84" i="9"/>
  <c r="X85" i="9"/>
  <c r="Y85" i="9"/>
  <c r="Z85" i="9"/>
  <c r="X86" i="9"/>
  <c r="Y86" i="9"/>
  <c r="Z86" i="9"/>
  <c r="X87" i="9"/>
  <c r="Y87" i="9"/>
  <c r="Z87" i="9"/>
  <c r="X88" i="9"/>
  <c r="Y88" i="9"/>
  <c r="Z88" i="9"/>
  <c r="X89" i="9"/>
  <c r="Y89" i="9"/>
  <c r="Z89" i="9"/>
  <c r="X90" i="9"/>
  <c r="Y90" i="9"/>
  <c r="Z90" i="9"/>
  <c r="X91" i="9"/>
  <c r="Y91" i="9"/>
  <c r="Z91" i="9"/>
  <c r="X92" i="9"/>
  <c r="Y92" i="9"/>
  <c r="Z92" i="9"/>
  <c r="X93" i="9"/>
  <c r="Y93" i="9"/>
  <c r="Z93" i="9"/>
  <c r="X94" i="9"/>
  <c r="Y94" i="9"/>
  <c r="Z94" i="9"/>
  <c r="X95" i="9"/>
  <c r="Y95" i="9"/>
  <c r="Z95" i="9"/>
  <c r="X96" i="9"/>
  <c r="Y96" i="9"/>
  <c r="Z96" i="9"/>
  <c r="X97" i="9"/>
  <c r="Y97" i="9"/>
  <c r="Z97" i="9"/>
  <c r="X98" i="9"/>
  <c r="Y98" i="9"/>
  <c r="Z98" i="9"/>
  <c r="X99" i="9"/>
  <c r="Y99" i="9"/>
  <c r="Z99" i="9"/>
  <c r="X100" i="9"/>
  <c r="Y100" i="9"/>
  <c r="Z100" i="9"/>
  <c r="X101" i="9"/>
  <c r="Y101" i="9"/>
  <c r="Z101" i="9"/>
  <c r="X102" i="9"/>
  <c r="Y102" i="9"/>
  <c r="Z102" i="9"/>
  <c r="X103" i="9"/>
  <c r="Y103" i="9"/>
  <c r="Z103" i="9"/>
  <c r="X104" i="9"/>
  <c r="Y104" i="9"/>
  <c r="Z104" i="9"/>
  <c r="X105" i="9"/>
  <c r="Y105" i="9"/>
  <c r="Z105" i="9"/>
  <c r="X106" i="9"/>
  <c r="Y106" i="9"/>
  <c r="Z106" i="9"/>
  <c r="X107" i="9"/>
  <c r="Y107" i="9"/>
  <c r="Z107" i="9"/>
  <c r="X108" i="9"/>
  <c r="Y108" i="9"/>
  <c r="Z108" i="9"/>
  <c r="X109" i="9"/>
  <c r="Y109" i="9"/>
  <c r="Z109" i="9"/>
  <c r="X110" i="9"/>
  <c r="Y110" i="9"/>
  <c r="Z110" i="9"/>
  <c r="X111" i="9"/>
  <c r="Y111" i="9"/>
  <c r="Z111" i="9"/>
  <c r="X112" i="9"/>
  <c r="Y112" i="9"/>
  <c r="Z112" i="9"/>
  <c r="X113" i="9"/>
  <c r="Y113" i="9"/>
  <c r="Z113" i="9"/>
  <c r="X114" i="9"/>
  <c r="Y114" i="9"/>
  <c r="Z114" i="9"/>
  <c r="X115" i="9"/>
  <c r="Y115" i="9"/>
  <c r="Z115" i="9"/>
  <c r="X116" i="9"/>
  <c r="Y116" i="9"/>
  <c r="Z116" i="9"/>
  <c r="X117" i="9"/>
  <c r="Y117" i="9"/>
  <c r="Z117" i="9"/>
  <c r="X118" i="9"/>
  <c r="Y118" i="9"/>
  <c r="Z118" i="9"/>
  <c r="X119" i="9"/>
  <c r="Y119" i="9"/>
  <c r="Z119" i="9"/>
  <c r="X120" i="9"/>
  <c r="Y120" i="9"/>
  <c r="Z120" i="9"/>
  <c r="X121" i="9"/>
  <c r="Y121" i="9"/>
  <c r="Z121" i="9"/>
  <c r="X122" i="9"/>
  <c r="Y122" i="9"/>
  <c r="Z122" i="9"/>
  <c r="X123" i="9"/>
  <c r="Y123" i="9"/>
  <c r="Z123" i="9"/>
  <c r="X124" i="9"/>
  <c r="Y124" i="9"/>
  <c r="Z124" i="9"/>
  <c r="X125" i="9"/>
  <c r="Y125" i="9"/>
  <c r="Z125" i="9"/>
  <c r="X126" i="9"/>
  <c r="Y126" i="9"/>
  <c r="Z126" i="9"/>
  <c r="X127" i="9"/>
  <c r="Y127" i="9"/>
  <c r="Z127" i="9"/>
  <c r="X128" i="9"/>
  <c r="Y128" i="9"/>
  <c r="Z128" i="9"/>
  <c r="X129" i="9"/>
  <c r="Y129" i="9"/>
  <c r="Z129" i="9"/>
  <c r="X130" i="9"/>
  <c r="Y130" i="9"/>
  <c r="Z130" i="9"/>
  <c r="X131" i="9"/>
  <c r="Y131" i="9"/>
  <c r="Z131" i="9"/>
  <c r="X132" i="9"/>
  <c r="Y132" i="9"/>
  <c r="Z132" i="9"/>
  <c r="X133" i="9"/>
  <c r="Y133" i="9"/>
  <c r="Z133" i="9"/>
  <c r="X134" i="9"/>
  <c r="Y134" i="9"/>
  <c r="Z134" i="9"/>
  <c r="X135" i="9"/>
  <c r="Y135" i="9"/>
  <c r="Z135" i="9"/>
  <c r="X136" i="9"/>
  <c r="Y136" i="9"/>
  <c r="Z136" i="9"/>
  <c r="X137" i="9"/>
  <c r="Y137" i="9"/>
  <c r="Z137" i="9"/>
  <c r="X138" i="9"/>
  <c r="Y138" i="9"/>
  <c r="Z138" i="9"/>
  <c r="X139" i="9"/>
  <c r="Y139" i="9"/>
  <c r="Z139" i="9"/>
  <c r="X140" i="9"/>
  <c r="Y140" i="9"/>
  <c r="Z140" i="9"/>
  <c r="X141" i="9"/>
  <c r="Y141" i="9"/>
  <c r="Z141" i="9"/>
  <c r="X142" i="9"/>
  <c r="Y142" i="9"/>
  <c r="Z142" i="9"/>
  <c r="X143" i="9"/>
  <c r="Y143" i="9"/>
  <c r="Z143" i="9"/>
  <c r="X144" i="9"/>
  <c r="Y144" i="9"/>
  <c r="Z144" i="9"/>
  <c r="X145" i="9"/>
  <c r="Y145" i="9"/>
  <c r="Z145" i="9"/>
  <c r="X146" i="9"/>
  <c r="Y146" i="9"/>
  <c r="Z146" i="9"/>
  <c r="X147" i="9"/>
  <c r="Y147" i="9"/>
  <c r="Z147" i="9"/>
  <c r="X148" i="9"/>
  <c r="Y148" i="9"/>
  <c r="Z148" i="9"/>
  <c r="X149" i="9"/>
  <c r="Y149" i="9"/>
  <c r="Z149" i="9"/>
  <c r="X150" i="9"/>
  <c r="Y150" i="9"/>
  <c r="Z150" i="9"/>
  <c r="X151" i="9"/>
  <c r="Y151" i="9"/>
  <c r="Z151" i="9"/>
  <c r="X152" i="9"/>
  <c r="Y152" i="9"/>
  <c r="Z152" i="9"/>
  <c r="X153" i="9"/>
  <c r="Y153" i="9"/>
  <c r="Z153" i="9"/>
  <c r="X154" i="9"/>
  <c r="Y154" i="9"/>
  <c r="Z154" i="9"/>
  <c r="X155" i="9"/>
  <c r="Y155" i="9"/>
  <c r="Z155" i="9"/>
  <c r="X156" i="9"/>
  <c r="Y156" i="9"/>
  <c r="Z156" i="9"/>
  <c r="X157" i="9"/>
  <c r="Y157" i="9"/>
  <c r="Z157" i="9"/>
  <c r="X158" i="9"/>
  <c r="Y158" i="9"/>
  <c r="Z158" i="9"/>
  <c r="X159" i="9"/>
  <c r="Y159" i="9"/>
  <c r="Z159" i="9"/>
  <c r="X160" i="9"/>
  <c r="Y160" i="9"/>
  <c r="Z160" i="9"/>
  <c r="X161" i="9"/>
  <c r="Y161" i="9"/>
  <c r="Z161" i="9"/>
  <c r="X162" i="9"/>
  <c r="Y162" i="9"/>
  <c r="Z162" i="9"/>
  <c r="X163" i="9"/>
  <c r="Y163" i="9"/>
  <c r="Z163" i="9"/>
  <c r="X164" i="9"/>
  <c r="Y164" i="9"/>
  <c r="Z164" i="9"/>
  <c r="X165" i="9"/>
  <c r="Y165" i="9"/>
  <c r="Z165" i="9"/>
  <c r="X166" i="9"/>
  <c r="Y166" i="9"/>
  <c r="Z166" i="9"/>
  <c r="X167" i="9"/>
  <c r="Y167" i="9"/>
  <c r="Z167" i="9"/>
  <c r="X168" i="9"/>
  <c r="Y168" i="9"/>
  <c r="Z168" i="9"/>
  <c r="X169" i="9"/>
  <c r="Y169" i="9"/>
  <c r="Z169" i="9"/>
  <c r="X170" i="9"/>
  <c r="Y170" i="9"/>
  <c r="Z170" i="9"/>
  <c r="X171" i="9"/>
  <c r="Y171" i="9"/>
  <c r="Z171" i="9"/>
  <c r="X172" i="9"/>
  <c r="Y172" i="9"/>
  <c r="Z172" i="9"/>
  <c r="X173" i="9"/>
  <c r="Y173" i="9"/>
  <c r="Z173" i="9"/>
  <c r="X174" i="9"/>
  <c r="Y174" i="9"/>
  <c r="Z174" i="9"/>
  <c r="X175" i="9"/>
  <c r="Y175" i="9"/>
  <c r="Z175" i="9"/>
  <c r="X176" i="9"/>
  <c r="Y176" i="9"/>
  <c r="Z176" i="9"/>
  <c r="X177" i="9"/>
  <c r="Y177" i="9"/>
  <c r="Z177" i="9"/>
  <c r="X178" i="9"/>
  <c r="Y178" i="9"/>
  <c r="Z178" i="9"/>
  <c r="AP5" i="9"/>
  <c r="AP7" i="9"/>
  <c r="AP10" i="9"/>
  <c r="AP15" i="9"/>
  <c r="AP16" i="9"/>
  <c r="AP18" i="9"/>
  <c r="AP19" i="9"/>
  <c r="AP21" i="9"/>
  <c r="AP23" i="9"/>
  <c r="AP26" i="9"/>
  <c r="AP29" i="9"/>
  <c r="AP30" i="9"/>
  <c r="AP32" i="9"/>
  <c r="AP34" i="9"/>
  <c r="AP35" i="9"/>
  <c r="AP39" i="9"/>
  <c r="AP45" i="9"/>
  <c r="AB50" i="9"/>
  <c r="AC50" i="9"/>
  <c r="AD50" i="9"/>
  <c r="AB51" i="9"/>
  <c r="AC51" i="9"/>
  <c r="AD51" i="9"/>
  <c r="AB52" i="9"/>
  <c r="AC52" i="9"/>
  <c r="AD52" i="9"/>
  <c r="AB53" i="9"/>
  <c r="AC53" i="9"/>
  <c r="AD53" i="9"/>
  <c r="AB54" i="9"/>
  <c r="AC54" i="9"/>
  <c r="AD54" i="9"/>
  <c r="AB55" i="9"/>
  <c r="AC55" i="9"/>
  <c r="AD55" i="9"/>
  <c r="AB56" i="9"/>
  <c r="AC56" i="9"/>
  <c r="AD56" i="9"/>
  <c r="AB57" i="9"/>
  <c r="AC57" i="9"/>
  <c r="AD57" i="9"/>
  <c r="AB58" i="9"/>
  <c r="AC58" i="9"/>
  <c r="AD58" i="9"/>
  <c r="AB59" i="9"/>
  <c r="AC59" i="9"/>
  <c r="AD59" i="9"/>
  <c r="AB60" i="9"/>
  <c r="AC60" i="9"/>
  <c r="AD60" i="9"/>
  <c r="AB61" i="9"/>
  <c r="AC61" i="9"/>
  <c r="AD61" i="9"/>
  <c r="AB62" i="9"/>
  <c r="AC62" i="9"/>
  <c r="AD62" i="9"/>
  <c r="AB63" i="9"/>
  <c r="AC63" i="9"/>
  <c r="AD63" i="9"/>
  <c r="AB64" i="9"/>
  <c r="AC64" i="9"/>
  <c r="AD64" i="9"/>
  <c r="AB65" i="9"/>
  <c r="AC65" i="9"/>
  <c r="AD65" i="9"/>
  <c r="AB66" i="9"/>
  <c r="AC66" i="9"/>
  <c r="AD66" i="9"/>
  <c r="AB67" i="9"/>
  <c r="AC67" i="9"/>
  <c r="AD67" i="9"/>
  <c r="AB68" i="9"/>
  <c r="AC68" i="9"/>
  <c r="AD68" i="9"/>
  <c r="AB69" i="9"/>
  <c r="AC69" i="9"/>
  <c r="AD69" i="9"/>
  <c r="AB70" i="9"/>
  <c r="AC70" i="9"/>
  <c r="AD70" i="9"/>
  <c r="AB71" i="9"/>
  <c r="AC71" i="9"/>
  <c r="AD71" i="9"/>
  <c r="AB72" i="9"/>
  <c r="AC72" i="9"/>
  <c r="AD72" i="9"/>
  <c r="AB73" i="9"/>
  <c r="AC73" i="9"/>
  <c r="AD73" i="9"/>
  <c r="AB74" i="9"/>
  <c r="AC74" i="9"/>
  <c r="AD74" i="9"/>
  <c r="AB75" i="9"/>
  <c r="AC75" i="9"/>
  <c r="AD75" i="9"/>
  <c r="AB76" i="9"/>
  <c r="AC76" i="9"/>
  <c r="AD76" i="9"/>
  <c r="AB77" i="9"/>
  <c r="AC77" i="9"/>
  <c r="AD77" i="9"/>
  <c r="AB78" i="9"/>
  <c r="AC78" i="9"/>
  <c r="AD78" i="9"/>
  <c r="AB79" i="9"/>
  <c r="AC79" i="9"/>
  <c r="AD79" i="9"/>
  <c r="AB80" i="9"/>
  <c r="AC80" i="9"/>
  <c r="AD80" i="9"/>
  <c r="AB81" i="9"/>
  <c r="AC81" i="9"/>
  <c r="AD81" i="9"/>
  <c r="AB82" i="9"/>
  <c r="AC82" i="9"/>
  <c r="AD82" i="9"/>
  <c r="AB83" i="9"/>
  <c r="AC83" i="9"/>
  <c r="AD83" i="9"/>
  <c r="AB84" i="9"/>
  <c r="AC84" i="9"/>
  <c r="AD84" i="9"/>
  <c r="AB85" i="9"/>
  <c r="AC85" i="9"/>
  <c r="AD85" i="9"/>
  <c r="AB86" i="9"/>
  <c r="AC86" i="9"/>
  <c r="AD86" i="9"/>
  <c r="AB87" i="9"/>
  <c r="AC87" i="9"/>
  <c r="AD87" i="9"/>
  <c r="AB88" i="9"/>
  <c r="AC88" i="9"/>
  <c r="AD88" i="9"/>
  <c r="AB89" i="9"/>
  <c r="AC89" i="9"/>
  <c r="AD89" i="9"/>
  <c r="AB90" i="9"/>
  <c r="AC90" i="9"/>
  <c r="AD90" i="9"/>
  <c r="AB91" i="9"/>
  <c r="AC91" i="9"/>
  <c r="AD91" i="9"/>
  <c r="AB92" i="9"/>
  <c r="AC92" i="9"/>
  <c r="AD92" i="9"/>
  <c r="AB93" i="9"/>
  <c r="AC93" i="9"/>
  <c r="AD93" i="9"/>
  <c r="AB94" i="9"/>
  <c r="AC94" i="9"/>
  <c r="AD94" i="9"/>
  <c r="AB95" i="9"/>
  <c r="AC95" i="9"/>
  <c r="AD95" i="9"/>
  <c r="AB96" i="9"/>
  <c r="AC96" i="9"/>
  <c r="AD96" i="9"/>
  <c r="AB97" i="9"/>
  <c r="AC97" i="9"/>
  <c r="AD97" i="9"/>
  <c r="AB98" i="9"/>
  <c r="AC98" i="9"/>
  <c r="AD98" i="9"/>
  <c r="AB99" i="9"/>
  <c r="AC99" i="9"/>
  <c r="AD99" i="9"/>
  <c r="AB100" i="9"/>
  <c r="AC100" i="9"/>
  <c r="AD100" i="9"/>
  <c r="AB101" i="9"/>
  <c r="AC101" i="9"/>
  <c r="AD101" i="9"/>
  <c r="AB102" i="9"/>
  <c r="AC102" i="9"/>
  <c r="AD102" i="9"/>
  <c r="AB103" i="9"/>
  <c r="AC103" i="9"/>
  <c r="AD103" i="9"/>
  <c r="AB104" i="9"/>
  <c r="AC104" i="9"/>
  <c r="AD104" i="9"/>
  <c r="AB105" i="9"/>
  <c r="AC105" i="9"/>
  <c r="AD105" i="9"/>
  <c r="AB106" i="9"/>
  <c r="AC106" i="9"/>
  <c r="AD106" i="9"/>
  <c r="AB107" i="9"/>
  <c r="AC107" i="9"/>
  <c r="AD107" i="9"/>
  <c r="AB108" i="9"/>
  <c r="AC108" i="9"/>
  <c r="AD108" i="9"/>
  <c r="AB109" i="9"/>
  <c r="AC109" i="9"/>
  <c r="AD109" i="9"/>
  <c r="AB110" i="9"/>
  <c r="AC110" i="9"/>
  <c r="AD110" i="9"/>
  <c r="AB111" i="9"/>
  <c r="AC111" i="9"/>
  <c r="AD111" i="9"/>
  <c r="AB112" i="9"/>
  <c r="AC112" i="9"/>
  <c r="AD112" i="9"/>
  <c r="AB113" i="9"/>
  <c r="AC113" i="9"/>
  <c r="AD113" i="9"/>
  <c r="AB114" i="9"/>
  <c r="AC114" i="9"/>
  <c r="AD114" i="9"/>
  <c r="AB115" i="9"/>
  <c r="AC115" i="9"/>
  <c r="AD115" i="9"/>
  <c r="AB116" i="9"/>
  <c r="AC116" i="9"/>
  <c r="AD116" i="9"/>
  <c r="AB117" i="9"/>
  <c r="AC117" i="9"/>
  <c r="AD117" i="9"/>
  <c r="AB118" i="9"/>
  <c r="AC118" i="9"/>
  <c r="AD118" i="9"/>
  <c r="AB119" i="9"/>
  <c r="AC119" i="9"/>
  <c r="AD119" i="9"/>
  <c r="AB120" i="9"/>
  <c r="AC120" i="9"/>
  <c r="AD120" i="9"/>
  <c r="AB121" i="9"/>
  <c r="AC121" i="9"/>
  <c r="AD121" i="9"/>
  <c r="AB122" i="9"/>
  <c r="AC122" i="9"/>
  <c r="AD122" i="9"/>
  <c r="AB123" i="9"/>
  <c r="AC123" i="9"/>
  <c r="AD123" i="9"/>
  <c r="AB124" i="9"/>
  <c r="AC124" i="9"/>
  <c r="AD124" i="9"/>
  <c r="AB125" i="9"/>
  <c r="AC125" i="9"/>
  <c r="AD125" i="9"/>
  <c r="AB126" i="9"/>
  <c r="AC126" i="9"/>
  <c r="AD126" i="9"/>
  <c r="AB127" i="9"/>
  <c r="AC127" i="9"/>
  <c r="AD127" i="9"/>
  <c r="AB128" i="9"/>
  <c r="AC128" i="9"/>
  <c r="AD128" i="9"/>
  <c r="AB129" i="9"/>
  <c r="AC129" i="9"/>
  <c r="AD129" i="9"/>
  <c r="AB130" i="9"/>
  <c r="AC130" i="9"/>
  <c r="AD130" i="9"/>
  <c r="AB131" i="9"/>
  <c r="AC131" i="9"/>
  <c r="AD131" i="9"/>
  <c r="AB132" i="9"/>
  <c r="AC132" i="9"/>
  <c r="AD132" i="9"/>
  <c r="AB133" i="9"/>
  <c r="AC133" i="9"/>
  <c r="AD133" i="9"/>
  <c r="AB134" i="9"/>
  <c r="AC134" i="9"/>
  <c r="AD134" i="9"/>
  <c r="AB135" i="9"/>
  <c r="AC135" i="9"/>
  <c r="AD135" i="9"/>
  <c r="AB136" i="9"/>
  <c r="AC136" i="9"/>
  <c r="AD136" i="9"/>
  <c r="AB137" i="9"/>
  <c r="AC137" i="9"/>
  <c r="AD137" i="9"/>
  <c r="AB138" i="9"/>
  <c r="AC138" i="9"/>
  <c r="AD138" i="9"/>
  <c r="AB139" i="9"/>
  <c r="AC139" i="9"/>
  <c r="AD139" i="9"/>
  <c r="AB140" i="9"/>
  <c r="AC140" i="9"/>
  <c r="AD140" i="9"/>
  <c r="AB141" i="9"/>
  <c r="AC141" i="9"/>
  <c r="AD141" i="9"/>
  <c r="AB142" i="9"/>
  <c r="AC142" i="9"/>
  <c r="AD142" i="9"/>
  <c r="AB143" i="9"/>
  <c r="AC143" i="9"/>
  <c r="AD143" i="9"/>
  <c r="AB144" i="9"/>
  <c r="AC144" i="9"/>
  <c r="AD144" i="9"/>
  <c r="AB145" i="9"/>
  <c r="AC145" i="9"/>
  <c r="AD145" i="9"/>
  <c r="AB146" i="9"/>
  <c r="AC146" i="9"/>
  <c r="AD146" i="9"/>
  <c r="AB147" i="9"/>
  <c r="AC147" i="9"/>
  <c r="AD147" i="9"/>
  <c r="AB148" i="9"/>
  <c r="AC148" i="9"/>
  <c r="AD148" i="9"/>
  <c r="AB149" i="9"/>
  <c r="AC149" i="9"/>
  <c r="AD149" i="9"/>
  <c r="AB150" i="9"/>
  <c r="AC150" i="9"/>
  <c r="AD150" i="9"/>
  <c r="AB151" i="9"/>
  <c r="AC151" i="9"/>
  <c r="AD151" i="9"/>
  <c r="AB152" i="9"/>
  <c r="AC152" i="9"/>
  <c r="AD152" i="9"/>
  <c r="AB153" i="9"/>
  <c r="AC153" i="9"/>
  <c r="AD153" i="9"/>
  <c r="AB154" i="9"/>
  <c r="AC154" i="9"/>
  <c r="AD154" i="9"/>
  <c r="AB155" i="9"/>
  <c r="AC155" i="9"/>
  <c r="AD155" i="9"/>
  <c r="AB156" i="9"/>
  <c r="AC156" i="9"/>
  <c r="AD156" i="9"/>
  <c r="AB157" i="9"/>
  <c r="AC157" i="9"/>
  <c r="AD157" i="9"/>
  <c r="AB158" i="9"/>
  <c r="AC158" i="9"/>
  <c r="AD158" i="9"/>
  <c r="AB159" i="9"/>
  <c r="AC159" i="9"/>
  <c r="AD159" i="9"/>
  <c r="AB160" i="9"/>
  <c r="AC160" i="9"/>
  <c r="AD160" i="9"/>
  <c r="AB161" i="9"/>
  <c r="AC161" i="9"/>
  <c r="AD161" i="9"/>
  <c r="AB162" i="9"/>
  <c r="AC162" i="9"/>
  <c r="AD162" i="9"/>
  <c r="AB163" i="9"/>
  <c r="AC163" i="9"/>
  <c r="AD163" i="9"/>
  <c r="AB164" i="9"/>
  <c r="AC164" i="9"/>
  <c r="AD164" i="9"/>
  <c r="AB165" i="9"/>
  <c r="AC165" i="9"/>
  <c r="AD165" i="9"/>
  <c r="AB166" i="9"/>
  <c r="AC166" i="9"/>
  <c r="AD166" i="9"/>
  <c r="AB167" i="9"/>
  <c r="AC167" i="9"/>
  <c r="AD167" i="9"/>
  <c r="AB168" i="9"/>
  <c r="AC168" i="9"/>
  <c r="AD168" i="9"/>
  <c r="AB169" i="9"/>
  <c r="AC169" i="9"/>
  <c r="AD169" i="9"/>
  <c r="AB170" i="9"/>
  <c r="AC170" i="9"/>
  <c r="AD170" i="9"/>
  <c r="AB171" i="9"/>
  <c r="AC171" i="9"/>
  <c r="AD171" i="9"/>
  <c r="AB172" i="9"/>
  <c r="AC172" i="9"/>
  <c r="AD172" i="9"/>
  <c r="AB173" i="9"/>
  <c r="AC173" i="9"/>
  <c r="AD173" i="9"/>
  <c r="AB174" i="9"/>
  <c r="AC174" i="9"/>
  <c r="AD174" i="9"/>
  <c r="AB175" i="9"/>
  <c r="AC175" i="9"/>
  <c r="AD175" i="9"/>
  <c r="AB176" i="9"/>
  <c r="AC176" i="9"/>
  <c r="AD176" i="9"/>
  <c r="AB177" i="9"/>
  <c r="AC177" i="9"/>
  <c r="AD177" i="9"/>
  <c r="AB178" i="9"/>
  <c r="AC178" i="9"/>
  <c r="AD178" i="9"/>
  <c r="AP3" i="9"/>
  <c r="AO3" i="9"/>
  <c r="AM3" i="9"/>
  <c r="P38" i="10"/>
  <c r="Q38" i="10"/>
  <c r="R38" i="10"/>
  <c r="S38" i="10" s="1"/>
  <c r="AM38" i="10" s="1"/>
  <c r="P39" i="10"/>
  <c r="Q39" i="10"/>
  <c r="R39" i="10"/>
  <c r="P40" i="10"/>
  <c r="Q40" i="10"/>
  <c r="R40" i="10"/>
  <c r="P41" i="10"/>
  <c r="Q41" i="10"/>
  <c r="R41" i="10"/>
  <c r="P42" i="10"/>
  <c r="Q42" i="10"/>
  <c r="R42" i="10"/>
  <c r="P43" i="10"/>
  <c r="Q43" i="10"/>
  <c r="R43" i="10"/>
  <c r="P44" i="10"/>
  <c r="S44" i="10" s="1"/>
  <c r="AM44" i="10" s="1"/>
  <c r="Q44" i="10"/>
  <c r="R44" i="10"/>
  <c r="P45" i="10"/>
  <c r="Q45" i="10"/>
  <c r="R45" i="10"/>
  <c r="P46" i="10"/>
  <c r="Q46" i="10"/>
  <c r="R46" i="10"/>
  <c r="P47" i="10"/>
  <c r="Q47" i="10"/>
  <c r="R47" i="10"/>
  <c r="P48" i="10"/>
  <c r="Q48" i="10"/>
  <c r="S48" i="10" s="1"/>
  <c r="AM48" i="10" s="1"/>
  <c r="R48" i="10"/>
  <c r="P49" i="10"/>
  <c r="Q49" i="10"/>
  <c r="R49" i="10"/>
  <c r="P50" i="10"/>
  <c r="Q50" i="10"/>
  <c r="R50" i="10"/>
  <c r="P51" i="10"/>
  <c r="Q51" i="10"/>
  <c r="R51" i="10"/>
  <c r="P52" i="10"/>
  <c r="Q52" i="10"/>
  <c r="R52" i="10"/>
  <c r="P53" i="10"/>
  <c r="Q53" i="10"/>
  <c r="R53" i="10"/>
  <c r="P54" i="10"/>
  <c r="Q54" i="10"/>
  <c r="R54" i="10"/>
  <c r="P55" i="10"/>
  <c r="Q55" i="10"/>
  <c r="R55" i="10"/>
  <c r="P56" i="10"/>
  <c r="Q56" i="10"/>
  <c r="R56" i="10"/>
  <c r="P57" i="10"/>
  <c r="Q57" i="10"/>
  <c r="S57" i="10" s="1"/>
  <c r="AM57" i="10" s="1"/>
  <c r="R57" i="10"/>
  <c r="P58" i="10"/>
  <c r="Q58" i="10"/>
  <c r="R58" i="10"/>
  <c r="P59" i="10"/>
  <c r="S59" i="10" s="1"/>
  <c r="AM59" i="10" s="1"/>
  <c r="Q59" i="10"/>
  <c r="R59" i="10"/>
  <c r="P60" i="10"/>
  <c r="Q60" i="10"/>
  <c r="R60" i="10"/>
  <c r="P61" i="10"/>
  <c r="Q61" i="10"/>
  <c r="R61" i="10"/>
  <c r="S61" i="10" s="1"/>
  <c r="AM61" i="10" s="1"/>
  <c r="P62" i="10"/>
  <c r="Q62" i="10"/>
  <c r="R62" i="10"/>
  <c r="P63" i="10"/>
  <c r="Q63" i="10"/>
  <c r="R63" i="10"/>
  <c r="P64" i="10"/>
  <c r="Q64" i="10"/>
  <c r="R64" i="10"/>
  <c r="P65" i="10"/>
  <c r="Q65" i="10"/>
  <c r="R65" i="10"/>
  <c r="P66" i="10"/>
  <c r="Q66" i="10"/>
  <c r="R66" i="10"/>
  <c r="P67" i="10"/>
  <c r="S67" i="10" s="1"/>
  <c r="AM67" i="10" s="1"/>
  <c r="Q67" i="10"/>
  <c r="R67" i="10"/>
  <c r="P68" i="10"/>
  <c r="Q68" i="10"/>
  <c r="R68" i="10"/>
  <c r="P69" i="10"/>
  <c r="Q69" i="10"/>
  <c r="R69" i="10"/>
  <c r="S69" i="10" s="1"/>
  <c r="AM69" i="10" s="1"/>
  <c r="P70" i="10"/>
  <c r="Q70" i="10"/>
  <c r="R70" i="10"/>
  <c r="P71" i="10"/>
  <c r="Q71" i="10"/>
  <c r="R71" i="10"/>
  <c r="P72" i="10"/>
  <c r="Q72" i="10"/>
  <c r="R72" i="10"/>
  <c r="P73" i="10"/>
  <c r="Q73" i="10"/>
  <c r="R73" i="10"/>
  <c r="P74" i="10"/>
  <c r="Q74" i="10"/>
  <c r="R74" i="10"/>
  <c r="P75" i="10"/>
  <c r="S75" i="10" s="1"/>
  <c r="AM75" i="10" s="1"/>
  <c r="Q75" i="10"/>
  <c r="R75" i="10"/>
  <c r="P76" i="10"/>
  <c r="Q76" i="10"/>
  <c r="R76" i="10"/>
  <c r="P77" i="10"/>
  <c r="Q77" i="10"/>
  <c r="R77" i="10"/>
  <c r="S77" i="10" s="1"/>
  <c r="AM77" i="10" s="1"/>
  <c r="P78" i="10"/>
  <c r="S78" i="10" s="1"/>
  <c r="AM78" i="10" s="1"/>
  <c r="Q78" i="10"/>
  <c r="R78" i="10"/>
  <c r="P79" i="10"/>
  <c r="S79" i="10" s="1"/>
  <c r="AM79" i="10" s="1"/>
  <c r="Q79" i="10"/>
  <c r="R79" i="10"/>
  <c r="P80" i="10"/>
  <c r="Q80" i="10"/>
  <c r="R80" i="10"/>
  <c r="P81" i="10"/>
  <c r="S81" i="10" s="1"/>
  <c r="AM81" i="10" s="1"/>
  <c r="Q81" i="10"/>
  <c r="R81" i="10"/>
  <c r="P82" i="10"/>
  <c r="Q82" i="10"/>
  <c r="R82" i="10"/>
  <c r="P83" i="10"/>
  <c r="S83" i="10" s="1"/>
  <c r="AM83" i="10" s="1"/>
  <c r="Q83" i="10"/>
  <c r="R83" i="10"/>
  <c r="P84" i="10"/>
  <c r="Q84" i="10"/>
  <c r="R84" i="10"/>
  <c r="P85" i="10"/>
  <c r="S85" i="10" s="1"/>
  <c r="AM85" i="10" s="1"/>
  <c r="Q85" i="10"/>
  <c r="R85" i="10"/>
  <c r="P86" i="10"/>
  <c r="Q86" i="10"/>
  <c r="R86" i="10"/>
  <c r="P87" i="10"/>
  <c r="S87" i="10" s="1"/>
  <c r="AM87" i="10" s="1"/>
  <c r="Q87" i="10"/>
  <c r="R87" i="10"/>
  <c r="P88" i="10"/>
  <c r="Q88" i="10"/>
  <c r="R88" i="10"/>
  <c r="P89" i="10"/>
  <c r="S89" i="10" s="1"/>
  <c r="AM89" i="10" s="1"/>
  <c r="Q89" i="10"/>
  <c r="R89" i="10"/>
  <c r="P90" i="10"/>
  <c r="Q90" i="10"/>
  <c r="R90" i="10"/>
  <c r="P91" i="10"/>
  <c r="S91" i="10" s="1"/>
  <c r="AM91" i="10" s="1"/>
  <c r="Q91" i="10"/>
  <c r="R91" i="10"/>
  <c r="P92" i="10"/>
  <c r="Q92" i="10"/>
  <c r="R92" i="10"/>
  <c r="P93" i="10"/>
  <c r="S93" i="10" s="1"/>
  <c r="AM93" i="10" s="1"/>
  <c r="Q93" i="10"/>
  <c r="R93" i="10"/>
  <c r="P94" i="10"/>
  <c r="Q94" i="10"/>
  <c r="R94" i="10"/>
  <c r="P95" i="10"/>
  <c r="S95" i="10" s="1"/>
  <c r="AM95" i="10" s="1"/>
  <c r="Q95" i="10"/>
  <c r="R95" i="10"/>
  <c r="P96" i="10"/>
  <c r="Q96" i="10"/>
  <c r="R96" i="10"/>
  <c r="P97" i="10"/>
  <c r="S97" i="10" s="1"/>
  <c r="AM97" i="10" s="1"/>
  <c r="Q97" i="10"/>
  <c r="R97" i="10"/>
  <c r="P98" i="10"/>
  <c r="Q98" i="10"/>
  <c r="R98" i="10"/>
  <c r="P99" i="10"/>
  <c r="S99" i="10" s="1"/>
  <c r="AM99" i="10" s="1"/>
  <c r="Q99" i="10"/>
  <c r="R99" i="10"/>
  <c r="P100" i="10"/>
  <c r="Q100" i="10"/>
  <c r="R100" i="10"/>
  <c r="P101" i="10"/>
  <c r="S101" i="10" s="1"/>
  <c r="AM101" i="10" s="1"/>
  <c r="Q101" i="10"/>
  <c r="R101" i="10"/>
  <c r="P102" i="10"/>
  <c r="Q102" i="10"/>
  <c r="R102" i="10"/>
  <c r="P103" i="10"/>
  <c r="S103" i="10" s="1"/>
  <c r="AM103" i="10" s="1"/>
  <c r="Q103" i="10"/>
  <c r="R103" i="10"/>
  <c r="P104" i="10"/>
  <c r="Q104" i="10"/>
  <c r="R104" i="10"/>
  <c r="P105" i="10"/>
  <c r="S105" i="10" s="1"/>
  <c r="AM105" i="10" s="1"/>
  <c r="Q105" i="10"/>
  <c r="R105" i="10"/>
  <c r="P106" i="10"/>
  <c r="Q106" i="10"/>
  <c r="R106" i="10"/>
  <c r="P107" i="10"/>
  <c r="S107" i="10" s="1"/>
  <c r="AM107" i="10" s="1"/>
  <c r="Q107" i="10"/>
  <c r="R107" i="10"/>
  <c r="P108" i="10"/>
  <c r="Q108" i="10"/>
  <c r="R108" i="10"/>
  <c r="P109" i="10"/>
  <c r="S109" i="10" s="1"/>
  <c r="AM109" i="10" s="1"/>
  <c r="Q109" i="10"/>
  <c r="R109" i="10"/>
  <c r="P110" i="10"/>
  <c r="Q110" i="10"/>
  <c r="R110" i="10"/>
  <c r="P111" i="10"/>
  <c r="Q111" i="10"/>
  <c r="R111" i="10"/>
  <c r="P112" i="10"/>
  <c r="Q112" i="10"/>
  <c r="S112" i="10" s="1"/>
  <c r="AM112" i="10" s="1"/>
  <c r="R112" i="10"/>
  <c r="P113" i="10"/>
  <c r="S113" i="10" s="1"/>
  <c r="AM113" i="10" s="1"/>
  <c r="Q113" i="10"/>
  <c r="R113" i="10"/>
  <c r="P114" i="10"/>
  <c r="Q114" i="10"/>
  <c r="R114" i="10"/>
  <c r="P115" i="10"/>
  <c r="Q115" i="10"/>
  <c r="S115" i="10" s="1"/>
  <c r="AM115" i="10" s="1"/>
  <c r="R115" i="10"/>
  <c r="P116" i="10"/>
  <c r="S116" i="10" s="1"/>
  <c r="AM116" i="10" s="1"/>
  <c r="Q116" i="10"/>
  <c r="R116" i="10"/>
  <c r="P117" i="10"/>
  <c r="Q117" i="10"/>
  <c r="R117" i="10"/>
  <c r="P118" i="10"/>
  <c r="S118" i="10" s="1"/>
  <c r="AM118" i="10" s="1"/>
  <c r="Q118" i="10"/>
  <c r="R118" i="10"/>
  <c r="P119" i="10"/>
  <c r="Q119" i="10"/>
  <c r="R119" i="10"/>
  <c r="P120" i="10"/>
  <c r="Q120" i="10"/>
  <c r="S120" i="10" s="1"/>
  <c r="AM120" i="10" s="1"/>
  <c r="R120" i="10"/>
  <c r="P121" i="10"/>
  <c r="S121" i="10" s="1"/>
  <c r="AM121" i="10" s="1"/>
  <c r="Q121" i="10"/>
  <c r="R121" i="10"/>
  <c r="P122" i="10"/>
  <c r="Q122" i="10"/>
  <c r="S122" i="10" s="1"/>
  <c r="AM122" i="10" s="1"/>
  <c r="R122" i="10"/>
  <c r="P123" i="10"/>
  <c r="Q123" i="10"/>
  <c r="R123" i="10"/>
  <c r="S123" i="10" s="1"/>
  <c r="AM123" i="10" s="1"/>
  <c r="P124" i="10"/>
  <c r="S124" i="10" s="1"/>
  <c r="AM124" i="10" s="1"/>
  <c r="Q124" i="10"/>
  <c r="R124" i="10"/>
  <c r="P125" i="10"/>
  <c r="Q125" i="10"/>
  <c r="R125" i="10"/>
  <c r="P126" i="10"/>
  <c r="S126" i="10" s="1"/>
  <c r="AM126" i="10" s="1"/>
  <c r="Q126" i="10"/>
  <c r="R126" i="10"/>
  <c r="P127" i="10"/>
  <c r="Q127" i="10"/>
  <c r="R127" i="10"/>
  <c r="P128" i="10"/>
  <c r="Q128" i="10"/>
  <c r="S128" i="10" s="1"/>
  <c r="AM128" i="10" s="1"/>
  <c r="R128" i="10"/>
  <c r="P129" i="10"/>
  <c r="Q129" i="10"/>
  <c r="S129" i="10" s="1"/>
  <c r="AM129" i="10" s="1"/>
  <c r="R129" i="10"/>
  <c r="P130" i="10"/>
  <c r="Q130" i="10"/>
  <c r="S130" i="10" s="1"/>
  <c r="AM130" i="10" s="1"/>
  <c r="R130" i="10"/>
  <c r="P131" i="10"/>
  <c r="Q131" i="10"/>
  <c r="R131" i="10"/>
  <c r="P132" i="10"/>
  <c r="S132" i="10" s="1"/>
  <c r="AM132" i="10" s="1"/>
  <c r="Q132" i="10"/>
  <c r="R132" i="10"/>
  <c r="P133" i="10"/>
  <c r="Q133" i="10"/>
  <c r="R133" i="10"/>
  <c r="P134" i="10"/>
  <c r="S134" i="10" s="1"/>
  <c r="AM134" i="10" s="1"/>
  <c r="Q134" i="10"/>
  <c r="R134" i="10"/>
  <c r="P135" i="10"/>
  <c r="Q135" i="10"/>
  <c r="R135" i="10"/>
  <c r="P136" i="10"/>
  <c r="Q136" i="10"/>
  <c r="R136" i="10"/>
  <c r="S136" i="10" s="1"/>
  <c r="AM136" i="10" s="1"/>
  <c r="P137" i="10"/>
  <c r="S137" i="10" s="1"/>
  <c r="AM137" i="10" s="1"/>
  <c r="Q137" i="10"/>
  <c r="R137" i="10"/>
  <c r="P138" i="10"/>
  <c r="Q138" i="10"/>
  <c r="R138" i="10"/>
  <c r="P139" i="10"/>
  <c r="S139" i="10" s="1"/>
  <c r="AM139" i="10" s="1"/>
  <c r="Q139" i="10"/>
  <c r="R139" i="10"/>
  <c r="P140" i="10"/>
  <c r="S140" i="10" s="1"/>
  <c r="AM140" i="10" s="1"/>
  <c r="Q140" i="10"/>
  <c r="R140" i="10"/>
  <c r="P141" i="10"/>
  <c r="S141" i="10" s="1"/>
  <c r="AM141" i="10" s="1"/>
  <c r="Q141" i="10"/>
  <c r="R141" i="10"/>
  <c r="P142" i="10"/>
  <c r="Q142" i="10"/>
  <c r="S142" i="10" s="1"/>
  <c r="AM142" i="10" s="1"/>
  <c r="R142" i="10"/>
  <c r="P143" i="10"/>
  <c r="Q143" i="10"/>
  <c r="R143" i="10"/>
  <c r="P144" i="10"/>
  <c r="Q144" i="10"/>
  <c r="R144" i="10"/>
  <c r="P145" i="10"/>
  <c r="S145" i="10" s="1"/>
  <c r="AM145" i="10" s="1"/>
  <c r="Q145" i="10"/>
  <c r="R145" i="10"/>
  <c r="P146" i="10"/>
  <c r="Q146" i="10"/>
  <c r="R146" i="10"/>
  <c r="P147" i="10"/>
  <c r="S147" i="10" s="1"/>
  <c r="AM147" i="10" s="1"/>
  <c r="Q147" i="10"/>
  <c r="R147" i="10"/>
  <c r="P148" i="10"/>
  <c r="S148" i="10" s="1"/>
  <c r="AM148" i="10" s="1"/>
  <c r="Q148" i="10"/>
  <c r="R148" i="10"/>
  <c r="P149" i="10"/>
  <c r="Q149" i="10"/>
  <c r="R149" i="10"/>
  <c r="S149" i="10" s="1"/>
  <c r="AM149" i="10" s="1"/>
  <c r="P150" i="10"/>
  <c r="Q150" i="10"/>
  <c r="R150" i="10"/>
  <c r="S150" i="10" s="1"/>
  <c r="AM150" i="10" s="1"/>
  <c r="P151" i="10"/>
  <c r="Q151" i="10"/>
  <c r="R151" i="10"/>
  <c r="P152" i="10"/>
  <c r="Q152" i="10"/>
  <c r="R152" i="10"/>
  <c r="P153" i="10"/>
  <c r="S153" i="10" s="1"/>
  <c r="AM153" i="10" s="1"/>
  <c r="Q153" i="10"/>
  <c r="R153" i="10"/>
  <c r="P154" i="10"/>
  <c r="Q154" i="10"/>
  <c r="R154" i="10"/>
  <c r="P155" i="10"/>
  <c r="S155" i="10" s="1"/>
  <c r="AM155" i="10" s="1"/>
  <c r="Q155" i="10"/>
  <c r="R155" i="10"/>
  <c r="P156" i="10"/>
  <c r="Q156" i="10"/>
  <c r="R156" i="10"/>
  <c r="P157" i="10"/>
  <c r="S157" i="10" s="1"/>
  <c r="AM157" i="10" s="1"/>
  <c r="Q157" i="10"/>
  <c r="R157" i="10"/>
  <c r="P158" i="10"/>
  <c r="Q158" i="10"/>
  <c r="R158" i="10"/>
  <c r="P159" i="10"/>
  <c r="S159" i="10" s="1"/>
  <c r="AM159" i="10" s="1"/>
  <c r="Q159" i="10"/>
  <c r="R159" i="10"/>
  <c r="P160" i="10"/>
  <c r="Q160" i="10"/>
  <c r="R160" i="10"/>
  <c r="P161" i="10"/>
  <c r="S161" i="10" s="1"/>
  <c r="AM161" i="10" s="1"/>
  <c r="Q161" i="10"/>
  <c r="R161" i="10"/>
  <c r="P162" i="10"/>
  <c r="Q162" i="10"/>
  <c r="R162" i="10"/>
  <c r="P163" i="10"/>
  <c r="Q163" i="10"/>
  <c r="S163" i="10" s="1"/>
  <c r="AM163" i="10" s="1"/>
  <c r="R163" i="10"/>
  <c r="P164" i="10"/>
  <c r="S164" i="10" s="1"/>
  <c r="AM164" i="10" s="1"/>
  <c r="Q164" i="10"/>
  <c r="R164" i="10"/>
  <c r="P165" i="10"/>
  <c r="Q165" i="10"/>
  <c r="R165" i="10"/>
  <c r="P166" i="10"/>
  <c r="S166" i="10" s="1"/>
  <c r="AM166" i="10" s="1"/>
  <c r="Q166" i="10"/>
  <c r="R166" i="10"/>
  <c r="P167" i="10"/>
  <c r="Q167" i="10"/>
  <c r="R167" i="10"/>
  <c r="P168" i="10"/>
  <c r="Q168" i="10"/>
  <c r="S168" i="10" s="1"/>
  <c r="AM168" i="10" s="1"/>
  <c r="R168" i="10"/>
  <c r="P169" i="10"/>
  <c r="S169" i="10" s="1"/>
  <c r="AM169" i="10" s="1"/>
  <c r="Q169" i="10"/>
  <c r="R169" i="10"/>
  <c r="P170" i="10"/>
  <c r="Q170" i="10"/>
  <c r="R170" i="10"/>
  <c r="P171" i="10"/>
  <c r="Q171" i="10"/>
  <c r="R171" i="10"/>
  <c r="P172" i="10"/>
  <c r="S172" i="10" s="1"/>
  <c r="AM172" i="10" s="1"/>
  <c r="Q172" i="10"/>
  <c r="R172" i="10"/>
  <c r="P173" i="10"/>
  <c r="Q173" i="10"/>
  <c r="R173" i="10"/>
  <c r="P174" i="10"/>
  <c r="S174" i="10" s="1"/>
  <c r="AM174" i="10" s="1"/>
  <c r="Q174" i="10"/>
  <c r="R174" i="10"/>
  <c r="P175" i="10"/>
  <c r="Q175" i="10"/>
  <c r="R175" i="10"/>
  <c r="P176" i="10"/>
  <c r="Q176" i="10"/>
  <c r="S176" i="10" s="1"/>
  <c r="AM176" i="10" s="1"/>
  <c r="R176" i="10"/>
  <c r="P177" i="10"/>
  <c r="Q177" i="10"/>
  <c r="S177" i="10" s="1"/>
  <c r="AM177" i="10" s="1"/>
  <c r="R177" i="10"/>
  <c r="P178" i="10"/>
  <c r="Q178" i="10"/>
  <c r="S178" i="10" s="1"/>
  <c r="AM178" i="10" s="1"/>
  <c r="R178" i="10"/>
  <c r="P179" i="10"/>
  <c r="Q179" i="10"/>
  <c r="R179" i="10"/>
  <c r="P180" i="10"/>
  <c r="S180" i="10" s="1"/>
  <c r="AM180" i="10" s="1"/>
  <c r="Q180" i="10"/>
  <c r="R180" i="10"/>
  <c r="P181" i="10"/>
  <c r="Q181" i="10"/>
  <c r="R181" i="10"/>
  <c r="P182" i="10"/>
  <c r="S182" i="10" s="1"/>
  <c r="AM182" i="10" s="1"/>
  <c r="Q182" i="10"/>
  <c r="R182" i="10"/>
  <c r="P183" i="10"/>
  <c r="Q183" i="10"/>
  <c r="R183" i="10"/>
  <c r="P184" i="10"/>
  <c r="Q184" i="10"/>
  <c r="R184" i="10"/>
  <c r="S184" i="10" s="1"/>
  <c r="AM184" i="10" s="1"/>
  <c r="P185" i="10"/>
  <c r="S185" i="10" s="1"/>
  <c r="AM185" i="10" s="1"/>
  <c r="Q185" i="10"/>
  <c r="R185" i="10"/>
  <c r="AN32" i="10"/>
  <c r="T38" i="10"/>
  <c r="U38" i="10"/>
  <c r="V38" i="10"/>
  <c r="T39" i="10"/>
  <c r="U39" i="10"/>
  <c r="V39" i="10"/>
  <c r="T40" i="10"/>
  <c r="U40" i="10"/>
  <c r="V40" i="10"/>
  <c r="T41" i="10"/>
  <c r="U41" i="10"/>
  <c r="V41" i="10"/>
  <c r="T42" i="10"/>
  <c r="U42" i="10"/>
  <c r="V42" i="10"/>
  <c r="T43" i="10"/>
  <c r="U43" i="10"/>
  <c r="V43" i="10"/>
  <c r="T44" i="10"/>
  <c r="U44" i="10"/>
  <c r="V44" i="10"/>
  <c r="T45" i="10"/>
  <c r="U45" i="10"/>
  <c r="V45" i="10"/>
  <c r="T46" i="10"/>
  <c r="U46" i="10"/>
  <c r="V46" i="10"/>
  <c r="T47" i="10"/>
  <c r="U47" i="10"/>
  <c r="W47" i="10" s="1"/>
  <c r="AN47" i="10" s="1"/>
  <c r="V47" i="10"/>
  <c r="T48" i="10"/>
  <c r="U48" i="10"/>
  <c r="V48" i="10"/>
  <c r="T49" i="10"/>
  <c r="U49" i="10"/>
  <c r="V49" i="10"/>
  <c r="T50" i="10"/>
  <c r="W50" i="10" s="1"/>
  <c r="AN50" i="10" s="1"/>
  <c r="U50" i="10"/>
  <c r="V50" i="10"/>
  <c r="T51" i="10"/>
  <c r="U51" i="10"/>
  <c r="V51" i="10"/>
  <c r="T52" i="10"/>
  <c r="U52" i="10"/>
  <c r="V52" i="10"/>
  <c r="W52" i="10" s="1"/>
  <c r="AN52" i="10" s="1"/>
  <c r="T53" i="10"/>
  <c r="U53" i="10"/>
  <c r="V53" i="10"/>
  <c r="T54" i="10"/>
  <c r="U54" i="10"/>
  <c r="V54" i="10"/>
  <c r="T55" i="10"/>
  <c r="U55" i="10"/>
  <c r="W55" i="10" s="1"/>
  <c r="AN55" i="10" s="1"/>
  <c r="V55" i="10"/>
  <c r="T56" i="10"/>
  <c r="U56" i="10"/>
  <c r="V56" i="10"/>
  <c r="T57" i="10"/>
  <c r="U57" i="10"/>
  <c r="W57" i="10" s="1"/>
  <c r="AN57" i="10" s="1"/>
  <c r="V57" i="10"/>
  <c r="T58" i="10"/>
  <c r="W58" i="10" s="1"/>
  <c r="AN58" i="10" s="1"/>
  <c r="U58" i="10"/>
  <c r="V58" i="10"/>
  <c r="T59" i="10"/>
  <c r="U59" i="10"/>
  <c r="V59" i="10"/>
  <c r="T60" i="10"/>
  <c r="W60" i="10" s="1"/>
  <c r="AN60" i="10" s="1"/>
  <c r="U60" i="10"/>
  <c r="V60" i="10"/>
  <c r="T61" i="10"/>
  <c r="U61" i="10"/>
  <c r="V61" i="10"/>
  <c r="T62" i="10"/>
  <c r="U62" i="10"/>
  <c r="V62" i="10"/>
  <c r="W62" i="10" s="1"/>
  <c r="AN62" i="10" s="1"/>
  <c r="T63" i="10"/>
  <c r="U63" i="10"/>
  <c r="V63" i="10"/>
  <c r="T64" i="10"/>
  <c r="U64" i="10"/>
  <c r="V64" i="10"/>
  <c r="T65" i="10"/>
  <c r="U65" i="10"/>
  <c r="V65" i="10"/>
  <c r="T66" i="10"/>
  <c r="W66" i="10" s="1"/>
  <c r="AN66" i="10" s="1"/>
  <c r="U66" i="10"/>
  <c r="V66" i="10"/>
  <c r="T67" i="10"/>
  <c r="U67" i="10"/>
  <c r="V67" i="10"/>
  <c r="T68" i="10"/>
  <c r="U68" i="10"/>
  <c r="V68" i="10"/>
  <c r="W68" i="10" s="1"/>
  <c r="AN68" i="10" s="1"/>
  <c r="T69" i="10"/>
  <c r="U69" i="10"/>
  <c r="V69" i="10"/>
  <c r="T70" i="10"/>
  <c r="U70" i="10"/>
  <c r="V70" i="10"/>
  <c r="T71" i="10"/>
  <c r="U71" i="10"/>
  <c r="W71" i="10" s="1"/>
  <c r="AN71" i="10" s="1"/>
  <c r="V71" i="10"/>
  <c r="T72" i="10"/>
  <c r="U72" i="10"/>
  <c r="V72" i="10"/>
  <c r="T73" i="10"/>
  <c r="U73" i="10"/>
  <c r="W73" i="10" s="1"/>
  <c r="AN73" i="10" s="1"/>
  <c r="V73" i="10"/>
  <c r="T74" i="10"/>
  <c r="W74" i="10" s="1"/>
  <c r="AN74" i="10" s="1"/>
  <c r="U74" i="10"/>
  <c r="V74" i="10"/>
  <c r="T75" i="10"/>
  <c r="U75" i="10"/>
  <c r="V75" i="10"/>
  <c r="T76" i="10"/>
  <c r="U76" i="10"/>
  <c r="V76" i="10"/>
  <c r="T77" i="10"/>
  <c r="U77" i="10"/>
  <c r="V77" i="10"/>
  <c r="T78" i="10"/>
  <c r="W78" i="10" s="1"/>
  <c r="AN78" i="10" s="1"/>
  <c r="U78" i="10"/>
  <c r="V78" i="10"/>
  <c r="T79" i="10"/>
  <c r="W79" i="10" s="1"/>
  <c r="AN79" i="10" s="1"/>
  <c r="U79" i="10"/>
  <c r="V79" i="10"/>
  <c r="T80" i="10"/>
  <c r="W80" i="10" s="1"/>
  <c r="AN80" i="10" s="1"/>
  <c r="U80" i="10"/>
  <c r="V80" i="10"/>
  <c r="T81" i="10"/>
  <c r="U81" i="10"/>
  <c r="V81" i="10"/>
  <c r="T82" i="10"/>
  <c r="W82" i="10" s="1"/>
  <c r="AN82" i="10" s="1"/>
  <c r="U82" i="10"/>
  <c r="V82" i="10"/>
  <c r="T83" i="10"/>
  <c r="U83" i="10"/>
  <c r="V83" i="10"/>
  <c r="T84" i="10"/>
  <c r="W84" i="10" s="1"/>
  <c r="AN84" i="10" s="1"/>
  <c r="U84" i="10"/>
  <c r="V84" i="10"/>
  <c r="T85" i="10"/>
  <c r="W85" i="10" s="1"/>
  <c r="AN85" i="10" s="1"/>
  <c r="U85" i="10"/>
  <c r="V85" i="10"/>
  <c r="T86" i="10"/>
  <c r="U86" i="10"/>
  <c r="V86" i="10"/>
  <c r="T87" i="10"/>
  <c r="W87" i="10" s="1"/>
  <c r="AN87" i="10" s="1"/>
  <c r="U87" i="10"/>
  <c r="V87" i="10"/>
  <c r="T88" i="10"/>
  <c r="U88" i="10"/>
  <c r="V88" i="10"/>
  <c r="T89" i="10"/>
  <c r="U89" i="10"/>
  <c r="W89" i="10" s="1"/>
  <c r="AN89" i="10" s="1"/>
  <c r="V89" i="10"/>
  <c r="T90" i="10"/>
  <c r="U90" i="10"/>
  <c r="W90" i="10" s="1"/>
  <c r="AN90" i="10" s="1"/>
  <c r="V90" i="10"/>
  <c r="T91" i="10"/>
  <c r="U91" i="10"/>
  <c r="V91" i="10"/>
  <c r="T92" i="10"/>
  <c r="U92" i="10"/>
  <c r="V92" i="10"/>
  <c r="T93" i="10"/>
  <c r="W93" i="10" s="1"/>
  <c r="AN93" i="10" s="1"/>
  <c r="U93" i="10"/>
  <c r="V93" i="10"/>
  <c r="T94" i="10"/>
  <c r="U94" i="10"/>
  <c r="V94" i="10"/>
  <c r="W94" i="10" s="1"/>
  <c r="AN94" i="10" s="1"/>
  <c r="T95" i="10"/>
  <c r="U95" i="10"/>
  <c r="W95" i="10" s="1"/>
  <c r="AN95" i="10" s="1"/>
  <c r="V95" i="10"/>
  <c r="T96" i="10"/>
  <c r="W96" i="10" s="1"/>
  <c r="AN96" i="10" s="1"/>
  <c r="U96" i="10"/>
  <c r="V96" i="10"/>
  <c r="T97" i="10"/>
  <c r="U97" i="10"/>
  <c r="V97" i="10"/>
  <c r="T98" i="10"/>
  <c r="W98" i="10" s="1"/>
  <c r="AN98" i="10" s="1"/>
  <c r="U98" i="10"/>
  <c r="V98" i="10"/>
  <c r="T99" i="10"/>
  <c r="U99" i="10"/>
  <c r="V99" i="10"/>
  <c r="T100" i="10"/>
  <c r="W100" i="10" s="1"/>
  <c r="AN100" i="10" s="1"/>
  <c r="U100" i="10"/>
  <c r="V100" i="10"/>
  <c r="T101" i="10"/>
  <c r="W101" i="10" s="1"/>
  <c r="AN101" i="10" s="1"/>
  <c r="U101" i="10"/>
  <c r="V101" i="10"/>
  <c r="T102" i="10"/>
  <c r="U102" i="10"/>
  <c r="V102" i="10"/>
  <c r="T103" i="10"/>
  <c r="W103" i="10" s="1"/>
  <c r="AN103" i="10" s="1"/>
  <c r="U103" i="10"/>
  <c r="V103" i="10"/>
  <c r="T104" i="10"/>
  <c r="U104" i="10"/>
  <c r="V104" i="10"/>
  <c r="T105" i="10"/>
  <c r="U105" i="10"/>
  <c r="W105" i="10" s="1"/>
  <c r="AN105" i="10" s="1"/>
  <c r="V105" i="10"/>
  <c r="T106" i="10"/>
  <c r="U106" i="10"/>
  <c r="W106" i="10" s="1"/>
  <c r="AN106" i="10" s="1"/>
  <c r="V106" i="10"/>
  <c r="T107" i="10"/>
  <c r="U107" i="10"/>
  <c r="V107" i="10"/>
  <c r="T108" i="10"/>
  <c r="U108" i="10"/>
  <c r="V108" i="10"/>
  <c r="T109" i="10"/>
  <c r="W109" i="10" s="1"/>
  <c r="AN109" i="10" s="1"/>
  <c r="U109" i="10"/>
  <c r="V109" i="10"/>
  <c r="T110" i="10"/>
  <c r="U110" i="10"/>
  <c r="V110" i="10"/>
  <c r="W110" i="10" s="1"/>
  <c r="AN110" i="10" s="1"/>
  <c r="T111" i="10"/>
  <c r="U111" i="10"/>
  <c r="W111" i="10" s="1"/>
  <c r="AN111" i="10" s="1"/>
  <c r="V111" i="10"/>
  <c r="T112" i="10"/>
  <c r="W112" i="10" s="1"/>
  <c r="AN112" i="10" s="1"/>
  <c r="U112" i="10"/>
  <c r="V112" i="10"/>
  <c r="T113" i="10"/>
  <c r="U113" i="10"/>
  <c r="V113" i="10"/>
  <c r="T114" i="10"/>
  <c r="W114" i="10" s="1"/>
  <c r="AN114" i="10" s="1"/>
  <c r="U114" i="10"/>
  <c r="V114" i="10"/>
  <c r="T115" i="10"/>
  <c r="U115" i="10"/>
  <c r="V115" i="10"/>
  <c r="T116" i="10"/>
  <c r="U116" i="10"/>
  <c r="V116" i="10"/>
  <c r="W116" i="10" s="1"/>
  <c r="AN116" i="10" s="1"/>
  <c r="T117" i="10"/>
  <c r="W117" i="10" s="1"/>
  <c r="AN117" i="10" s="1"/>
  <c r="U117" i="10"/>
  <c r="V117" i="10"/>
  <c r="T118" i="10"/>
  <c r="U118" i="10"/>
  <c r="V118" i="10"/>
  <c r="T119" i="10"/>
  <c r="W119" i="10" s="1"/>
  <c r="AN119" i="10" s="1"/>
  <c r="U119" i="10"/>
  <c r="V119" i="10"/>
  <c r="T120" i="10"/>
  <c r="U120" i="10"/>
  <c r="V120" i="10"/>
  <c r="T121" i="10"/>
  <c r="U121" i="10"/>
  <c r="V121" i="10"/>
  <c r="T122" i="10"/>
  <c r="W122" i="10" s="1"/>
  <c r="AN122" i="10" s="1"/>
  <c r="U122" i="10"/>
  <c r="V122" i="10"/>
  <c r="T123" i="10"/>
  <c r="U123" i="10"/>
  <c r="V123" i="10"/>
  <c r="T124" i="10"/>
  <c r="U124" i="10"/>
  <c r="W124" i="10" s="1"/>
  <c r="AN124" i="10" s="1"/>
  <c r="V124" i="10"/>
  <c r="T125" i="10"/>
  <c r="W125" i="10" s="1"/>
  <c r="AN125" i="10" s="1"/>
  <c r="U125" i="10"/>
  <c r="V125" i="10"/>
  <c r="T126" i="10"/>
  <c r="U126" i="10"/>
  <c r="V126" i="10"/>
  <c r="T127" i="10"/>
  <c r="W127" i="10" s="1"/>
  <c r="AN127" i="10" s="1"/>
  <c r="U127" i="10"/>
  <c r="V127" i="10"/>
  <c r="T128" i="10"/>
  <c r="U128" i="10"/>
  <c r="V128" i="10"/>
  <c r="T129" i="10"/>
  <c r="U129" i="10"/>
  <c r="V129" i="10"/>
  <c r="W129" i="10" s="1"/>
  <c r="AN129" i="10" s="1"/>
  <c r="T130" i="10"/>
  <c r="W130" i="10" s="1"/>
  <c r="AN130" i="10" s="1"/>
  <c r="U130" i="10"/>
  <c r="V130" i="10"/>
  <c r="T131" i="10"/>
  <c r="U131" i="10"/>
  <c r="V131" i="10"/>
  <c r="T132" i="10"/>
  <c r="W132" i="10" s="1"/>
  <c r="AN132" i="10" s="1"/>
  <c r="U132" i="10"/>
  <c r="V132" i="10"/>
  <c r="T133" i="10"/>
  <c r="U133" i="10"/>
  <c r="V133" i="10"/>
  <c r="T134" i="10"/>
  <c r="U134" i="10"/>
  <c r="V134" i="10"/>
  <c r="T135" i="10"/>
  <c r="W135" i="10" s="1"/>
  <c r="AN135" i="10" s="1"/>
  <c r="U135" i="10"/>
  <c r="V135" i="10"/>
  <c r="T136" i="10"/>
  <c r="U136" i="10"/>
  <c r="V136" i="10"/>
  <c r="T137" i="10"/>
  <c r="U137" i="10"/>
  <c r="W137" i="10" s="1"/>
  <c r="AN137" i="10" s="1"/>
  <c r="V137" i="10"/>
  <c r="T138" i="10"/>
  <c r="U138" i="10"/>
  <c r="V138" i="10"/>
  <c r="T139" i="10"/>
  <c r="U139" i="10"/>
  <c r="V139" i="10"/>
  <c r="T140" i="10"/>
  <c r="W140" i="10" s="1"/>
  <c r="AN140" i="10" s="1"/>
  <c r="U140" i="10"/>
  <c r="V140" i="10"/>
  <c r="T141" i="10"/>
  <c r="U141" i="10"/>
  <c r="V141" i="10"/>
  <c r="T142" i="10"/>
  <c r="U142" i="10"/>
  <c r="V142" i="10"/>
  <c r="T143" i="10"/>
  <c r="W143" i="10" s="1"/>
  <c r="AN143" i="10" s="1"/>
  <c r="U143" i="10"/>
  <c r="V143" i="10"/>
  <c r="T144" i="10"/>
  <c r="U144" i="10"/>
  <c r="V144" i="10"/>
  <c r="T145" i="10"/>
  <c r="U145" i="10"/>
  <c r="W145" i="10" s="1"/>
  <c r="AN145" i="10" s="1"/>
  <c r="V145" i="10"/>
  <c r="T146" i="10"/>
  <c r="U146" i="10"/>
  <c r="W146" i="10" s="1"/>
  <c r="AN146" i="10" s="1"/>
  <c r="V146" i="10"/>
  <c r="T147" i="10"/>
  <c r="U147" i="10"/>
  <c r="V147" i="10"/>
  <c r="T148" i="10"/>
  <c r="W148" i="10" s="1"/>
  <c r="AN148" i="10" s="1"/>
  <c r="U148" i="10"/>
  <c r="V148" i="10"/>
  <c r="T149" i="10"/>
  <c r="W149" i="10" s="1"/>
  <c r="AN149" i="10" s="1"/>
  <c r="U149" i="10"/>
  <c r="V149" i="10"/>
  <c r="T150" i="10"/>
  <c r="U150" i="10"/>
  <c r="W150" i="10" s="1"/>
  <c r="AN150" i="10" s="1"/>
  <c r="V150" i="10"/>
  <c r="T151" i="10"/>
  <c r="U151" i="10"/>
  <c r="V151" i="10"/>
  <c r="W151" i="10" s="1"/>
  <c r="AN151" i="10" s="1"/>
  <c r="T152" i="10"/>
  <c r="W152" i="10" s="1"/>
  <c r="AN152" i="10" s="1"/>
  <c r="U152" i="10"/>
  <c r="V152" i="10"/>
  <c r="T153" i="10"/>
  <c r="U153" i="10"/>
  <c r="V153" i="10"/>
  <c r="T154" i="10"/>
  <c r="W154" i="10" s="1"/>
  <c r="AN154" i="10" s="1"/>
  <c r="U154" i="10"/>
  <c r="V154" i="10"/>
  <c r="T155" i="10"/>
  <c r="U155" i="10"/>
  <c r="W155" i="10" s="1"/>
  <c r="AN155" i="10" s="1"/>
  <c r="V155" i="10"/>
  <c r="T156" i="10"/>
  <c r="U156" i="10"/>
  <c r="V156" i="10"/>
  <c r="W156" i="10" s="1"/>
  <c r="AN156" i="10" s="1"/>
  <c r="T157" i="10"/>
  <c r="W157" i="10" s="1"/>
  <c r="AN157" i="10" s="1"/>
  <c r="U157" i="10"/>
  <c r="V157" i="10"/>
  <c r="T158" i="10"/>
  <c r="U158" i="10"/>
  <c r="V158" i="10"/>
  <c r="T159" i="10"/>
  <c r="W159" i="10" s="1"/>
  <c r="AN159" i="10" s="1"/>
  <c r="U159" i="10"/>
  <c r="V159" i="10"/>
  <c r="T160" i="10"/>
  <c r="U160" i="10"/>
  <c r="V160" i="10"/>
  <c r="T161" i="10"/>
  <c r="U161" i="10"/>
  <c r="V161" i="10"/>
  <c r="W161" i="10" s="1"/>
  <c r="AN161" i="10" s="1"/>
  <c r="T162" i="10"/>
  <c r="W162" i="10" s="1"/>
  <c r="AN162" i="10" s="1"/>
  <c r="U162" i="10"/>
  <c r="V162" i="10"/>
  <c r="T163" i="10"/>
  <c r="U163" i="10"/>
  <c r="V163" i="10"/>
  <c r="T164" i="10"/>
  <c r="U164" i="10"/>
  <c r="W164" i="10" s="1"/>
  <c r="AN164" i="10" s="1"/>
  <c r="V164" i="10"/>
  <c r="T165" i="10"/>
  <c r="W165" i="10" s="1"/>
  <c r="AN165" i="10" s="1"/>
  <c r="U165" i="10"/>
  <c r="V165" i="10"/>
  <c r="T166" i="10"/>
  <c r="U166" i="10"/>
  <c r="V166" i="10"/>
  <c r="T167" i="10"/>
  <c r="W167" i="10" s="1"/>
  <c r="AN167" i="10" s="1"/>
  <c r="U167" i="10"/>
  <c r="V167" i="10"/>
  <c r="T168" i="10"/>
  <c r="U168" i="10"/>
  <c r="V168" i="10"/>
  <c r="T169" i="10"/>
  <c r="U169" i="10"/>
  <c r="W169" i="10" s="1"/>
  <c r="AN169" i="10" s="1"/>
  <c r="V169" i="10"/>
  <c r="T170" i="10"/>
  <c r="W170" i="10" s="1"/>
  <c r="AN170" i="10" s="1"/>
  <c r="U170" i="10"/>
  <c r="V170" i="10"/>
  <c r="T171" i="10"/>
  <c r="U171" i="10"/>
  <c r="V171" i="10"/>
  <c r="T172" i="10"/>
  <c r="W172" i="10" s="1"/>
  <c r="AN172" i="10" s="1"/>
  <c r="U172" i="10"/>
  <c r="V172" i="10"/>
  <c r="T173" i="10"/>
  <c r="W173" i="10" s="1"/>
  <c r="AN173" i="10" s="1"/>
  <c r="U173" i="10"/>
  <c r="V173" i="10"/>
  <c r="T174" i="10"/>
  <c r="U174" i="10"/>
  <c r="W174" i="10" s="1"/>
  <c r="AN174" i="10" s="1"/>
  <c r="V174" i="10"/>
  <c r="T175" i="10"/>
  <c r="U175" i="10"/>
  <c r="V175" i="10"/>
  <c r="W175" i="10" s="1"/>
  <c r="AN175" i="10" s="1"/>
  <c r="T176" i="10"/>
  <c r="U176" i="10"/>
  <c r="V176" i="10"/>
  <c r="T177" i="10"/>
  <c r="U177" i="10"/>
  <c r="W177" i="10" s="1"/>
  <c r="AN177" i="10" s="1"/>
  <c r="V177" i="10"/>
  <c r="T178" i="10"/>
  <c r="U178" i="10"/>
  <c r="W178" i="10" s="1"/>
  <c r="AN178" i="10" s="1"/>
  <c r="V178" i="10"/>
  <c r="T179" i="10"/>
  <c r="U179" i="10"/>
  <c r="V179" i="10"/>
  <c r="W179" i="10" s="1"/>
  <c r="AN179" i="10" s="1"/>
  <c r="T180" i="10"/>
  <c r="U180" i="10"/>
  <c r="V180" i="10"/>
  <c r="T181" i="10"/>
  <c r="W181" i="10" s="1"/>
  <c r="AN181" i="10" s="1"/>
  <c r="U181" i="10"/>
  <c r="V181" i="10"/>
  <c r="T182" i="10"/>
  <c r="U182" i="10"/>
  <c r="V182" i="10"/>
  <c r="W182" i="10" s="1"/>
  <c r="AN182" i="10" s="1"/>
  <c r="T183" i="10"/>
  <c r="U183" i="10"/>
  <c r="W183" i="10" s="1"/>
  <c r="AN183" i="10" s="1"/>
  <c r="V183" i="10"/>
  <c r="T184" i="10"/>
  <c r="W184" i="10" s="1"/>
  <c r="AN184" i="10" s="1"/>
  <c r="U184" i="10"/>
  <c r="V184" i="10"/>
  <c r="T185" i="10"/>
  <c r="U185" i="10"/>
  <c r="V185" i="10"/>
  <c r="AO4" i="10"/>
  <c r="AO9" i="10"/>
  <c r="AO12" i="10"/>
  <c r="X38" i="10"/>
  <c r="Y38" i="10"/>
  <c r="Z38" i="10"/>
  <c r="X39" i="10"/>
  <c r="Y39" i="10"/>
  <c r="Z39" i="10"/>
  <c r="AA39" i="10" s="1"/>
  <c r="AO39" i="10" s="1"/>
  <c r="X40" i="10"/>
  <c r="Y40" i="10"/>
  <c r="Z40" i="10"/>
  <c r="X41" i="10"/>
  <c r="Y41" i="10"/>
  <c r="Z41" i="10"/>
  <c r="X42" i="10"/>
  <c r="Y42" i="10"/>
  <c r="Z42" i="10"/>
  <c r="X43" i="10"/>
  <c r="Y43" i="10"/>
  <c r="Z43" i="10"/>
  <c r="X44" i="10"/>
  <c r="Y44" i="10"/>
  <c r="Z44" i="10"/>
  <c r="X45" i="10"/>
  <c r="Y45" i="10"/>
  <c r="Z45" i="10"/>
  <c r="X46" i="10"/>
  <c r="Y46" i="10"/>
  <c r="Z46" i="10"/>
  <c r="X47" i="10"/>
  <c r="Y47" i="10"/>
  <c r="Z47" i="10"/>
  <c r="X48" i="10"/>
  <c r="Y48" i="10"/>
  <c r="Z48" i="10"/>
  <c r="X49" i="10"/>
  <c r="Y49" i="10"/>
  <c r="Z49" i="10"/>
  <c r="X50" i="10"/>
  <c r="Y50" i="10"/>
  <c r="AA50" i="10" s="1"/>
  <c r="AO50" i="10" s="1"/>
  <c r="Z50" i="10"/>
  <c r="X51" i="10"/>
  <c r="Y51" i="10"/>
  <c r="Z51" i="10"/>
  <c r="X52" i="10"/>
  <c r="Y52" i="10"/>
  <c r="Z52" i="10"/>
  <c r="X53" i="10"/>
  <c r="Y53" i="10"/>
  <c r="Z53" i="10"/>
  <c r="X54" i="10"/>
  <c r="Y54" i="10"/>
  <c r="Z54" i="10"/>
  <c r="X55" i="10"/>
  <c r="Y55" i="10"/>
  <c r="Z55" i="10"/>
  <c r="X56" i="10"/>
  <c r="Y56" i="10"/>
  <c r="Z56" i="10"/>
  <c r="X57" i="10"/>
  <c r="Y57" i="10"/>
  <c r="Z57" i="10"/>
  <c r="X58" i="10"/>
  <c r="Y58" i="10"/>
  <c r="Z58" i="10"/>
  <c r="X59" i="10"/>
  <c r="Y59" i="10"/>
  <c r="Z59" i="10"/>
  <c r="X60" i="10"/>
  <c r="Y60" i="10"/>
  <c r="Z60" i="10"/>
  <c r="X61" i="10"/>
  <c r="Y61" i="10"/>
  <c r="Z61" i="10"/>
  <c r="AA61" i="10" s="1"/>
  <c r="AO61" i="10" s="1"/>
  <c r="X62" i="10"/>
  <c r="Y62" i="10"/>
  <c r="Z62" i="10"/>
  <c r="X63" i="10"/>
  <c r="Y63" i="10"/>
  <c r="Z63" i="10"/>
  <c r="AA63" i="10" s="1"/>
  <c r="AO63" i="10" s="1"/>
  <c r="X64" i="10"/>
  <c r="Y64" i="10"/>
  <c r="Z64" i="10"/>
  <c r="X65" i="10"/>
  <c r="Y65" i="10"/>
  <c r="Z65" i="10"/>
  <c r="X66" i="10"/>
  <c r="Y66" i="10"/>
  <c r="Z66" i="10"/>
  <c r="X67" i="10"/>
  <c r="AA67" i="10" s="1"/>
  <c r="AO67" i="10" s="1"/>
  <c r="Y67" i="10"/>
  <c r="Z67" i="10"/>
  <c r="X68" i="10"/>
  <c r="Y68" i="10"/>
  <c r="Z68" i="10"/>
  <c r="X69" i="10"/>
  <c r="Y69" i="10"/>
  <c r="Z69" i="10"/>
  <c r="X70" i="10"/>
  <c r="Y70" i="10"/>
  <c r="Z70" i="10"/>
  <c r="X71" i="10"/>
  <c r="Y71" i="10"/>
  <c r="Z71" i="10"/>
  <c r="X72" i="10"/>
  <c r="Y72" i="10"/>
  <c r="AA72" i="10" s="1"/>
  <c r="AO72" i="10" s="1"/>
  <c r="Z72" i="10"/>
  <c r="X73" i="10"/>
  <c r="Y73" i="10"/>
  <c r="Z73" i="10"/>
  <c r="X74" i="10"/>
  <c r="Y74" i="10"/>
  <c r="Z74" i="10"/>
  <c r="X75" i="10"/>
  <c r="AA75" i="10" s="1"/>
  <c r="AO75" i="10" s="1"/>
  <c r="Y75" i="10"/>
  <c r="Z75" i="10"/>
  <c r="X76" i="10"/>
  <c r="Y76" i="10"/>
  <c r="Z76" i="10"/>
  <c r="X77" i="10"/>
  <c r="Y77" i="10"/>
  <c r="Z77" i="10"/>
  <c r="AA77" i="10" s="1"/>
  <c r="AO77" i="10" s="1"/>
  <c r="X78" i="10"/>
  <c r="AA78" i="10" s="1"/>
  <c r="AO78" i="10" s="1"/>
  <c r="Y78" i="10"/>
  <c r="Z78" i="10"/>
  <c r="X79" i="10"/>
  <c r="AA79" i="10" s="1"/>
  <c r="AO79" i="10" s="1"/>
  <c r="Y79" i="10"/>
  <c r="Z79" i="10"/>
  <c r="X80" i="10"/>
  <c r="AA80" i="10" s="1"/>
  <c r="AO80" i="10" s="1"/>
  <c r="Y80" i="10"/>
  <c r="Z80" i="10"/>
  <c r="X81" i="10"/>
  <c r="AA81" i="10" s="1"/>
  <c r="AO81" i="10" s="1"/>
  <c r="Y81" i="10"/>
  <c r="Z81" i="10"/>
  <c r="X82" i="10"/>
  <c r="Y82" i="10"/>
  <c r="Z82" i="10"/>
  <c r="X83" i="10"/>
  <c r="AA83" i="10" s="1"/>
  <c r="AO83" i="10" s="1"/>
  <c r="Y83" i="10"/>
  <c r="Z83" i="10"/>
  <c r="X84" i="10"/>
  <c r="Y84" i="10"/>
  <c r="AA84" i="10" s="1"/>
  <c r="AO84" i="10" s="1"/>
  <c r="Z84" i="10"/>
  <c r="X85" i="10"/>
  <c r="Y85" i="10"/>
  <c r="Z85" i="10"/>
  <c r="X86" i="10"/>
  <c r="AA86" i="10" s="1"/>
  <c r="AO86" i="10" s="1"/>
  <c r="Y86" i="10"/>
  <c r="Z86" i="10"/>
  <c r="X87" i="10"/>
  <c r="AA87" i="10" s="1"/>
  <c r="AO87" i="10" s="1"/>
  <c r="Y87" i="10"/>
  <c r="Z87" i="10"/>
  <c r="X88" i="10"/>
  <c r="Y88" i="10"/>
  <c r="AA88" i="10" s="1"/>
  <c r="AO88" i="10" s="1"/>
  <c r="Z88" i="10"/>
  <c r="X89" i="10"/>
  <c r="AA89" i="10" s="1"/>
  <c r="AO89" i="10" s="1"/>
  <c r="Y89" i="10"/>
  <c r="Z89" i="10"/>
  <c r="X90" i="10"/>
  <c r="Y90" i="10"/>
  <c r="Z90" i="10"/>
  <c r="X91" i="10"/>
  <c r="AA91" i="10" s="1"/>
  <c r="AO91" i="10" s="1"/>
  <c r="Y91" i="10"/>
  <c r="Z91" i="10"/>
  <c r="X92" i="10"/>
  <c r="Y92" i="10"/>
  <c r="AA92" i="10" s="1"/>
  <c r="AO92" i="10" s="1"/>
  <c r="Z92" i="10"/>
  <c r="X93" i="10"/>
  <c r="Y93" i="10"/>
  <c r="Z93" i="10"/>
  <c r="X94" i="10"/>
  <c r="AA94" i="10" s="1"/>
  <c r="AO94" i="10" s="1"/>
  <c r="Y94" i="10"/>
  <c r="Z94" i="10"/>
  <c r="X95" i="10"/>
  <c r="Y95" i="10"/>
  <c r="Z95" i="10"/>
  <c r="X96" i="10"/>
  <c r="Y96" i="10"/>
  <c r="Z96" i="10"/>
  <c r="X97" i="10"/>
  <c r="AA97" i="10" s="1"/>
  <c r="AO97" i="10" s="1"/>
  <c r="Y97" i="10"/>
  <c r="Z97" i="10"/>
  <c r="X98" i="10"/>
  <c r="Y98" i="10"/>
  <c r="AA98" i="10" s="1"/>
  <c r="AO98" i="10" s="1"/>
  <c r="Z98" i="10"/>
  <c r="X99" i="10"/>
  <c r="Y99" i="10"/>
  <c r="AA99" i="10" s="1"/>
  <c r="AO99" i="10" s="1"/>
  <c r="Z99" i="10"/>
  <c r="X100" i="10"/>
  <c r="Y100" i="10"/>
  <c r="AA100" i="10" s="1"/>
  <c r="AO100" i="10" s="1"/>
  <c r="Z100" i="10"/>
  <c r="X101" i="10"/>
  <c r="AA101" i="10" s="1"/>
  <c r="AO101" i="10" s="1"/>
  <c r="Y101" i="10"/>
  <c r="Z101" i="10"/>
  <c r="X102" i="10"/>
  <c r="AA102" i="10" s="1"/>
  <c r="AO102" i="10" s="1"/>
  <c r="Y102" i="10"/>
  <c r="Z102" i="10"/>
  <c r="X103" i="10"/>
  <c r="AA103" i="10" s="1"/>
  <c r="AO103" i="10" s="1"/>
  <c r="Y103" i="10"/>
  <c r="Z103" i="10"/>
  <c r="X104" i="10"/>
  <c r="Y104" i="10"/>
  <c r="Z104" i="10"/>
  <c r="X105" i="10"/>
  <c r="AA105" i="10" s="1"/>
  <c r="AO105" i="10" s="1"/>
  <c r="Y105" i="10"/>
  <c r="Z105" i="10"/>
  <c r="X106" i="10"/>
  <c r="Y106" i="10"/>
  <c r="Z106" i="10"/>
  <c r="AA106" i="10" s="1"/>
  <c r="AO106" i="10" s="1"/>
  <c r="X107" i="10"/>
  <c r="Y107" i="10"/>
  <c r="Z107" i="10"/>
  <c r="AA107" i="10" s="1"/>
  <c r="AO107" i="10" s="1"/>
  <c r="X108" i="10"/>
  <c r="Y108" i="10"/>
  <c r="AA108" i="10" s="1"/>
  <c r="AO108" i="10" s="1"/>
  <c r="Z108" i="10"/>
  <c r="X109" i="10"/>
  <c r="AA109" i="10" s="1"/>
  <c r="AO109" i="10" s="1"/>
  <c r="Y109" i="10"/>
  <c r="Z109" i="10"/>
  <c r="X110" i="10"/>
  <c r="AA110" i="10" s="1"/>
  <c r="AO110" i="10" s="1"/>
  <c r="Y110" i="10"/>
  <c r="Z110" i="10"/>
  <c r="X111" i="10"/>
  <c r="Y111" i="10"/>
  <c r="Z111" i="10"/>
  <c r="X112" i="10"/>
  <c r="AA112" i="10" s="1"/>
  <c r="AO112" i="10" s="1"/>
  <c r="Y112" i="10"/>
  <c r="Z112" i="10"/>
  <c r="X113" i="10"/>
  <c r="AA113" i="10" s="1"/>
  <c r="AO113" i="10" s="1"/>
  <c r="Y113" i="10"/>
  <c r="Z113" i="10"/>
  <c r="X114" i="10"/>
  <c r="Y114" i="10"/>
  <c r="Z114" i="10"/>
  <c r="AA114" i="10" s="1"/>
  <c r="AO114" i="10" s="1"/>
  <c r="X115" i="10"/>
  <c r="AA115" i="10" s="1"/>
  <c r="AO115" i="10" s="1"/>
  <c r="Y115" i="10"/>
  <c r="Z115" i="10"/>
  <c r="X116" i="10"/>
  <c r="Y116" i="10"/>
  <c r="Z116" i="10"/>
  <c r="X117" i="10"/>
  <c r="Y117" i="10"/>
  <c r="AA117" i="10" s="1"/>
  <c r="AO117" i="10" s="1"/>
  <c r="Z117" i="10"/>
  <c r="X118" i="10"/>
  <c r="AA118" i="10" s="1"/>
  <c r="AO118" i="10" s="1"/>
  <c r="Y118" i="10"/>
  <c r="Z118" i="10"/>
  <c r="X119" i="10"/>
  <c r="Y119" i="10"/>
  <c r="Z119" i="10"/>
  <c r="X120" i="10"/>
  <c r="AA120" i="10" s="1"/>
  <c r="AO120" i="10" s="1"/>
  <c r="Y120" i="10"/>
  <c r="Z120" i="10"/>
  <c r="X121" i="10"/>
  <c r="AA121" i="10" s="1"/>
  <c r="AO121" i="10" s="1"/>
  <c r="Y121" i="10"/>
  <c r="Z121" i="10"/>
  <c r="X122" i="10"/>
  <c r="Y122" i="10"/>
  <c r="Z122" i="10"/>
  <c r="X123" i="10"/>
  <c r="AA123" i="10" s="1"/>
  <c r="AO123" i="10" s="1"/>
  <c r="Y123" i="10"/>
  <c r="Z123" i="10"/>
  <c r="X124" i="10"/>
  <c r="Y124" i="10"/>
  <c r="Z124" i="10"/>
  <c r="X125" i="10"/>
  <c r="Y125" i="10"/>
  <c r="Z125" i="10"/>
  <c r="X126" i="10"/>
  <c r="AA126" i="10" s="1"/>
  <c r="AO126" i="10" s="1"/>
  <c r="Y126" i="10"/>
  <c r="Z126" i="10"/>
  <c r="X127" i="10"/>
  <c r="Y127" i="10"/>
  <c r="Z127" i="10"/>
  <c r="AA127" i="10" s="1"/>
  <c r="AO127" i="10" s="1"/>
  <c r="X128" i="10"/>
  <c r="Y128" i="10"/>
  <c r="Z128" i="10"/>
  <c r="X129" i="10"/>
  <c r="AA129" i="10" s="1"/>
  <c r="AO129" i="10" s="1"/>
  <c r="Y129" i="10"/>
  <c r="Z129" i="10"/>
  <c r="X130" i="10"/>
  <c r="Y130" i="10"/>
  <c r="Z130" i="10"/>
  <c r="AA130" i="10" s="1"/>
  <c r="AO130" i="10" s="1"/>
  <c r="X131" i="10"/>
  <c r="Y131" i="10"/>
  <c r="Z131" i="10"/>
  <c r="X132" i="10"/>
  <c r="Y132" i="10"/>
  <c r="Z132" i="10"/>
  <c r="X133" i="10"/>
  <c r="AA133" i="10" s="1"/>
  <c r="AO133" i="10" s="1"/>
  <c r="Y133" i="10"/>
  <c r="Z133" i="10"/>
  <c r="X134" i="10"/>
  <c r="Y134" i="10"/>
  <c r="AA134" i="10" s="1"/>
  <c r="AO134" i="10" s="1"/>
  <c r="Z134" i="10"/>
  <c r="X135" i="10"/>
  <c r="Y135" i="10"/>
  <c r="Z135" i="10"/>
  <c r="X136" i="10"/>
  <c r="AA136" i="10" s="1"/>
  <c r="AO136" i="10" s="1"/>
  <c r="Y136" i="10"/>
  <c r="Z136" i="10"/>
  <c r="X137" i="10"/>
  <c r="Y137" i="10"/>
  <c r="Z137" i="10"/>
  <c r="X138" i="10"/>
  <c r="Y138" i="10"/>
  <c r="Z138" i="10"/>
  <c r="AA138" i="10" s="1"/>
  <c r="AO138" i="10" s="1"/>
  <c r="X139" i="10"/>
  <c r="AA139" i="10" s="1"/>
  <c r="AO139" i="10" s="1"/>
  <c r="Y139" i="10"/>
  <c r="Z139" i="10"/>
  <c r="X140" i="10"/>
  <c r="Y140" i="10"/>
  <c r="Z140" i="10"/>
  <c r="X141" i="10"/>
  <c r="Y141" i="10"/>
  <c r="Z141" i="10"/>
  <c r="AA141" i="10" s="1"/>
  <c r="AO141" i="10" s="1"/>
  <c r="X142" i="10"/>
  <c r="AA142" i="10" s="1"/>
  <c r="AO142" i="10" s="1"/>
  <c r="Y142" i="10"/>
  <c r="Z142" i="10"/>
  <c r="X143" i="10"/>
  <c r="Y143" i="10"/>
  <c r="Z143" i="10"/>
  <c r="X144" i="10"/>
  <c r="AA144" i="10" s="1"/>
  <c r="AO144" i="10" s="1"/>
  <c r="Y144" i="10"/>
  <c r="Z144" i="10"/>
  <c r="X145" i="10"/>
  <c r="AA145" i="10" s="1"/>
  <c r="AO145" i="10" s="1"/>
  <c r="Y145" i="10"/>
  <c r="Z145" i="10"/>
  <c r="X146" i="10"/>
  <c r="Y146" i="10"/>
  <c r="Z146" i="10"/>
  <c r="X147" i="10"/>
  <c r="AA147" i="10" s="1"/>
  <c r="AO147" i="10" s="1"/>
  <c r="Y147" i="10"/>
  <c r="Z147" i="10"/>
  <c r="X148" i="10"/>
  <c r="Y148" i="10"/>
  <c r="Z148" i="10"/>
  <c r="X149" i="10"/>
  <c r="Y149" i="10"/>
  <c r="Z149" i="10"/>
  <c r="X150" i="10"/>
  <c r="AA150" i="10" s="1"/>
  <c r="AO150" i="10" s="1"/>
  <c r="Y150" i="10"/>
  <c r="Z150" i="10"/>
  <c r="X151" i="10"/>
  <c r="AA151" i="10" s="1"/>
  <c r="AO151" i="10" s="1"/>
  <c r="Y151" i="10"/>
  <c r="Z151" i="10"/>
  <c r="X152" i="10"/>
  <c r="Y152" i="10"/>
  <c r="Z152" i="10"/>
  <c r="X153" i="10"/>
  <c r="AA153" i="10" s="1"/>
  <c r="AO153" i="10" s="1"/>
  <c r="Y153" i="10"/>
  <c r="Z153" i="10"/>
  <c r="X154" i="10"/>
  <c r="Y154" i="10"/>
  <c r="AA154" i="10" s="1"/>
  <c r="AO154" i="10" s="1"/>
  <c r="Z154" i="10"/>
  <c r="X155" i="10"/>
  <c r="AA155" i="10" s="1"/>
  <c r="AO155" i="10" s="1"/>
  <c r="Y155" i="10"/>
  <c r="Z155" i="10"/>
  <c r="X156" i="10"/>
  <c r="Y156" i="10"/>
  <c r="Z156" i="10"/>
  <c r="X157" i="10"/>
  <c r="Y157" i="10"/>
  <c r="AA157" i="10" s="1"/>
  <c r="AO157" i="10" s="1"/>
  <c r="Z157" i="10"/>
  <c r="X158" i="10"/>
  <c r="Y158" i="10"/>
  <c r="Z158" i="10"/>
  <c r="X159" i="10"/>
  <c r="Y159" i="10"/>
  <c r="Z159" i="10"/>
  <c r="X160" i="10"/>
  <c r="AA160" i="10" s="1"/>
  <c r="AO160" i="10" s="1"/>
  <c r="Y160" i="10"/>
  <c r="Z160" i="10"/>
  <c r="X161" i="10"/>
  <c r="Y161" i="10"/>
  <c r="Z161" i="10"/>
  <c r="X162" i="10"/>
  <c r="Y162" i="10"/>
  <c r="Z162" i="10"/>
  <c r="X163" i="10"/>
  <c r="AA163" i="10" s="1"/>
  <c r="AO163" i="10" s="1"/>
  <c r="Y163" i="10"/>
  <c r="Z163" i="10"/>
  <c r="X164" i="10"/>
  <c r="Y164" i="10"/>
  <c r="Z164" i="10"/>
  <c r="X165" i="10"/>
  <c r="Y165" i="10"/>
  <c r="Z165" i="10"/>
  <c r="X166" i="10"/>
  <c r="AA166" i="10" s="1"/>
  <c r="AO166" i="10" s="1"/>
  <c r="Y166" i="10"/>
  <c r="Z166" i="10"/>
  <c r="X167" i="10"/>
  <c r="AA167" i="10" s="1"/>
  <c r="AO167" i="10" s="1"/>
  <c r="Y167" i="10"/>
  <c r="Z167" i="10"/>
  <c r="X168" i="10"/>
  <c r="Y168" i="10"/>
  <c r="Z168" i="10"/>
  <c r="AA168" i="10" s="1"/>
  <c r="AO168" i="10" s="1"/>
  <c r="X169" i="10"/>
  <c r="AA169" i="10" s="1"/>
  <c r="AO169" i="10" s="1"/>
  <c r="Y169" i="10"/>
  <c r="Z169" i="10"/>
  <c r="X170" i="10"/>
  <c r="Y170" i="10"/>
  <c r="AA170" i="10" s="1"/>
  <c r="AO170" i="10" s="1"/>
  <c r="Z170" i="10"/>
  <c r="X171" i="10"/>
  <c r="Y171" i="10"/>
  <c r="AA171" i="10" s="1"/>
  <c r="AO171" i="10" s="1"/>
  <c r="Z171" i="10"/>
  <c r="X172" i="10"/>
  <c r="Y172" i="10"/>
  <c r="Z172" i="10"/>
  <c r="X173" i="10"/>
  <c r="AA173" i="10" s="1"/>
  <c r="AO173" i="10" s="1"/>
  <c r="Y173" i="10"/>
  <c r="Z173" i="10"/>
  <c r="X174" i="10"/>
  <c r="Y174" i="10"/>
  <c r="AA174" i="10" s="1"/>
  <c r="AO174" i="10" s="1"/>
  <c r="Z174" i="10"/>
  <c r="X175" i="10"/>
  <c r="Y175" i="10"/>
  <c r="Z175" i="10"/>
  <c r="X176" i="10"/>
  <c r="AA176" i="10" s="1"/>
  <c r="AO176" i="10" s="1"/>
  <c r="Y176" i="10"/>
  <c r="Z176" i="10"/>
  <c r="X177" i="10"/>
  <c r="AA177" i="10" s="1"/>
  <c r="AO177" i="10" s="1"/>
  <c r="Y177" i="10"/>
  <c r="Z177" i="10"/>
  <c r="X178" i="10"/>
  <c r="Y178" i="10"/>
  <c r="Z178" i="10"/>
  <c r="X179" i="10"/>
  <c r="AA179" i="10" s="1"/>
  <c r="AO179" i="10" s="1"/>
  <c r="Y179" i="10"/>
  <c r="Z179" i="10"/>
  <c r="X180" i="10"/>
  <c r="Y180" i="10"/>
  <c r="Z180" i="10"/>
  <c r="X181" i="10"/>
  <c r="Y181" i="10"/>
  <c r="Z181" i="10"/>
  <c r="AA181" i="10" s="1"/>
  <c r="AO181" i="10" s="1"/>
  <c r="X182" i="10"/>
  <c r="AA182" i="10" s="1"/>
  <c r="AO182" i="10" s="1"/>
  <c r="Y182" i="10"/>
  <c r="Z182" i="10"/>
  <c r="X183" i="10"/>
  <c r="AA183" i="10" s="1"/>
  <c r="AO183" i="10" s="1"/>
  <c r="Y183" i="10"/>
  <c r="Z183" i="10"/>
  <c r="X184" i="10"/>
  <c r="Y184" i="10"/>
  <c r="Z184" i="10"/>
  <c r="X185" i="10"/>
  <c r="AA185" i="10" s="1"/>
  <c r="AO185" i="10" s="1"/>
  <c r="Y185" i="10"/>
  <c r="Z185" i="10"/>
  <c r="AP6" i="10"/>
  <c r="AP9" i="10"/>
  <c r="AP11" i="10"/>
  <c r="AP14" i="10"/>
  <c r="AP17" i="10"/>
  <c r="AP19" i="10"/>
  <c r="AP22" i="10"/>
  <c r="AP25" i="10"/>
  <c r="AP29" i="10"/>
  <c r="AP37" i="10"/>
  <c r="AB38" i="10"/>
  <c r="AC38" i="10"/>
  <c r="AD38" i="10"/>
  <c r="AB39" i="10"/>
  <c r="AC39" i="10"/>
  <c r="AD39" i="10"/>
  <c r="AB40" i="10"/>
  <c r="AC40" i="10"/>
  <c r="AD40" i="10"/>
  <c r="AB41" i="10"/>
  <c r="AC41" i="10"/>
  <c r="AD41" i="10"/>
  <c r="AB42" i="10"/>
  <c r="AC42" i="10"/>
  <c r="AD42" i="10"/>
  <c r="AB43" i="10"/>
  <c r="AC43" i="10"/>
  <c r="AD43" i="10"/>
  <c r="AB44" i="10"/>
  <c r="AC44" i="10"/>
  <c r="AD44" i="10"/>
  <c r="AB45" i="10"/>
  <c r="AC45" i="10"/>
  <c r="AD45" i="10"/>
  <c r="AB46" i="10"/>
  <c r="AC46" i="10"/>
  <c r="AD46" i="10"/>
  <c r="AB47" i="10"/>
  <c r="AC47" i="10"/>
  <c r="AD47" i="10"/>
  <c r="AB48" i="10"/>
  <c r="AE48" i="10" s="1"/>
  <c r="AP48" i="10" s="1"/>
  <c r="AC48" i="10"/>
  <c r="AD48" i="10"/>
  <c r="AB49" i="10"/>
  <c r="AC49" i="10"/>
  <c r="AD49" i="10"/>
  <c r="AB50" i="10"/>
  <c r="AC50" i="10"/>
  <c r="AD50" i="10"/>
  <c r="AE50" i="10" s="1"/>
  <c r="AP50" i="10" s="1"/>
  <c r="AB51" i="10"/>
  <c r="AC51" i="10"/>
  <c r="AD51" i="10"/>
  <c r="AB52" i="10"/>
  <c r="AC52" i="10"/>
  <c r="AD52" i="10"/>
  <c r="AB53" i="10"/>
  <c r="AC53" i="10"/>
  <c r="AE53" i="10" s="1"/>
  <c r="AP53" i="10" s="1"/>
  <c r="AD53" i="10"/>
  <c r="AB54" i="10"/>
  <c r="AC54" i="10"/>
  <c r="AD54" i="10"/>
  <c r="AB55" i="10"/>
  <c r="AC55" i="10"/>
  <c r="AD55" i="10"/>
  <c r="AB56" i="10"/>
  <c r="AE56" i="10" s="1"/>
  <c r="AP56" i="10" s="1"/>
  <c r="AC56" i="10"/>
  <c r="AD56" i="10"/>
  <c r="AB57" i="10"/>
  <c r="AC57" i="10"/>
  <c r="AD57" i="10"/>
  <c r="AB58" i="10"/>
  <c r="AC58" i="10"/>
  <c r="AD58" i="10"/>
  <c r="AB59" i="10"/>
  <c r="AC59" i="10"/>
  <c r="AD59" i="10"/>
  <c r="AB60" i="10"/>
  <c r="AC60" i="10"/>
  <c r="AD60" i="10"/>
  <c r="AB61" i="10"/>
  <c r="AC61" i="10"/>
  <c r="AE61" i="10" s="1"/>
  <c r="AP61" i="10" s="1"/>
  <c r="AD61" i="10"/>
  <c r="AB62" i="10"/>
  <c r="AC62" i="10"/>
  <c r="AD62" i="10"/>
  <c r="AB63" i="10"/>
  <c r="AC63" i="10"/>
  <c r="AD63" i="10"/>
  <c r="AB64" i="10"/>
  <c r="AE64" i="10" s="1"/>
  <c r="AP64" i="10" s="1"/>
  <c r="AC64" i="10"/>
  <c r="AD64" i="10"/>
  <c r="AB65" i="10"/>
  <c r="AC65" i="10"/>
  <c r="AD65" i="10"/>
  <c r="AB66" i="10"/>
  <c r="AC66" i="10"/>
  <c r="AD66" i="10"/>
  <c r="AB67" i="10"/>
  <c r="AC67" i="10"/>
  <c r="AD67" i="10"/>
  <c r="AB68" i="10"/>
  <c r="AC68" i="10"/>
  <c r="AD68" i="10"/>
  <c r="AB69" i="10"/>
  <c r="AC69" i="10"/>
  <c r="AD69" i="10"/>
  <c r="AB70" i="10"/>
  <c r="AC70" i="10"/>
  <c r="AD70" i="10"/>
  <c r="AB71" i="10"/>
  <c r="AC71" i="10"/>
  <c r="AD71" i="10"/>
  <c r="AB72" i="10"/>
  <c r="AE72" i="10" s="1"/>
  <c r="AP72" i="10" s="1"/>
  <c r="AC72" i="10"/>
  <c r="AD72" i="10"/>
  <c r="AB73" i="10"/>
  <c r="AC73" i="10"/>
  <c r="AD73" i="10"/>
  <c r="AB74" i="10"/>
  <c r="AC74" i="10"/>
  <c r="AD74" i="10"/>
  <c r="AB75" i="10"/>
  <c r="AC75" i="10"/>
  <c r="AD75" i="10"/>
  <c r="AB76" i="10"/>
  <c r="AC76" i="10"/>
  <c r="AD76" i="10"/>
  <c r="AB77" i="10"/>
  <c r="AC77" i="10"/>
  <c r="AD77" i="10"/>
  <c r="AB78" i="10"/>
  <c r="AE78" i="10" s="1"/>
  <c r="AP78" i="10" s="1"/>
  <c r="AC78" i="10"/>
  <c r="AD78" i="10"/>
  <c r="AB79" i="10"/>
  <c r="AE79" i="10" s="1"/>
  <c r="AP79" i="10" s="1"/>
  <c r="AC79" i="10"/>
  <c r="AD79" i="10"/>
  <c r="AB80" i="10"/>
  <c r="AE80" i="10" s="1"/>
  <c r="AP80" i="10" s="1"/>
  <c r="AC80" i="10"/>
  <c r="AD80" i="10"/>
  <c r="AB81" i="10"/>
  <c r="AE81" i="10" s="1"/>
  <c r="AP81" i="10" s="1"/>
  <c r="AC81" i="10"/>
  <c r="AD81" i="10"/>
  <c r="AB82" i="10"/>
  <c r="AC82" i="10"/>
  <c r="AD82" i="10"/>
  <c r="AE82" i="10" s="1"/>
  <c r="AP82" i="10" s="1"/>
  <c r="AB83" i="10"/>
  <c r="AC83" i="10"/>
  <c r="AD83" i="10"/>
  <c r="AB84" i="10"/>
  <c r="AC84" i="10"/>
  <c r="AD84" i="10"/>
  <c r="AB85" i="10"/>
  <c r="AE85" i="10" s="1"/>
  <c r="AP85" i="10" s="1"/>
  <c r="AC85" i="10"/>
  <c r="AD85" i="10"/>
  <c r="AB86" i="10"/>
  <c r="AE86" i="10" s="1"/>
  <c r="AP86" i="10" s="1"/>
  <c r="AC86" i="10"/>
  <c r="AD86" i="10"/>
  <c r="AB87" i="10"/>
  <c r="AC87" i="10"/>
  <c r="AD87" i="10"/>
  <c r="AB88" i="10"/>
  <c r="AE88" i="10" s="1"/>
  <c r="AP88" i="10" s="1"/>
  <c r="AC88" i="10"/>
  <c r="AD88" i="10"/>
  <c r="AB89" i="10"/>
  <c r="AE89" i="10" s="1"/>
  <c r="AP89" i="10" s="1"/>
  <c r="AC89" i="10"/>
  <c r="AD89" i="10"/>
  <c r="AB90" i="10"/>
  <c r="AC90" i="10"/>
  <c r="AE90" i="10" s="1"/>
  <c r="AP90" i="10" s="1"/>
  <c r="AD90" i="10"/>
  <c r="AB91" i="10"/>
  <c r="AC91" i="10"/>
  <c r="AE91" i="10" s="1"/>
  <c r="AP91" i="10" s="1"/>
  <c r="AD91" i="10"/>
  <c r="AB92" i="10"/>
  <c r="AC92" i="10"/>
  <c r="AE92" i="10" s="1"/>
  <c r="AP92" i="10" s="1"/>
  <c r="AD92" i="10"/>
  <c r="AB93" i="10"/>
  <c r="AC93" i="10"/>
  <c r="AE93" i="10" s="1"/>
  <c r="AP93" i="10" s="1"/>
  <c r="AD93" i="10"/>
  <c r="AB94" i="10"/>
  <c r="AC94" i="10"/>
  <c r="AD94" i="10"/>
  <c r="AB95" i="10"/>
  <c r="AC95" i="10"/>
  <c r="AD95" i="10"/>
  <c r="AB96" i="10"/>
  <c r="AC96" i="10"/>
  <c r="AD96" i="10"/>
  <c r="AB97" i="10"/>
  <c r="AE97" i="10" s="1"/>
  <c r="AP97" i="10" s="1"/>
  <c r="AC97" i="10"/>
  <c r="AD97" i="10"/>
  <c r="AB98" i="10"/>
  <c r="AC98" i="10"/>
  <c r="AE98" i="10" s="1"/>
  <c r="AP98" i="10" s="1"/>
  <c r="AD98" i="10"/>
  <c r="AB99" i="10"/>
  <c r="AC99" i="10"/>
  <c r="AD99" i="10"/>
  <c r="AE99" i="10" s="1"/>
  <c r="AP99" i="10" s="1"/>
  <c r="AB100" i="10"/>
  <c r="AC100" i="10"/>
  <c r="AD100" i="10"/>
  <c r="AB101" i="10"/>
  <c r="AC101" i="10"/>
  <c r="AE101" i="10" s="1"/>
  <c r="AP101" i="10" s="1"/>
  <c r="AD101" i="10"/>
  <c r="AB102" i="10"/>
  <c r="AE102" i="10" s="1"/>
  <c r="AP102" i="10" s="1"/>
  <c r="AC102" i="10"/>
  <c r="AD102" i="10"/>
  <c r="AB103" i="10"/>
  <c r="AC103" i="10"/>
  <c r="AD103" i="10"/>
  <c r="AB104" i="10"/>
  <c r="AE104" i="10" s="1"/>
  <c r="AP104" i="10" s="1"/>
  <c r="AC104" i="10"/>
  <c r="AD104" i="10"/>
  <c r="AB105" i="10"/>
  <c r="AE105" i="10" s="1"/>
  <c r="AP105" i="10" s="1"/>
  <c r="AC105" i="10"/>
  <c r="AD105" i="10"/>
  <c r="AB106" i="10"/>
  <c r="AC106" i="10"/>
  <c r="AE106" i="10" s="1"/>
  <c r="AP106" i="10" s="1"/>
  <c r="AD106" i="10"/>
  <c r="AB107" i="10"/>
  <c r="AC107" i="10"/>
  <c r="AD107" i="10"/>
  <c r="AE107" i="10" s="1"/>
  <c r="AP107" i="10" s="1"/>
  <c r="AB108" i="10"/>
  <c r="AC108" i="10"/>
  <c r="AD108" i="10"/>
  <c r="AB109" i="10"/>
  <c r="AE109" i="10" s="1"/>
  <c r="AP109" i="10" s="1"/>
  <c r="AC109" i="10"/>
  <c r="AD109" i="10"/>
  <c r="AB110" i="10"/>
  <c r="AC110" i="10"/>
  <c r="AD110" i="10"/>
  <c r="AB111" i="10"/>
  <c r="AC111" i="10"/>
  <c r="AD111" i="10"/>
  <c r="AB112" i="10"/>
  <c r="AE112" i="10" s="1"/>
  <c r="AP112" i="10" s="1"/>
  <c r="AC112" i="10"/>
  <c r="AD112" i="10"/>
  <c r="AB113" i="10"/>
  <c r="AE113" i="10" s="1"/>
  <c r="AP113" i="10" s="1"/>
  <c r="AC113" i="10"/>
  <c r="AD113" i="10"/>
  <c r="AB114" i="10"/>
  <c r="AC114" i="10"/>
  <c r="AD114" i="10"/>
  <c r="AE114" i="10" s="1"/>
  <c r="AP114" i="10" s="1"/>
  <c r="AB115" i="10"/>
  <c r="AC115" i="10"/>
  <c r="AD115" i="10"/>
  <c r="AB116" i="10"/>
  <c r="AC116" i="10"/>
  <c r="AE116" i="10" s="1"/>
  <c r="AP116" i="10" s="1"/>
  <c r="AD116" i="10"/>
  <c r="AB117" i="10"/>
  <c r="AC117" i="10"/>
  <c r="AE117" i="10" s="1"/>
  <c r="AP117" i="10" s="1"/>
  <c r="AD117" i="10"/>
  <c r="AB118" i="10"/>
  <c r="AC118" i="10"/>
  <c r="AD118" i="10"/>
  <c r="AB119" i="10"/>
  <c r="AC119" i="10"/>
  <c r="AD119" i="10"/>
  <c r="AB120" i="10"/>
  <c r="AE120" i="10" s="1"/>
  <c r="AP120" i="10" s="1"/>
  <c r="AC120" i="10"/>
  <c r="AD120" i="10"/>
  <c r="AB121" i="10"/>
  <c r="AE121" i="10" s="1"/>
  <c r="AP121" i="10" s="1"/>
  <c r="AC121" i="10"/>
  <c r="AD121" i="10"/>
  <c r="AB122" i="10"/>
  <c r="AC122" i="10"/>
  <c r="AD122" i="10"/>
  <c r="AE122" i="10" s="1"/>
  <c r="AP122" i="10" s="1"/>
  <c r="AB123" i="10"/>
  <c r="AC123" i="10"/>
  <c r="AD123" i="10"/>
  <c r="AB124" i="10"/>
  <c r="AC124" i="10"/>
  <c r="AE124" i="10" s="1"/>
  <c r="AP124" i="10" s="1"/>
  <c r="AD124" i="10"/>
  <c r="AB125" i="10"/>
  <c r="AE125" i="10" s="1"/>
  <c r="AP125" i="10" s="1"/>
  <c r="AC125" i="10"/>
  <c r="AD125" i="10"/>
  <c r="AB126" i="10"/>
  <c r="AC126" i="10"/>
  <c r="AD126" i="10"/>
  <c r="AB127" i="10"/>
  <c r="AC127" i="10"/>
  <c r="AD127" i="10"/>
  <c r="AB128" i="10"/>
  <c r="AC128" i="10"/>
  <c r="AD128" i="10"/>
  <c r="AB129" i="10"/>
  <c r="AC129" i="10"/>
  <c r="AD129" i="10"/>
  <c r="AB130" i="10"/>
  <c r="AC130" i="10"/>
  <c r="AD130" i="10"/>
  <c r="AE130" i="10" s="1"/>
  <c r="AP130" i="10" s="1"/>
  <c r="AB131" i="10"/>
  <c r="AC131" i="10"/>
  <c r="AD131" i="10"/>
  <c r="AB132" i="10"/>
  <c r="AC132" i="10"/>
  <c r="AE132" i="10" s="1"/>
  <c r="AP132" i="10" s="1"/>
  <c r="AD132" i="10"/>
  <c r="AB133" i="10"/>
  <c r="AE133" i="10" s="1"/>
  <c r="AP133" i="10" s="1"/>
  <c r="AC133" i="10"/>
  <c r="AD133" i="10"/>
  <c r="AB134" i="10"/>
  <c r="AC134" i="10"/>
  <c r="AD134" i="10"/>
  <c r="AB135" i="10"/>
  <c r="AC135" i="10"/>
  <c r="AD135" i="10"/>
  <c r="AB136" i="10"/>
  <c r="AC136" i="10"/>
  <c r="AD136" i="10"/>
  <c r="AB137" i="10"/>
  <c r="AE137" i="10" s="1"/>
  <c r="AP137" i="10" s="1"/>
  <c r="AC137" i="10"/>
  <c r="AD137" i="10"/>
  <c r="AB138" i="10"/>
  <c r="AC138" i="10"/>
  <c r="AD138" i="10"/>
  <c r="AE138" i="10" s="1"/>
  <c r="AP138" i="10" s="1"/>
  <c r="AB139" i="10"/>
  <c r="AC139" i="10"/>
  <c r="AD139" i="10"/>
  <c r="AB140" i="10"/>
  <c r="AC140" i="10"/>
  <c r="AD140" i="10"/>
  <c r="AB141" i="10"/>
  <c r="AE141" i="10" s="1"/>
  <c r="AP141" i="10" s="1"/>
  <c r="AC141" i="10"/>
  <c r="AD141" i="10"/>
  <c r="AB142" i="10"/>
  <c r="AC142" i="10"/>
  <c r="AD142" i="10"/>
  <c r="AB143" i="10"/>
  <c r="AC143" i="10"/>
  <c r="AD143" i="10"/>
  <c r="AB144" i="10"/>
  <c r="AE144" i="10" s="1"/>
  <c r="AP144" i="10" s="1"/>
  <c r="AC144" i="10"/>
  <c r="AD144" i="10"/>
  <c r="AB145" i="10"/>
  <c r="AE145" i="10" s="1"/>
  <c r="AP145" i="10" s="1"/>
  <c r="AC145" i="10"/>
  <c r="AD145" i="10"/>
  <c r="AB146" i="10"/>
  <c r="AC146" i="10"/>
  <c r="AD146" i="10"/>
  <c r="AE146" i="10" s="1"/>
  <c r="AP146" i="10" s="1"/>
  <c r="AB147" i="10"/>
  <c r="AC147" i="10"/>
  <c r="AE147" i="10" s="1"/>
  <c r="AP147" i="10" s="1"/>
  <c r="AD147" i="10"/>
  <c r="AB148" i="10"/>
  <c r="AC148" i="10"/>
  <c r="AD148" i="10"/>
  <c r="AB149" i="10"/>
  <c r="AC149" i="10"/>
  <c r="AE149" i="10" s="1"/>
  <c r="AP149" i="10" s="1"/>
  <c r="AD149" i="10"/>
  <c r="AB150" i="10"/>
  <c r="AE150" i="10" s="1"/>
  <c r="AP150" i="10" s="1"/>
  <c r="AC150" i="10"/>
  <c r="AD150" i="10"/>
  <c r="AB151" i="10"/>
  <c r="AC151" i="10"/>
  <c r="AD151" i="10"/>
  <c r="AB152" i="10"/>
  <c r="AE152" i="10" s="1"/>
  <c r="AP152" i="10" s="1"/>
  <c r="AC152" i="10"/>
  <c r="AD152" i="10"/>
  <c r="AB153" i="10"/>
  <c r="AC153" i="10"/>
  <c r="AD153" i="10"/>
  <c r="AB154" i="10"/>
  <c r="AC154" i="10"/>
  <c r="AE154" i="10" s="1"/>
  <c r="AP154" i="10" s="1"/>
  <c r="AD154" i="10"/>
  <c r="AB155" i="10"/>
  <c r="AC155" i="10"/>
  <c r="AD155" i="10"/>
  <c r="AB156" i="10"/>
  <c r="AC156" i="10"/>
  <c r="AD156" i="10"/>
  <c r="AB157" i="10"/>
  <c r="AC157" i="10"/>
  <c r="AE157" i="10" s="1"/>
  <c r="AP157" i="10" s="1"/>
  <c r="AD157" i="10"/>
  <c r="AB158" i="10"/>
  <c r="AC158" i="10"/>
  <c r="AD158" i="10"/>
  <c r="AB159" i="10"/>
  <c r="AE159" i="10" s="1"/>
  <c r="AP159" i="10" s="1"/>
  <c r="AC159" i="10"/>
  <c r="AD159" i="10"/>
  <c r="AB160" i="10"/>
  <c r="AE160" i="10" s="1"/>
  <c r="AP160" i="10" s="1"/>
  <c r="AC160" i="10"/>
  <c r="AD160" i="10"/>
  <c r="AB161" i="10"/>
  <c r="AC161" i="10"/>
  <c r="AD161" i="10"/>
  <c r="AB162" i="10"/>
  <c r="AC162" i="10"/>
  <c r="AD162" i="10"/>
  <c r="AE162" i="10" s="1"/>
  <c r="AP162" i="10" s="1"/>
  <c r="AB163" i="10"/>
  <c r="AC163" i="10"/>
  <c r="AD163" i="10"/>
  <c r="AB164" i="10"/>
  <c r="AC164" i="10"/>
  <c r="AD164" i="10"/>
  <c r="AB165" i="10"/>
  <c r="AE165" i="10" s="1"/>
  <c r="AP165" i="10" s="1"/>
  <c r="AC165" i="10"/>
  <c r="AD165" i="10"/>
  <c r="AB166" i="10"/>
  <c r="AC166" i="10"/>
  <c r="AE166" i="10" s="1"/>
  <c r="AP166" i="10" s="1"/>
  <c r="AD166" i="10"/>
  <c r="AB167" i="10"/>
  <c r="AC167" i="10"/>
  <c r="AD167" i="10"/>
  <c r="AB168" i="10"/>
  <c r="AE168" i="10" s="1"/>
  <c r="AP168" i="10" s="1"/>
  <c r="AC168" i="10"/>
  <c r="AD168" i="10"/>
  <c r="AB169" i="10"/>
  <c r="AC169" i="10"/>
  <c r="AD169" i="10"/>
  <c r="AB170" i="10"/>
  <c r="AC170" i="10"/>
  <c r="AE170" i="10" s="1"/>
  <c r="AP170" i="10" s="1"/>
  <c r="AD170" i="10"/>
  <c r="AB171" i="10"/>
  <c r="AC171" i="10"/>
  <c r="AE171" i="10" s="1"/>
  <c r="AP171" i="10" s="1"/>
  <c r="AD171" i="10"/>
  <c r="AB172" i="10"/>
  <c r="AC172" i="10"/>
  <c r="AD172" i="10"/>
  <c r="AB173" i="10"/>
  <c r="AC173" i="10"/>
  <c r="AE173" i="10" s="1"/>
  <c r="AP173" i="10" s="1"/>
  <c r="AD173" i="10"/>
  <c r="AB174" i="10"/>
  <c r="AE174" i="10" s="1"/>
  <c r="AP174" i="10" s="1"/>
  <c r="AC174" i="10"/>
  <c r="AD174" i="10"/>
  <c r="AB175" i="10"/>
  <c r="AE175" i="10" s="1"/>
  <c r="AP175" i="10" s="1"/>
  <c r="AC175" i="10"/>
  <c r="AD175" i="10"/>
  <c r="AB176" i="10"/>
  <c r="AE176" i="10" s="1"/>
  <c r="AP176" i="10" s="1"/>
  <c r="AC176" i="10"/>
  <c r="AD176" i="10"/>
  <c r="AB177" i="10"/>
  <c r="AC177" i="10"/>
  <c r="AD177" i="10"/>
  <c r="AB178" i="10"/>
  <c r="AC178" i="10"/>
  <c r="AD178" i="10"/>
  <c r="AE178" i="10" s="1"/>
  <c r="AP178" i="10" s="1"/>
  <c r="AB179" i="10"/>
  <c r="AC179" i="10"/>
  <c r="AD179" i="10"/>
  <c r="AB180" i="10"/>
  <c r="AC180" i="10"/>
  <c r="AD180" i="10"/>
  <c r="AB181" i="10"/>
  <c r="AE181" i="10" s="1"/>
  <c r="AP181" i="10" s="1"/>
  <c r="AC181" i="10"/>
  <c r="AD181" i="10"/>
  <c r="AB182" i="10"/>
  <c r="AC182" i="10"/>
  <c r="AD182" i="10"/>
  <c r="AB183" i="10"/>
  <c r="AE183" i="10" s="1"/>
  <c r="AP183" i="10" s="1"/>
  <c r="AC183" i="10"/>
  <c r="AD183" i="10"/>
  <c r="AB184" i="10"/>
  <c r="AE184" i="10" s="1"/>
  <c r="AP184" i="10" s="1"/>
  <c r="AC184" i="10"/>
  <c r="AD184" i="10"/>
  <c r="AB185" i="10"/>
  <c r="AC185" i="10"/>
  <c r="AD185" i="10"/>
  <c r="AO3" i="10"/>
  <c r="AN3" i="10"/>
  <c r="AM3" i="10"/>
  <c r="AL7" i="10"/>
  <c r="AL10" i="10"/>
  <c r="AL15" i="10"/>
  <c r="AL19" i="10"/>
  <c r="AL30" i="10"/>
  <c r="AL31" i="10"/>
  <c r="L38" i="10"/>
  <c r="M38" i="10"/>
  <c r="N38" i="10"/>
  <c r="L39" i="10"/>
  <c r="M39" i="10"/>
  <c r="N39" i="10"/>
  <c r="L40" i="10"/>
  <c r="M40" i="10"/>
  <c r="N40" i="10"/>
  <c r="L41" i="10"/>
  <c r="M41" i="10"/>
  <c r="N41" i="10"/>
  <c r="L42" i="10"/>
  <c r="M42" i="10"/>
  <c r="N42" i="10"/>
  <c r="L43" i="10"/>
  <c r="M43" i="10"/>
  <c r="N43" i="10"/>
  <c r="L44" i="10"/>
  <c r="M44" i="10"/>
  <c r="N44" i="10"/>
  <c r="L45" i="10"/>
  <c r="M45" i="10"/>
  <c r="N45" i="10"/>
  <c r="L46" i="10"/>
  <c r="M46" i="10"/>
  <c r="N46" i="10"/>
  <c r="L47" i="10"/>
  <c r="M47" i="10"/>
  <c r="N47" i="10"/>
  <c r="L48" i="10"/>
  <c r="M48" i="10"/>
  <c r="N48" i="10"/>
  <c r="L49" i="10"/>
  <c r="M49" i="10"/>
  <c r="N49" i="10"/>
  <c r="L50" i="10"/>
  <c r="M50" i="10"/>
  <c r="N50" i="10"/>
  <c r="L51" i="10"/>
  <c r="M51" i="10"/>
  <c r="N51" i="10"/>
  <c r="L52" i="10"/>
  <c r="M52" i="10"/>
  <c r="N52" i="10"/>
  <c r="L53" i="10"/>
  <c r="M53" i="10"/>
  <c r="N53" i="10"/>
  <c r="L54" i="10"/>
  <c r="M54" i="10"/>
  <c r="N54" i="10"/>
  <c r="L55" i="10"/>
  <c r="M55" i="10"/>
  <c r="N55" i="10"/>
  <c r="L56" i="10"/>
  <c r="M56" i="10"/>
  <c r="N56" i="10"/>
  <c r="L57" i="10"/>
  <c r="M57" i="10"/>
  <c r="N57" i="10"/>
  <c r="L58" i="10"/>
  <c r="M58" i="10"/>
  <c r="N58" i="10"/>
  <c r="L59" i="10"/>
  <c r="M59" i="10"/>
  <c r="N59" i="10"/>
  <c r="L60" i="10"/>
  <c r="M60" i="10"/>
  <c r="N60" i="10"/>
  <c r="L61" i="10"/>
  <c r="M61" i="10"/>
  <c r="N61" i="10"/>
  <c r="L62" i="10"/>
  <c r="M62" i="10"/>
  <c r="N62" i="10"/>
  <c r="L63" i="10"/>
  <c r="M63" i="10"/>
  <c r="N63" i="10"/>
  <c r="L64" i="10"/>
  <c r="M64" i="10"/>
  <c r="N64" i="10"/>
  <c r="L65" i="10"/>
  <c r="M65" i="10"/>
  <c r="N65" i="10"/>
  <c r="L66" i="10"/>
  <c r="M66" i="10"/>
  <c r="N66" i="10"/>
  <c r="L67" i="10"/>
  <c r="M67" i="10"/>
  <c r="N67" i="10"/>
  <c r="L68" i="10"/>
  <c r="M68" i="10"/>
  <c r="N68" i="10"/>
  <c r="L69" i="10"/>
  <c r="M69" i="10"/>
  <c r="N69" i="10"/>
  <c r="L70" i="10"/>
  <c r="M70" i="10"/>
  <c r="N70" i="10"/>
  <c r="L71" i="10"/>
  <c r="M71" i="10"/>
  <c r="N71" i="10"/>
  <c r="L72" i="10"/>
  <c r="M72" i="10"/>
  <c r="N72" i="10"/>
  <c r="L73" i="10"/>
  <c r="M73" i="10"/>
  <c r="N73" i="10"/>
  <c r="L74" i="10"/>
  <c r="M74" i="10"/>
  <c r="O74" i="10" s="1"/>
  <c r="AL74" i="10" s="1"/>
  <c r="N74" i="10"/>
  <c r="L75" i="10"/>
  <c r="M75" i="10"/>
  <c r="N75" i="10"/>
  <c r="L76" i="10"/>
  <c r="M76" i="10"/>
  <c r="N76" i="10"/>
  <c r="L77" i="10"/>
  <c r="M77" i="10"/>
  <c r="N77" i="10"/>
  <c r="L78" i="10"/>
  <c r="M78" i="10"/>
  <c r="N78" i="10"/>
  <c r="L79" i="10"/>
  <c r="M79" i="10"/>
  <c r="N79" i="10"/>
  <c r="L80" i="10"/>
  <c r="M80" i="10"/>
  <c r="N80" i="10"/>
  <c r="L81" i="10"/>
  <c r="M81" i="10"/>
  <c r="N81" i="10"/>
  <c r="L82" i="10"/>
  <c r="M82" i="10"/>
  <c r="N82" i="10"/>
  <c r="L83" i="10"/>
  <c r="M83" i="10"/>
  <c r="N83" i="10"/>
  <c r="L84" i="10"/>
  <c r="M84" i="10"/>
  <c r="N84" i="10"/>
  <c r="L85" i="10"/>
  <c r="M85" i="10"/>
  <c r="N85" i="10"/>
  <c r="L86" i="10"/>
  <c r="M86" i="10"/>
  <c r="N86" i="10"/>
  <c r="L87" i="10"/>
  <c r="M87" i="10"/>
  <c r="N87" i="10"/>
  <c r="L88" i="10"/>
  <c r="M88" i="10"/>
  <c r="N88" i="10"/>
  <c r="L89" i="10"/>
  <c r="M89" i="10"/>
  <c r="N89" i="10"/>
  <c r="L90" i="10"/>
  <c r="M90" i="10"/>
  <c r="N90" i="10"/>
  <c r="L91" i="10"/>
  <c r="M91" i="10"/>
  <c r="N91" i="10"/>
  <c r="L92" i="10"/>
  <c r="M92" i="10"/>
  <c r="N92" i="10"/>
  <c r="L93" i="10"/>
  <c r="M93" i="10"/>
  <c r="N93" i="10"/>
  <c r="L94" i="10"/>
  <c r="M94" i="10"/>
  <c r="N94" i="10"/>
  <c r="L95" i="10"/>
  <c r="M95" i="10"/>
  <c r="N95" i="10"/>
  <c r="L96" i="10"/>
  <c r="M96" i="10"/>
  <c r="N96" i="10"/>
  <c r="L97" i="10"/>
  <c r="M97" i="10"/>
  <c r="N97" i="10"/>
  <c r="L98" i="10"/>
  <c r="M98" i="10"/>
  <c r="N98" i="10"/>
  <c r="L99" i="10"/>
  <c r="M99" i="10"/>
  <c r="N99" i="10"/>
  <c r="L100" i="10"/>
  <c r="M100" i="10"/>
  <c r="N100" i="10"/>
  <c r="L101" i="10"/>
  <c r="M101" i="10"/>
  <c r="N101" i="10"/>
  <c r="L102" i="10"/>
  <c r="M102" i="10"/>
  <c r="N102" i="10"/>
  <c r="L103" i="10"/>
  <c r="M103" i="10"/>
  <c r="N103" i="10"/>
  <c r="L104" i="10"/>
  <c r="M104" i="10"/>
  <c r="N104" i="10"/>
  <c r="L105" i="10"/>
  <c r="M105" i="10"/>
  <c r="N105" i="10"/>
  <c r="L106" i="10"/>
  <c r="M106" i="10"/>
  <c r="N106" i="10"/>
  <c r="L107" i="10"/>
  <c r="M107" i="10"/>
  <c r="N107" i="10"/>
  <c r="L108" i="10"/>
  <c r="M108" i="10"/>
  <c r="N108" i="10"/>
  <c r="L109" i="10"/>
  <c r="M109" i="10"/>
  <c r="N109" i="10"/>
  <c r="L110" i="10"/>
  <c r="M110" i="10"/>
  <c r="N110" i="10"/>
  <c r="L111" i="10"/>
  <c r="M111" i="10"/>
  <c r="N111" i="10"/>
  <c r="L112" i="10"/>
  <c r="M112" i="10"/>
  <c r="N112" i="10"/>
  <c r="L113" i="10"/>
  <c r="M113" i="10"/>
  <c r="N113" i="10"/>
  <c r="L114" i="10"/>
  <c r="M114" i="10"/>
  <c r="N114" i="10"/>
  <c r="L115" i="10"/>
  <c r="M115" i="10"/>
  <c r="N115" i="10"/>
  <c r="L116" i="10"/>
  <c r="M116" i="10"/>
  <c r="N116" i="10"/>
  <c r="L117" i="10"/>
  <c r="M117" i="10"/>
  <c r="N117" i="10"/>
  <c r="L118" i="10"/>
  <c r="M118" i="10"/>
  <c r="N118" i="10"/>
  <c r="L119" i="10"/>
  <c r="M119" i="10"/>
  <c r="N119" i="10"/>
  <c r="L120" i="10"/>
  <c r="M120" i="10"/>
  <c r="N120" i="10"/>
  <c r="L121" i="10"/>
  <c r="M121" i="10"/>
  <c r="N121" i="10"/>
  <c r="L122" i="10"/>
  <c r="M122" i="10"/>
  <c r="N122" i="10"/>
  <c r="L123" i="10"/>
  <c r="M123" i="10"/>
  <c r="N123" i="10"/>
  <c r="L124" i="10"/>
  <c r="M124" i="10"/>
  <c r="N124" i="10"/>
  <c r="L125" i="10"/>
  <c r="M125" i="10"/>
  <c r="N125" i="10"/>
  <c r="L126" i="10"/>
  <c r="M126" i="10"/>
  <c r="N126" i="10"/>
  <c r="L127" i="10"/>
  <c r="M127" i="10"/>
  <c r="N127" i="10"/>
  <c r="L128" i="10"/>
  <c r="M128" i="10"/>
  <c r="N128" i="10"/>
  <c r="L129" i="10"/>
  <c r="M129" i="10"/>
  <c r="N129" i="10"/>
  <c r="L130" i="10"/>
  <c r="M130" i="10"/>
  <c r="N130" i="10"/>
  <c r="L131" i="10"/>
  <c r="M131" i="10"/>
  <c r="N131" i="10"/>
  <c r="L132" i="10"/>
  <c r="M132" i="10"/>
  <c r="N132" i="10"/>
  <c r="L133" i="10"/>
  <c r="M133" i="10"/>
  <c r="N133" i="10"/>
  <c r="L134" i="10"/>
  <c r="M134" i="10"/>
  <c r="N134" i="10"/>
  <c r="L135" i="10"/>
  <c r="M135" i="10"/>
  <c r="N135" i="10"/>
  <c r="L136" i="10"/>
  <c r="M136" i="10"/>
  <c r="N136" i="10"/>
  <c r="L137" i="10"/>
  <c r="M137" i="10"/>
  <c r="N137" i="10"/>
  <c r="L138" i="10"/>
  <c r="M138" i="10"/>
  <c r="N138" i="10"/>
  <c r="L139" i="10"/>
  <c r="M139" i="10"/>
  <c r="N139" i="10"/>
  <c r="L140" i="10"/>
  <c r="M140" i="10"/>
  <c r="N140" i="10"/>
  <c r="L141" i="10"/>
  <c r="M141" i="10"/>
  <c r="N141" i="10"/>
  <c r="L142" i="10"/>
  <c r="M142" i="10"/>
  <c r="N142" i="10"/>
  <c r="L143" i="10"/>
  <c r="M143" i="10"/>
  <c r="N143" i="10"/>
  <c r="L144" i="10"/>
  <c r="M144" i="10"/>
  <c r="N144" i="10"/>
  <c r="L145" i="10"/>
  <c r="M145" i="10"/>
  <c r="N145" i="10"/>
  <c r="L146" i="10"/>
  <c r="M146" i="10"/>
  <c r="N146" i="10"/>
  <c r="L147" i="10"/>
  <c r="M147" i="10"/>
  <c r="N147" i="10"/>
  <c r="L148" i="10"/>
  <c r="M148" i="10"/>
  <c r="N148" i="10"/>
  <c r="L149" i="10"/>
  <c r="M149" i="10"/>
  <c r="N149" i="10"/>
  <c r="L150" i="10"/>
  <c r="M150" i="10"/>
  <c r="N150" i="10"/>
  <c r="L151" i="10"/>
  <c r="M151" i="10"/>
  <c r="N151" i="10"/>
  <c r="L152" i="10"/>
  <c r="M152" i="10"/>
  <c r="N152" i="10"/>
  <c r="L153" i="10"/>
  <c r="M153" i="10"/>
  <c r="N153" i="10"/>
  <c r="L154" i="10"/>
  <c r="M154" i="10"/>
  <c r="N154" i="10"/>
  <c r="L155" i="10"/>
  <c r="M155" i="10"/>
  <c r="N155" i="10"/>
  <c r="L156" i="10"/>
  <c r="M156" i="10"/>
  <c r="N156" i="10"/>
  <c r="L157" i="10"/>
  <c r="M157" i="10"/>
  <c r="N157" i="10"/>
  <c r="L158" i="10"/>
  <c r="M158" i="10"/>
  <c r="N158" i="10"/>
  <c r="L159" i="10"/>
  <c r="M159" i="10"/>
  <c r="N159" i="10"/>
  <c r="L160" i="10"/>
  <c r="M160" i="10"/>
  <c r="N160" i="10"/>
  <c r="L161" i="10"/>
  <c r="M161" i="10"/>
  <c r="N161" i="10"/>
  <c r="L162" i="10"/>
  <c r="M162" i="10"/>
  <c r="N162" i="10"/>
  <c r="L163" i="10"/>
  <c r="M163" i="10"/>
  <c r="N163" i="10"/>
  <c r="L164" i="10"/>
  <c r="M164" i="10"/>
  <c r="N164" i="10"/>
  <c r="L165" i="10"/>
  <c r="M165" i="10"/>
  <c r="N165" i="10"/>
  <c r="L166" i="10"/>
  <c r="M166" i="10"/>
  <c r="N166" i="10"/>
  <c r="L167" i="10"/>
  <c r="M167" i="10"/>
  <c r="N167" i="10"/>
  <c r="L168" i="10"/>
  <c r="M168" i="10"/>
  <c r="N168" i="10"/>
  <c r="L169" i="10"/>
  <c r="M169" i="10"/>
  <c r="N169" i="10"/>
  <c r="L170" i="10"/>
  <c r="M170" i="10"/>
  <c r="N170" i="10"/>
  <c r="L171" i="10"/>
  <c r="M171" i="10"/>
  <c r="N171" i="10"/>
  <c r="L172" i="10"/>
  <c r="M172" i="10"/>
  <c r="N172" i="10"/>
  <c r="L173" i="10"/>
  <c r="M173" i="10"/>
  <c r="N173" i="10"/>
  <c r="L174" i="10"/>
  <c r="M174" i="10"/>
  <c r="N174" i="10"/>
  <c r="L175" i="10"/>
  <c r="M175" i="10"/>
  <c r="N175" i="10"/>
  <c r="L176" i="10"/>
  <c r="M176" i="10"/>
  <c r="N176" i="10"/>
  <c r="L177" i="10"/>
  <c r="M177" i="10"/>
  <c r="N177" i="10"/>
  <c r="L178" i="10"/>
  <c r="M178" i="10"/>
  <c r="N178" i="10"/>
  <c r="L179" i="10"/>
  <c r="M179" i="10"/>
  <c r="N179" i="10"/>
  <c r="L180" i="10"/>
  <c r="M180" i="10"/>
  <c r="N180" i="10"/>
  <c r="L181" i="10"/>
  <c r="M181" i="10"/>
  <c r="N181" i="10"/>
  <c r="L182" i="10"/>
  <c r="M182" i="10"/>
  <c r="N182" i="10"/>
  <c r="L183" i="10"/>
  <c r="M183" i="10"/>
  <c r="N183" i="10"/>
  <c r="L184" i="10"/>
  <c r="M184" i="10"/>
  <c r="N184" i="10"/>
  <c r="L185" i="10"/>
  <c r="M185" i="10"/>
  <c r="N185" i="10"/>
  <c r="AL3" i="10"/>
  <c r="H46" i="10"/>
  <c r="I46" i="10"/>
  <c r="J46" i="10"/>
  <c r="H47" i="10"/>
  <c r="I47" i="10"/>
  <c r="J47" i="10"/>
  <c r="H48" i="10"/>
  <c r="I48" i="10"/>
  <c r="J48" i="10"/>
  <c r="H49" i="10"/>
  <c r="I49" i="10"/>
  <c r="J49" i="10"/>
  <c r="H50" i="10"/>
  <c r="I50" i="10"/>
  <c r="J50" i="10"/>
  <c r="H51" i="10"/>
  <c r="I51" i="10"/>
  <c r="J51" i="10"/>
  <c r="H52" i="10"/>
  <c r="I52" i="10"/>
  <c r="J52" i="10"/>
  <c r="H53" i="10"/>
  <c r="I53" i="10"/>
  <c r="J53" i="10"/>
  <c r="H54" i="10"/>
  <c r="I54" i="10"/>
  <c r="J54" i="10"/>
  <c r="H55" i="10"/>
  <c r="I55" i="10"/>
  <c r="J55" i="10"/>
  <c r="H56" i="10"/>
  <c r="I56" i="10"/>
  <c r="J56" i="10"/>
  <c r="H57" i="10"/>
  <c r="I57" i="10"/>
  <c r="J57" i="10"/>
  <c r="H58" i="10"/>
  <c r="I58" i="10"/>
  <c r="J58" i="10"/>
  <c r="H59" i="10"/>
  <c r="I59" i="10"/>
  <c r="J59" i="10"/>
  <c r="H60" i="10"/>
  <c r="I60" i="10"/>
  <c r="J60" i="10"/>
  <c r="H61" i="10"/>
  <c r="I61" i="10"/>
  <c r="J61" i="10"/>
  <c r="H62" i="10"/>
  <c r="I62" i="10"/>
  <c r="J62" i="10"/>
  <c r="H63" i="10"/>
  <c r="I63" i="10"/>
  <c r="J63" i="10"/>
  <c r="H64" i="10"/>
  <c r="I64" i="10"/>
  <c r="J64" i="10"/>
  <c r="H65" i="10"/>
  <c r="I65" i="10"/>
  <c r="J65" i="10"/>
  <c r="H66" i="10"/>
  <c r="I66" i="10"/>
  <c r="J66" i="10"/>
  <c r="H67" i="10"/>
  <c r="I67" i="10"/>
  <c r="J67" i="10"/>
  <c r="H68" i="10"/>
  <c r="I68" i="10"/>
  <c r="J68" i="10"/>
  <c r="H69" i="10"/>
  <c r="I69" i="10"/>
  <c r="J69" i="10"/>
  <c r="H70" i="10"/>
  <c r="I70" i="10"/>
  <c r="J70" i="10"/>
  <c r="H71" i="10"/>
  <c r="I71" i="10"/>
  <c r="J71" i="10"/>
  <c r="H72" i="10"/>
  <c r="I72" i="10"/>
  <c r="J72" i="10"/>
  <c r="H73" i="10"/>
  <c r="I73" i="10"/>
  <c r="J73" i="10"/>
  <c r="H74" i="10"/>
  <c r="I74" i="10"/>
  <c r="J74" i="10"/>
  <c r="H75" i="10"/>
  <c r="I75" i="10"/>
  <c r="J75" i="10"/>
  <c r="H76" i="10"/>
  <c r="I76" i="10"/>
  <c r="J76" i="10"/>
  <c r="H77" i="10"/>
  <c r="I77" i="10"/>
  <c r="J77" i="10"/>
  <c r="H78" i="10"/>
  <c r="I78" i="10"/>
  <c r="J78" i="10"/>
  <c r="H79" i="10"/>
  <c r="I79" i="10"/>
  <c r="J79" i="10"/>
  <c r="H80" i="10"/>
  <c r="I80" i="10"/>
  <c r="J80" i="10"/>
  <c r="H81" i="10"/>
  <c r="I81" i="10"/>
  <c r="J81" i="10"/>
  <c r="H82" i="10"/>
  <c r="I82" i="10"/>
  <c r="J82" i="10"/>
  <c r="H83" i="10"/>
  <c r="I83" i="10"/>
  <c r="J83" i="10"/>
  <c r="H84" i="10"/>
  <c r="I84" i="10"/>
  <c r="J84" i="10"/>
  <c r="H85" i="10"/>
  <c r="I85" i="10"/>
  <c r="J85" i="10"/>
  <c r="H86" i="10"/>
  <c r="I86" i="10"/>
  <c r="J86" i="10"/>
  <c r="H87" i="10"/>
  <c r="I87" i="10"/>
  <c r="J87" i="10"/>
  <c r="H88" i="10"/>
  <c r="I88" i="10"/>
  <c r="J88" i="10"/>
  <c r="H89" i="10"/>
  <c r="I89" i="10"/>
  <c r="J89" i="10"/>
  <c r="H90" i="10"/>
  <c r="I90" i="10"/>
  <c r="J90" i="10"/>
  <c r="H91" i="10"/>
  <c r="I91" i="10"/>
  <c r="J91" i="10"/>
  <c r="H92" i="10"/>
  <c r="I92" i="10"/>
  <c r="J92" i="10"/>
  <c r="H93" i="10"/>
  <c r="I93" i="10"/>
  <c r="J93" i="10"/>
  <c r="H94" i="10"/>
  <c r="I94" i="10"/>
  <c r="J94" i="10"/>
  <c r="H95" i="10"/>
  <c r="I95" i="10"/>
  <c r="J95" i="10"/>
  <c r="H96" i="10"/>
  <c r="I96" i="10"/>
  <c r="J96" i="10"/>
  <c r="H97" i="10"/>
  <c r="I97" i="10"/>
  <c r="J97" i="10"/>
  <c r="H98" i="10"/>
  <c r="I98" i="10"/>
  <c r="J98" i="10"/>
  <c r="H99" i="10"/>
  <c r="I99" i="10"/>
  <c r="J99" i="10"/>
  <c r="H100" i="10"/>
  <c r="I100" i="10"/>
  <c r="J100" i="10"/>
  <c r="H101" i="10"/>
  <c r="I101" i="10"/>
  <c r="J101" i="10"/>
  <c r="H102" i="10"/>
  <c r="I102" i="10"/>
  <c r="J102" i="10"/>
  <c r="H103" i="10"/>
  <c r="I103" i="10"/>
  <c r="J103" i="10"/>
  <c r="H104" i="10"/>
  <c r="I104" i="10"/>
  <c r="J104" i="10"/>
  <c r="H105" i="10"/>
  <c r="I105" i="10"/>
  <c r="J105" i="10"/>
  <c r="H106" i="10"/>
  <c r="I106" i="10"/>
  <c r="J106" i="10"/>
  <c r="H107" i="10"/>
  <c r="I107" i="10"/>
  <c r="J107" i="10"/>
  <c r="H108" i="10"/>
  <c r="I108" i="10"/>
  <c r="J108" i="10"/>
  <c r="H109" i="10"/>
  <c r="I109" i="10"/>
  <c r="J109" i="10"/>
  <c r="H110" i="10"/>
  <c r="I110" i="10"/>
  <c r="J110" i="10"/>
  <c r="H111" i="10"/>
  <c r="I111" i="10"/>
  <c r="J111" i="10"/>
  <c r="H112" i="10"/>
  <c r="I112" i="10"/>
  <c r="J112" i="10"/>
  <c r="H113" i="10"/>
  <c r="I113" i="10"/>
  <c r="J113" i="10"/>
  <c r="H114" i="10"/>
  <c r="I114" i="10"/>
  <c r="J114" i="10"/>
  <c r="H115" i="10"/>
  <c r="I115" i="10"/>
  <c r="J115" i="10"/>
  <c r="H116" i="10"/>
  <c r="I116" i="10"/>
  <c r="J116" i="10"/>
  <c r="H117" i="10"/>
  <c r="I117" i="10"/>
  <c r="J117" i="10"/>
  <c r="H118" i="10"/>
  <c r="I118" i="10"/>
  <c r="J118" i="10"/>
  <c r="H119" i="10"/>
  <c r="I119" i="10"/>
  <c r="J119" i="10"/>
  <c r="H120" i="10"/>
  <c r="I120" i="10"/>
  <c r="J120" i="10"/>
  <c r="H121" i="10"/>
  <c r="I121" i="10"/>
  <c r="J121" i="10"/>
  <c r="H122" i="10"/>
  <c r="I122" i="10"/>
  <c r="J122" i="10"/>
  <c r="H123" i="10"/>
  <c r="I123" i="10"/>
  <c r="J123" i="10"/>
  <c r="H124" i="10"/>
  <c r="I124" i="10"/>
  <c r="J124" i="10"/>
  <c r="H125" i="10"/>
  <c r="I125" i="10"/>
  <c r="J125" i="10"/>
  <c r="H126" i="10"/>
  <c r="I126" i="10"/>
  <c r="J126" i="10"/>
  <c r="H127" i="10"/>
  <c r="I127" i="10"/>
  <c r="J127" i="10"/>
  <c r="H128" i="10"/>
  <c r="I128" i="10"/>
  <c r="J128" i="10"/>
  <c r="H129" i="10"/>
  <c r="I129" i="10"/>
  <c r="J129" i="10"/>
  <c r="H130" i="10"/>
  <c r="I130" i="10"/>
  <c r="J130" i="10"/>
  <c r="H131" i="10"/>
  <c r="I131" i="10"/>
  <c r="J131" i="10"/>
  <c r="H132" i="10"/>
  <c r="I132" i="10"/>
  <c r="J132" i="10"/>
  <c r="H133" i="10"/>
  <c r="I133" i="10"/>
  <c r="J133" i="10"/>
  <c r="H134" i="10"/>
  <c r="I134" i="10"/>
  <c r="J134" i="10"/>
  <c r="H135" i="10"/>
  <c r="I135" i="10"/>
  <c r="J135" i="10"/>
  <c r="H136" i="10"/>
  <c r="I136" i="10"/>
  <c r="J136" i="10"/>
  <c r="H137" i="10"/>
  <c r="I137" i="10"/>
  <c r="J137" i="10"/>
  <c r="H138" i="10"/>
  <c r="I138" i="10"/>
  <c r="J138" i="10"/>
  <c r="H139" i="10"/>
  <c r="I139" i="10"/>
  <c r="J139" i="10"/>
  <c r="H140" i="10"/>
  <c r="I140" i="10"/>
  <c r="J140" i="10"/>
  <c r="H141" i="10"/>
  <c r="I141" i="10"/>
  <c r="J141" i="10"/>
  <c r="H142" i="10"/>
  <c r="I142" i="10"/>
  <c r="J142" i="10"/>
  <c r="H143" i="10"/>
  <c r="I143" i="10"/>
  <c r="J143" i="10"/>
  <c r="H144" i="10"/>
  <c r="I144" i="10"/>
  <c r="J144" i="10"/>
  <c r="H145" i="10"/>
  <c r="I145" i="10"/>
  <c r="J145" i="10"/>
  <c r="H146" i="10"/>
  <c r="I146" i="10"/>
  <c r="J146" i="10"/>
  <c r="H147" i="10"/>
  <c r="I147" i="10"/>
  <c r="J147" i="10"/>
  <c r="H148" i="10"/>
  <c r="I148" i="10"/>
  <c r="J148" i="10"/>
  <c r="H149" i="10"/>
  <c r="I149" i="10"/>
  <c r="J149" i="10"/>
  <c r="H150" i="10"/>
  <c r="I150" i="10"/>
  <c r="J150" i="10"/>
  <c r="H151" i="10"/>
  <c r="I151" i="10"/>
  <c r="J151" i="10"/>
  <c r="H152" i="10"/>
  <c r="I152" i="10"/>
  <c r="J152" i="10"/>
  <c r="H153" i="10"/>
  <c r="I153" i="10"/>
  <c r="J153" i="10"/>
  <c r="H154" i="10"/>
  <c r="I154" i="10"/>
  <c r="J154" i="10"/>
  <c r="H155" i="10"/>
  <c r="I155" i="10"/>
  <c r="J155" i="10"/>
  <c r="H156" i="10"/>
  <c r="I156" i="10"/>
  <c r="J156" i="10"/>
  <c r="H157" i="10"/>
  <c r="I157" i="10"/>
  <c r="J157" i="10"/>
  <c r="H158" i="10"/>
  <c r="I158" i="10"/>
  <c r="J158" i="10"/>
  <c r="H159" i="10"/>
  <c r="I159" i="10"/>
  <c r="J159" i="10"/>
  <c r="H160" i="10"/>
  <c r="I160" i="10"/>
  <c r="J160" i="10"/>
  <c r="H161" i="10"/>
  <c r="I161" i="10"/>
  <c r="J161" i="10"/>
  <c r="H162" i="10"/>
  <c r="I162" i="10"/>
  <c r="J162" i="10"/>
  <c r="H163" i="10"/>
  <c r="I163" i="10"/>
  <c r="J163" i="10"/>
  <c r="H164" i="10"/>
  <c r="I164" i="10"/>
  <c r="J164" i="10"/>
  <c r="H165" i="10"/>
  <c r="I165" i="10"/>
  <c r="J165" i="10"/>
  <c r="H166" i="10"/>
  <c r="I166" i="10"/>
  <c r="J166" i="10"/>
  <c r="H167" i="10"/>
  <c r="I167" i="10"/>
  <c r="J167" i="10"/>
  <c r="H168" i="10"/>
  <c r="I168" i="10"/>
  <c r="J168" i="10"/>
  <c r="H169" i="10"/>
  <c r="I169" i="10"/>
  <c r="J169" i="10"/>
  <c r="H170" i="10"/>
  <c r="I170" i="10"/>
  <c r="J170" i="10"/>
  <c r="H171" i="10"/>
  <c r="I171" i="10"/>
  <c r="J171" i="10"/>
  <c r="H172" i="10"/>
  <c r="I172" i="10"/>
  <c r="J172" i="10"/>
  <c r="H173" i="10"/>
  <c r="I173" i="10"/>
  <c r="J173" i="10"/>
  <c r="H174" i="10"/>
  <c r="I174" i="10"/>
  <c r="J174" i="10"/>
  <c r="H175" i="10"/>
  <c r="I175" i="10"/>
  <c r="J175" i="10"/>
  <c r="H176" i="10"/>
  <c r="I176" i="10"/>
  <c r="J176" i="10"/>
  <c r="H177" i="10"/>
  <c r="I177" i="10"/>
  <c r="J177" i="10"/>
  <c r="H178" i="10"/>
  <c r="I178" i="10"/>
  <c r="J178" i="10"/>
  <c r="H179" i="10"/>
  <c r="I179" i="10"/>
  <c r="J179" i="10"/>
  <c r="H180" i="10"/>
  <c r="I180" i="10"/>
  <c r="J180" i="10"/>
  <c r="H181" i="10"/>
  <c r="I181" i="10"/>
  <c r="J181" i="10"/>
  <c r="H182" i="10"/>
  <c r="I182" i="10"/>
  <c r="J182" i="10"/>
  <c r="H183" i="10"/>
  <c r="I183" i="10"/>
  <c r="J183" i="10"/>
  <c r="H184" i="10"/>
  <c r="I184" i="10"/>
  <c r="J184" i="10"/>
  <c r="H185" i="10"/>
  <c r="I185" i="10"/>
  <c r="J185" i="10"/>
  <c r="D27" i="10"/>
  <c r="E27" i="10"/>
  <c r="F27" i="10"/>
  <c r="D28" i="10"/>
  <c r="E28" i="10"/>
  <c r="F28" i="10"/>
  <c r="D29" i="10"/>
  <c r="E29" i="10"/>
  <c r="F29" i="10"/>
  <c r="D30" i="10"/>
  <c r="E30" i="10"/>
  <c r="F30" i="10"/>
  <c r="D31" i="10"/>
  <c r="E31" i="10"/>
  <c r="F31" i="10"/>
  <c r="D32" i="10"/>
  <c r="E32" i="10"/>
  <c r="F32" i="10"/>
  <c r="D33" i="10"/>
  <c r="E33" i="10"/>
  <c r="F33" i="10"/>
  <c r="D34" i="10"/>
  <c r="E34" i="10"/>
  <c r="F34" i="10"/>
  <c r="D35" i="10"/>
  <c r="E35" i="10"/>
  <c r="F35" i="10"/>
  <c r="D36" i="10"/>
  <c r="E36" i="10"/>
  <c r="F36" i="10"/>
  <c r="D37" i="10"/>
  <c r="E37" i="10"/>
  <c r="F37" i="10"/>
  <c r="D38" i="10"/>
  <c r="E38" i="10"/>
  <c r="F38" i="10"/>
  <c r="D39" i="10"/>
  <c r="E39" i="10"/>
  <c r="F39" i="10"/>
  <c r="D40" i="10"/>
  <c r="E40" i="10"/>
  <c r="F40" i="10"/>
  <c r="D41" i="10"/>
  <c r="E41" i="10"/>
  <c r="F41" i="10"/>
  <c r="D42" i="10"/>
  <c r="E42" i="10"/>
  <c r="F42" i="10"/>
  <c r="D43" i="10"/>
  <c r="E43" i="10"/>
  <c r="F43" i="10"/>
  <c r="D44" i="10"/>
  <c r="E44" i="10"/>
  <c r="F44" i="10"/>
  <c r="D45" i="10"/>
  <c r="E45" i="10"/>
  <c r="F45" i="10"/>
  <c r="D46" i="10"/>
  <c r="E46" i="10"/>
  <c r="F46" i="10"/>
  <c r="D47" i="10"/>
  <c r="E47" i="10"/>
  <c r="F47" i="10"/>
  <c r="D48" i="10"/>
  <c r="E48" i="10"/>
  <c r="F48" i="10"/>
  <c r="D49" i="10"/>
  <c r="E49" i="10"/>
  <c r="F49" i="10"/>
  <c r="D50" i="10"/>
  <c r="E50" i="10"/>
  <c r="F50" i="10"/>
  <c r="D51" i="10"/>
  <c r="E51" i="10"/>
  <c r="F51" i="10"/>
  <c r="D52" i="10"/>
  <c r="E52" i="10"/>
  <c r="F52" i="10"/>
  <c r="D53" i="10"/>
  <c r="E53" i="10"/>
  <c r="F53" i="10"/>
  <c r="D54" i="10"/>
  <c r="E54" i="10"/>
  <c r="F54" i="10"/>
  <c r="D55" i="10"/>
  <c r="E55" i="10"/>
  <c r="F55" i="10"/>
  <c r="D56" i="10"/>
  <c r="E56" i="10"/>
  <c r="F56" i="10"/>
  <c r="D57" i="10"/>
  <c r="E57" i="10"/>
  <c r="F57" i="10"/>
  <c r="D58" i="10"/>
  <c r="E58" i="10"/>
  <c r="F58" i="10"/>
  <c r="D59" i="10"/>
  <c r="E59" i="10"/>
  <c r="F59" i="10"/>
  <c r="D60" i="10"/>
  <c r="E60" i="10"/>
  <c r="F60" i="10"/>
  <c r="D61" i="10"/>
  <c r="E61" i="10"/>
  <c r="F61" i="10"/>
  <c r="D62" i="10"/>
  <c r="E62" i="10"/>
  <c r="F62" i="10"/>
  <c r="D63" i="10"/>
  <c r="E63" i="10"/>
  <c r="F63" i="10"/>
  <c r="D64" i="10"/>
  <c r="E64" i="10"/>
  <c r="F64" i="10"/>
  <c r="D65" i="10"/>
  <c r="E65" i="10"/>
  <c r="F65" i="10"/>
  <c r="D66" i="10"/>
  <c r="E66" i="10"/>
  <c r="F66" i="10"/>
  <c r="D67" i="10"/>
  <c r="E67" i="10"/>
  <c r="F67" i="10"/>
  <c r="D68" i="10"/>
  <c r="E68" i="10"/>
  <c r="F68" i="10"/>
  <c r="D69" i="10"/>
  <c r="E69" i="10"/>
  <c r="F69" i="10"/>
  <c r="D70" i="10"/>
  <c r="E70" i="10"/>
  <c r="F70" i="10"/>
  <c r="D71" i="10"/>
  <c r="E71" i="10"/>
  <c r="F71" i="10"/>
  <c r="D72" i="10"/>
  <c r="E72" i="10"/>
  <c r="F72" i="10"/>
  <c r="D73" i="10"/>
  <c r="E73" i="10"/>
  <c r="F73" i="10"/>
  <c r="D74" i="10"/>
  <c r="E74" i="10"/>
  <c r="F74" i="10"/>
  <c r="D75" i="10"/>
  <c r="E75" i="10"/>
  <c r="F75" i="10"/>
  <c r="D76" i="10"/>
  <c r="E76" i="10"/>
  <c r="F76" i="10"/>
  <c r="D77" i="10"/>
  <c r="E77" i="10"/>
  <c r="F77" i="10"/>
  <c r="D78" i="10"/>
  <c r="E78" i="10"/>
  <c r="F78" i="10"/>
  <c r="D79" i="10"/>
  <c r="E79" i="10"/>
  <c r="F79" i="10"/>
  <c r="D80" i="10"/>
  <c r="E80" i="10"/>
  <c r="F80" i="10"/>
  <c r="D81" i="10"/>
  <c r="E81" i="10"/>
  <c r="F81" i="10"/>
  <c r="D82" i="10"/>
  <c r="E82" i="10"/>
  <c r="F82" i="10"/>
  <c r="D83" i="10"/>
  <c r="E83" i="10"/>
  <c r="F83" i="10"/>
  <c r="D84" i="10"/>
  <c r="E84" i="10"/>
  <c r="F84" i="10"/>
  <c r="D85" i="10"/>
  <c r="E85" i="10"/>
  <c r="F85" i="10"/>
  <c r="D86" i="10"/>
  <c r="E86" i="10"/>
  <c r="F86" i="10"/>
  <c r="D87" i="10"/>
  <c r="E87" i="10"/>
  <c r="F87" i="10"/>
  <c r="D88" i="10"/>
  <c r="E88" i="10"/>
  <c r="F88" i="10"/>
  <c r="D89" i="10"/>
  <c r="E89" i="10"/>
  <c r="F89" i="10"/>
  <c r="D90" i="10"/>
  <c r="E90" i="10"/>
  <c r="F90" i="10"/>
  <c r="D91" i="10"/>
  <c r="E91" i="10"/>
  <c r="F91" i="10"/>
  <c r="D92" i="10"/>
  <c r="E92" i="10"/>
  <c r="F92" i="10"/>
  <c r="D93" i="10"/>
  <c r="E93" i="10"/>
  <c r="F93" i="10"/>
  <c r="D94" i="10"/>
  <c r="E94" i="10"/>
  <c r="F94" i="10"/>
  <c r="D95" i="10"/>
  <c r="E95" i="10"/>
  <c r="F95" i="10"/>
  <c r="D96" i="10"/>
  <c r="E96" i="10"/>
  <c r="F96" i="10"/>
  <c r="D97" i="10"/>
  <c r="E97" i="10"/>
  <c r="F97" i="10"/>
  <c r="D98" i="10"/>
  <c r="E98" i="10"/>
  <c r="F98" i="10"/>
  <c r="D99" i="10"/>
  <c r="E99" i="10"/>
  <c r="F99" i="10"/>
  <c r="D100" i="10"/>
  <c r="E100" i="10"/>
  <c r="F100" i="10"/>
  <c r="D101" i="10"/>
  <c r="E101" i="10"/>
  <c r="F101" i="10"/>
  <c r="D102" i="10"/>
  <c r="E102" i="10"/>
  <c r="F102" i="10"/>
  <c r="D103" i="10"/>
  <c r="E103" i="10"/>
  <c r="F103" i="10"/>
  <c r="D104" i="10"/>
  <c r="E104" i="10"/>
  <c r="F104" i="10"/>
  <c r="D105" i="10"/>
  <c r="E105" i="10"/>
  <c r="F105" i="10"/>
  <c r="D106" i="10"/>
  <c r="E106" i="10"/>
  <c r="F106" i="10"/>
  <c r="D107" i="10"/>
  <c r="E107" i="10"/>
  <c r="F107" i="10"/>
  <c r="D108" i="10"/>
  <c r="E108" i="10"/>
  <c r="F108" i="10"/>
  <c r="D109" i="10"/>
  <c r="E109" i="10"/>
  <c r="F109" i="10"/>
  <c r="D110" i="10"/>
  <c r="E110" i="10"/>
  <c r="F110" i="10"/>
  <c r="D111" i="10"/>
  <c r="E111" i="10"/>
  <c r="F111" i="10"/>
  <c r="D112" i="10"/>
  <c r="E112" i="10"/>
  <c r="F112" i="10"/>
  <c r="D113" i="10"/>
  <c r="E113" i="10"/>
  <c r="F113" i="10"/>
  <c r="D114" i="10"/>
  <c r="E114" i="10"/>
  <c r="F114" i="10"/>
  <c r="D115" i="10"/>
  <c r="E115" i="10"/>
  <c r="F115" i="10"/>
  <c r="D116" i="10"/>
  <c r="E116" i="10"/>
  <c r="F116" i="10"/>
  <c r="D117" i="10"/>
  <c r="E117" i="10"/>
  <c r="F117" i="10"/>
  <c r="D118" i="10"/>
  <c r="E118" i="10"/>
  <c r="F118" i="10"/>
  <c r="D119" i="10"/>
  <c r="E119" i="10"/>
  <c r="F119" i="10"/>
  <c r="D120" i="10"/>
  <c r="E120" i="10"/>
  <c r="F120" i="10"/>
  <c r="D121" i="10"/>
  <c r="E121" i="10"/>
  <c r="F121" i="10"/>
  <c r="D122" i="10"/>
  <c r="E122" i="10"/>
  <c r="F122" i="10"/>
  <c r="D123" i="10"/>
  <c r="E123" i="10"/>
  <c r="F123" i="10"/>
  <c r="D124" i="10"/>
  <c r="E124" i="10"/>
  <c r="F124" i="10"/>
  <c r="D125" i="10"/>
  <c r="E125" i="10"/>
  <c r="F125" i="10"/>
  <c r="D126" i="10"/>
  <c r="E126" i="10"/>
  <c r="F126" i="10"/>
  <c r="D127" i="10"/>
  <c r="E127" i="10"/>
  <c r="F127" i="10"/>
  <c r="D128" i="10"/>
  <c r="E128" i="10"/>
  <c r="F128" i="10"/>
  <c r="D129" i="10"/>
  <c r="E129" i="10"/>
  <c r="F129" i="10"/>
  <c r="D130" i="10"/>
  <c r="E130" i="10"/>
  <c r="F130" i="10"/>
  <c r="D131" i="10"/>
  <c r="E131" i="10"/>
  <c r="F131" i="10"/>
  <c r="D132" i="10"/>
  <c r="E132" i="10"/>
  <c r="F132" i="10"/>
  <c r="D133" i="10"/>
  <c r="E133" i="10"/>
  <c r="F133" i="10"/>
  <c r="D134" i="10"/>
  <c r="E134" i="10"/>
  <c r="F134" i="10"/>
  <c r="D135" i="10"/>
  <c r="E135" i="10"/>
  <c r="F135" i="10"/>
  <c r="D136" i="10"/>
  <c r="E136" i="10"/>
  <c r="F136" i="10"/>
  <c r="D137" i="10"/>
  <c r="E137" i="10"/>
  <c r="F137" i="10"/>
  <c r="D138" i="10"/>
  <c r="E138" i="10"/>
  <c r="F138" i="10"/>
  <c r="D139" i="10"/>
  <c r="E139" i="10"/>
  <c r="F139" i="10"/>
  <c r="D140" i="10"/>
  <c r="E140" i="10"/>
  <c r="F140" i="10"/>
  <c r="D141" i="10"/>
  <c r="E141" i="10"/>
  <c r="F141" i="10"/>
  <c r="D142" i="10"/>
  <c r="E142" i="10"/>
  <c r="F142" i="10"/>
  <c r="D143" i="10"/>
  <c r="E143" i="10"/>
  <c r="F143" i="10"/>
  <c r="D144" i="10"/>
  <c r="E144" i="10"/>
  <c r="F144" i="10"/>
  <c r="D145" i="10"/>
  <c r="E145" i="10"/>
  <c r="F145" i="10"/>
  <c r="D146" i="10"/>
  <c r="E146" i="10"/>
  <c r="F146" i="10"/>
  <c r="D147" i="10"/>
  <c r="E147" i="10"/>
  <c r="F147" i="10"/>
  <c r="D148" i="10"/>
  <c r="E148" i="10"/>
  <c r="F148" i="10"/>
  <c r="D149" i="10"/>
  <c r="E149" i="10"/>
  <c r="F149" i="10"/>
  <c r="D150" i="10"/>
  <c r="E150" i="10"/>
  <c r="F150" i="10"/>
  <c r="D151" i="10"/>
  <c r="E151" i="10"/>
  <c r="F151" i="10"/>
  <c r="D152" i="10"/>
  <c r="E152" i="10"/>
  <c r="F152" i="10"/>
  <c r="D153" i="10"/>
  <c r="E153" i="10"/>
  <c r="F153" i="10"/>
  <c r="D154" i="10"/>
  <c r="E154" i="10"/>
  <c r="F154" i="10"/>
  <c r="D155" i="10"/>
  <c r="E155" i="10"/>
  <c r="F155" i="10"/>
  <c r="D156" i="10"/>
  <c r="E156" i="10"/>
  <c r="F156" i="10"/>
  <c r="D157" i="10"/>
  <c r="E157" i="10"/>
  <c r="F157" i="10"/>
  <c r="D158" i="10"/>
  <c r="E158" i="10"/>
  <c r="F158" i="10"/>
  <c r="D159" i="10"/>
  <c r="E159" i="10"/>
  <c r="F159" i="10"/>
  <c r="D160" i="10"/>
  <c r="E160" i="10"/>
  <c r="F160" i="10"/>
  <c r="D161" i="10"/>
  <c r="E161" i="10"/>
  <c r="F161" i="10"/>
  <c r="D162" i="10"/>
  <c r="E162" i="10"/>
  <c r="F162" i="10"/>
  <c r="D163" i="10"/>
  <c r="E163" i="10"/>
  <c r="F163" i="10"/>
  <c r="D164" i="10"/>
  <c r="E164" i="10"/>
  <c r="F164" i="10"/>
  <c r="D165" i="10"/>
  <c r="E165" i="10"/>
  <c r="F165" i="10"/>
  <c r="D166" i="10"/>
  <c r="E166" i="10"/>
  <c r="F166" i="10"/>
  <c r="D167" i="10"/>
  <c r="E167" i="10"/>
  <c r="F167" i="10"/>
  <c r="D168" i="10"/>
  <c r="E168" i="10"/>
  <c r="F168" i="10"/>
  <c r="D169" i="10"/>
  <c r="E169" i="10"/>
  <c r="F169" i="10"/>
  <c r="D170" i="10"/>
  <c r="E170" i="10"/>
  <c r="F170" i="10"/>
  <c r="D171" i="10"/>
  <c r="E171" i="10"/>
  <c r="F171" i="10"/>
  <c r="D172" i="10"/>
  <c r="E172" i="10"/>
  <c r="F172" i="10"/>
  <c r="D173" i="10"/>
  <c r="E173" i="10"/>
  <c r="F173" i="10"/>
  <c r="D174" i="10"/>
  <c r="E174" i="10"/>
  <c r="F174" i="10"/>
  <c r="D175" i="10"/>
  <c r="E175" i="10"/>
  <c r="F175" i="10"/>
  <c r="D176" i="10"/>
  <c r="E176" i="10"/>
  <c r="F176" i="10"/>
  <c r="D177" i="10"/>
  <c r="E177" i="10"/>
  <c r="F177" i="10"/>
  <c r="D178" i="10"/>
  <c r="E178" i="10"/>
  <c r="F178" i="10"/>
  <c r="D179" i="10"/>
  <c r="E179" i="10"/>
  <c r="F179" i="10"/>
  <c r="D180" i="10"/>
  <c r="E180" i="10"/>
  <c r="F180" i="10"/>
  <c r="D181" i="10"/>
  <c r="E181" i="10"/>
  <c r="F181" i="10"/>
  <c r="D182" i="10"/>
  <c r="E182" i="10"/>
  <c r="F182" i="10"/>
  <c r="D183" i="10"/>
  <c r="E183" i="10"/>
  <c r="F183" i="10"/>
  <c r="D184" i="10"/>
  <c r="E184" i="10"/>
  <c r="F184" i="10"/>
  <c r="D185" i="10"/>
  <c r="E185" i="10"/>
  <c r="F185" i="10"/>
  <c r="I2" i="10"/>
  <c r="J2" i="10"/>
  <c r="H2" i="10"/>
  <c r="F2" i="10"/>
  <c r="E2" i="10"/>
  <c r="D2" i="10"/>
  <c r="AE182" i="11"/>
  <c r="AP182" i="11" s="1"/>
  <c r="AA182" i="11"/>
  <c r="AO182" i="11" s="1"/>
  <c r="W182" i="11"/>
  <c r="AN182" i="11" s="1"/>
  <c r="S182" i="11"/>
  <c r="AM182" i="11" s="1"/>
  <c r="AE181" i="11"/>
  <c r="AP181" i="11" s="1"/>
  <c r="AA181" i="11"/>
  <c r="AO181" i="11" s="1"/>
  <c r="W181" i="11"/>
  <c r="AN181" i="11" s="1"/>
  <c r="AE180" i="11"/>
  <c r="AP180" i="11" s="1"/>
  <c r="AA180" i="11"/>
  <c r="AO180" i="11" s="1"/>
  <c r="S180" i="11"/>
  <c r="AM180" i="11" s="1"/>
  <c r="AE179" i="11"/>
  <c r="AP179" i="11" s="1"/>
  <c r="AA179" i="11"/>
  <c r="AO179" i="11" s="1"/>
  <c r="W179" i="11"/>
  <c r="AN179" i="11" s="1"/>
  <c r="AE178" i="11"/>
  <c r="AP178" i="11" s="1"/>
  <c r="AA178" i="11"/>
  <c r="AO178" i="11" s="1"/>
  <c r="W178" i="11"/>
  <c r="AN178" i="11" s="1"/>
  <c r="S178" i="11"/>
  <c r="AM178" i="11" s="1"/>
  <c r="AE177" i="11"/>
  <c r="AP177" i="11" s="1"/>
  <c r="AA177" i="11"/>
  <c r="AO177" i="11" s="1"/>
  <c r="W177" i="11"/>
  <c r="AN177" i="11" s="1"/>
  <c r="S177" i="11"/>
  <c r="AM177" i="11" s="1"/>
  <c r="AE176" i="11"/>
  <c r="AP176" i="11" s="1"/>
  <c r="AA176" i="11"/>
  <c r="AO176" i="11" s="1"/>
  <c r="W176" i="11"/>
  <c r="AN176" i="11" s="1"/>
  <c r="AE175" i="11"/>
  <c r="AP175" i="11" s="1"/>
  <c r="AA175" i="11"/>
  <c r="AO175" i="11" s="1"/>
  <c r="W175" i="11"/>
  <c r="AN175" i="11" s="1"/>
  <c r="S175" i="11"/>
  <c r="AM175" i="11" s="1"/>
  <c r="AE174" i="11"/>
  <c r="AP174" i="11" s="1"/>
  <c r="AA174" i="11"/>
  <c r="AO174" i="11" s="1"/>
  <c r="W174" i="11"/>
  <c r="AN174" i="11" s="1"/>
  <c r="S174" i="11"/>
  <c r="AM174" i="11" s="1"/>
  <c r="AE173" i="11"/>
  <c r="AP173" i="11" s="1"/>
  <c r="AA173" i="11"/>
  <c r="AO173" i="11" s="1"/>
  <c r="W173" i="11"/>
  <c r="AN173" i="11" s="1"/>
  <c r="AE172" i="11"/>
  <c r="AP172" i="11" s="1"/>
  <c r="AA172" i="11"/>
  <c r="AO172" i="11" s="1"/>
  <c r="W172" i="11"/>
  <c r="AN172" i="11" s="1"/>
  <c r="S172" i="11"/>
  <c r="AM172" i="11" s="1"/>
  <c r="AE171" i="11"/>
  <c r="AP171" i="11" s="1"/>
  <c r="AA171" i="11"/>
  <c r="AO171" i="11" s="1"/>
  <c r="W171" i="11"/>
  <c r="AN171" i="11" s="1"/>
  <c r="S171" i="11"/>
  <c r="AM171" i="11" s="1"/>
  <c r="AE170" i="11"/>
  <c r="AP170" i="11" s="1"/>
  <c r="AA170" i="11"/>
  <c r="AO170" i="11" s="1"/>
  <c r="W170" i="11"/>
  <c r="AN170" i="11" s="1"/>
  <c r="S170" i="11"/>
  <c r="AM170" i="11" s="1"/>
  <c r="AE169" i="11"/>
  <c r="AP169" i="11" s="1"/>
  <c r="AA169" i="11"/>
  <c r="AO169" i="11" s="1"/>
  <c r="W169" i="11"/>
  <c r="AN169" i="11" s="1"/>
  <c r="S169" i="11"/>
  <c r="AM169" i="11" s="1"/>
  <c r="AE168" i="11"/>
  <c r="AP168" i="11" s="1"/>
  <c r="AA168" i="11"/>
  <c r="AO168" i="11" s="1"/>
  <c r="W168" i="11"/>
  <c r="AN168" i="11" s="1"/>
  <c r="S168" i="11"/>
  <c r="AM168" i="11" s="1"/>
  <c r="AE167" i="11"/>
  <c r="AP167" i="11" s="1"/>
  <c r="AA167" i="11"/>
  <c r="AO167" i="11" s="1"/>
  <c r="W167" i="11"/>
  <c r="AN167" i="11" s="1"/>
  <c r="S167" i="11"/>
  <c r="AM167" i="11" s="1"/>
  <c r="AE166" i="11"/>
  <c r="AP166" i="11" s="1"/>
  <c r="AA166" i="11"/>
  <c r="AO166" i="11" s="1"/>
  <c r="W166" i="11"/>
  <c r="AN166" i="11" s="1"/>
  <c r="S166" i="11"/>
  <c r="AM166" i="11" s="1"/>
  <c r="AE165" i="11"/>
  <c r="AP165" i="11" s="1"/>
  <c r="AA165" i="11"/>
  <c r="AO165" i="11" s="1"/>
  <c r="W165" i="11"/>
  <c r="AN165" i="11" s="1"/>
  <c r="AE164" i="11"/>
  <c r="AP164" i="11" s="1"/>
  <c r="AA164" i="11"/>
  <c r="AO164" i="11" s="1"/>
  <c r="W164" i="11"/>
  <c r="AN164" i="11" s="1"/>
  <c r="S164" i="11"/>
  <c r="AM164" i="11" s="1"/>
  <c r="AE163" i="11"/>
  <c r="AP163" i="11" s="1"/>
  <c r="AA163" i="11"/>
  <c r="AO163" i="11" s="1"/>
  <c r="W163" i="11"/>
  <c r="AN163" i="11" s="1"/>
  <c r="AE162" i="11"/>
  <c r="AP162" i="11" s="1"/>
  <c r="AA162" i="11"/>
  <c r="AO162" i="11" s="1"/>
  <c r="W162" i="11"/>
  <c r="AN162" i="11" s="1"/>
  <c r="S162" i="11"/>
  <c r="AM162" i="11" s="1"/>
  <c r="AE161" i="11"/>
  <c r="AP161" i="11" s="1"/>
  <c r="AA161" i="11"/>
  <c r="AO161" i="11" s="1"/>
  <c r="W161" i="11"/>
  <c r="AN161" i="11" s="1"/>
  <c r="S161" i="11"/>
  <c r="AM161" i="11" s="1"/>
  <c r="AE160" i="11"/>
  <c r="AP160" i="11" s="1"/>
  <c r="AA160" i="11"/>
  <c r="AO160" i="11" s="1"/>
  <c r="W160" i="11"/>
  <c r="AN160" i="11" s="1"/>
  <c r="AE159" i="11"/>
  <c r="AP159" i="11" s="1"/>
  <c r="AA159" i="11"/>
  <c r="AO159" i="11" s="1"/>
  <c r="W159" i="11"/>
  <c r="AN159" i="11" s="1"/>
  <c r="S159" i="11"/>
  <c r="AM159" i="11" s="1"/>
  <c r="AE158" i="11"/>
  <c r="AP158" i="11" s="1"/>
  <c r="AA158" i="11"/>
  <c r="AO158" i="11" s="1"/>
  <c r="W158" i="11"/>
  <c r="AN158" i="11" s="1"/>
  <c r="S158" i="11"/>
  <c r="AM158" i="11" s="1"/>
  <c r="AE157" i="11"/>
  <c r="AP157" i="11" s="1"/>
  <c r="AA157" i="11"/>
  <c r="AO157" i="11" s="1"/>
  <c r="W157" i="11"/>
  <c r="AN157" i="11" s="1"/>
  <c r="AE156" i="11"/>
  <c r="AP156" i="11" s="1"/>
  <c r="AA156" i="11"/>
  <c r="AO156" i="11" s="1"/>
  <c r="W156" i="11"/>
  <c r="AN156" i="11" s="1"/>
  <c r="S156" i="11"/>
  <c r="AM156" i="11" s="1"/>
  <c r="AE155" i="11"/>
  <c r="AP155" i="11" s="1"/>
  <c r="AA155" i="11"/>
  <c r="AO155" i="11" s="1"/>
  <c r="W155" i="11"/>
  <c r="AN155" i="11" s="1"/>
  <c r="S155" i="11"/>
  <c r="AM155" i="11" s="1"/>
  <c r="AE154" i="11"/>
  <c r="AP154" i="11" s="1"/>
  <c r="AA154" i="11"/>
  <c r="AO154" i="11" s="1"/>
  <c r="W154" i="11"/>
  <c r="AN154" i="11" s="1"/>
  <c r="S154" i="11"/>
  <c r="AM154" i="11" s="1"/>
  <c r="AE153" i="11"/>
  <c r="AP153" i="11" s="1"/>
  <c r="AA153" i="11"/>
  <c r="AO153" i="11" s="1"/>
  <c r="W153" i="11"/>
  <c r="AN153" i="11" s="1"/>
  <c r="S153" i="11"/>
  <c r="AM153" i="11" s="1"/>
  <c r="AE152" i="11"/>
  <c r="AP152" i="11" s="1"/>
  <c r="AA152" i="11"/>
  <c r="AO152" i="11" s="1"/>
  <c r="W152" i="11"/>
  <c r="AN152" i="11" s="1"/>
  <c r="AE151" i="11"/>
  <c r="AP151" i="11" s="1"/>
  <c r="AA151" i="11"/>
  <c r="AO151" i="11" s="1"/>
  <c r="W151" i="11"/>
  <c r="AN151" i="11" s="1"/>
  <c r="S151" i="11"/>
  <c r="AM151" i="11" s="1"/>
  <c r="AE150" i="11"/>
  <c r="AP150" i="11" s="1"/>
  <c r="AA150" i="11"/>
  <c r="AO150" i="11" s="1"/>
  <c r="W150" i="11"/>
  <c r="AN150" i="11" s="1"/>
  <c r="S150" i="11"/>
  <c r="AM150" i="11" s="1"/>
  <c r="AE149" i="11"/>
  <c r="AP149" i="11" s="1"/>
  <c r="AA149" i="11"/>
  <c r="AO149" i="11" s="1"/>
  <c r="W149" i="11"/>
  <c r="AN149" i="11" s="1"/>
  <c r="AE148" i="11"/>
  <c r="AP148" i="11" s="1"/>
  <c r="AA148" i="11"/>
  <c r="AO148" i="11" s="1"/>
  <c r="W148" i="11"/>
  <c r="AN148" i="11" s="1"/>
  <c r="S148" i="11"/>
  <c r="AM148" i="11" s="1"/>
  <c r="AE147" i="11"/>
  <c r="AP147" i="11" s="1"/>
  <c r="AA147" i="11"/>
  <c r="AO147" i="11" s="1"/>
  <c r="W147" i="11"/>
  <c r="AN147" i="11" s="1"/>
  <c r="S147" i="11"/>
  <c r="AM147" i="11" s="1"/>
  <c r="AE146" i="11"/>
  <c r="AP146" i="11" s="1"/>
  <c r="AA146" i="11"/>
  <c r="AO146" i="11" s="1"/>
  <c r="W146" i="11"/>
  <c r="AN146" i="11" s="1"/>
  <c r="S146" i="11"/>
  <c r="AM146" i="11" s="1"/>
  <c r="AE145" i="11"/>
  <c r="AP145" i="11" s="1"/>
  <c r="AA145" i="11"/>
  <c r="AO145" i="11" s="1"/>
  <c r="W145" i="11"/>
  <c r="AN145" i="11" s="1"/>
  <c r="S145" i="11"/>
  <c r="AM145" i="11" s="1"/>
  <c r="AE144" i="11"/>
  <c r="AP144" i="11" s="1"/>
  <c r="AA144" i="11"/>
  <c r="AO144" i="11" s="1"/>
  <c r="W144" i="11"/>
  <c r="AN144" i="11" s="1"/>
  <c r="AE143" i="11"/>
  <c r="AP143" i="11" s="1"/>
  <c r="AA143" i="11"/>
  <c r="AO143" i="11" s="1"/>
  <c r="S143" i="11"/>
  <c r="AM143" i="11" s="1"/>
  <c r="AE142" i="11"/>
  <c r="AP142" i="11" s="1"/>
  <c r="AA142" i="11"/>
  <c r="AO142" i="11" s="1"/>
  <c r="W142" i="11"/>
  <c r="AN142" i="11" s="1"/>
  <c r="S142" i="11"/>
  <c r="AM142" i="11" s="1"/>
  <c r="AE141" i="11"/>
  <c r="AP141" i="11" s="1"/>
  <c r="AA141" i="11"/>
  <c r="AO141" i="11" s="1"/>
  <c r="W141" i="11"/>
  <c r="AN141" i="11" s="1"/>
  <c r="AE140" i="11"/>
  <c r="AP140" i="11" s="1"/>
  <c r="AA140" i="11"/>
  <c r="AO140" i="11" s="1"/>
  <c r="W140" i="11"/>
  <c r="AN140" i="11" s="1"/>
  <c r="S140" i="11"/>
  <c r="AM140" i="11" s="1"/>
  <c r="AE139" i="11"/>
  <c r="AP139" i="11" s="1"/>
  <c r="AA139" i="11"/>
  <c r="AO139" i="11" s="1"/>
  <c r="W139" i="11"/>
  <c r="AN139" i="11" s="1"/>
  <c r="AE138" i="11"/>
  <c r="AP138" i="11" s="1"/>
  <c r="AA138" i="11"/>
  <c r="AO138" i="11" s="1"/>
  <c r="W138" i="11"/>
  <c r="AN138" i="11" s="1"/>
  <c r="S138" i="11"/>
  <c r="AM138" i="11" s="1"/>
  <c r="AE137" i="11"/>
  <c r="AP137" i="11" s="1"/>
  <c r="AA137" i="11"/>
  <c r="AO137" i="11" s="1"/>
  <c r="W137" i="11"/>
  <c r="AN137" i="11" s="1"/>
  <c r="S137" i="11"/>
  <c r="AM137" i="11" s="1"/>
  <c r="AE136" i="11"/>
  <c r="AP136" i="11" s="1"/>
  <c r="AA136" i="11"/>
  <c r="AO136" i="11" s="1"/>
  <c r="W136" i="11"/>
  <c r="AN136" i="11" s="1"/>
  <c r="AE135" i="11"/>
  <c r="AP135" i="11" s="1"/>
  <c r="AA135" i="11"/>
  <c r="AO135" i="11" s="1"/>
  <c r="W135" i="11"/>
  <c r="AN135" i="11" s="1"/>
  <c r="S135" i="11"/>
  <c r="AM135" i="11" s="1"/>
  <c r="AE134" i="11"/>
  <c r="AP134" i="11" s="1"/>
  <c r="AA134" i="11"/>
  <c r="AO134" i="11" s="1"/>
  <c r="W134" i="11"/>
  <c r="AN134" i="11" s="1"/>
  <c r="S134" i="11"/>
  <c r="AM134" i="11" s="1"/>
  <c r="AE133" i="11"/>
  <c r="AP133" i="11" s="1"/>
  <c r="AA133" i="11"/>
  <c r="AO133" i="11" s="1"/>
  <c r="W133" i="11"/>
  <c r="AN133" i="11" s="1"/>
  <c r="AE132" i="11"/>
  <c r="AP132" i="11" s="1"/>
  <c r="AA132" i="11"/>
  <c r="AO132" i="11" s="1"/>
  <c r="W132" i="11"/>
  <c r="AN132" i="11" s="1"/>
  <c r="S132" i="11"/>
  <c r="AM132" i="11" s="1"/>
  <c r="AE131" i="11"/>
  <c r="AP131" i="11" s="1"/>
  <c r="AA131" i="11"/>
  <c r="AO131" i="11" s="1"/>
  <c r="W131" i="11"/>
  <c r="AN131" i="11" s="1"/>
  <c r="AE130" i="11"/>
  <c r="AP130" i="11" s="1"/>
  <c r="AA130" i="11"/>
  <c r="AO130" i="11" s="1"/>
  <c r="W130" i="11"/>
  <c r="AN130" i="11" s="1"/>
  <c r="S130" i="11"/>
  <c r="AM130" i="11" s="1"/>
  <c r="AE129" i="11"/>
  <c r="AP129" i="11" s="1"/>
  <c r="AA129" i="11"/>
  <c r="AO129" i="11" s="1"/>
  <c r="W129" i="11"/>
  <c r="AN129" i="11" s="1"/>
  <c r="S129" i="11"/>
  <c r="AM129" i="11" s="1"/>
  <c r="AE128" i="11"/>
  <c r="AP128" i="11" s="1"/>
  <c r="AA128" i="11"/>
  <c r="AO128" i="11" s="1"/>
  <c r="W128" i="11"/>
  <c r="AN128" i="11" s="1"/>
  <c r="AE127" i="11"/>
  <c r="AP127" i="11" s="1"/>
  <c r="AA127" i="11"/>
  <c r="AO127" i="11" s="1"/>
  <c r="W127" i="11"/>
  <c r="AN127" i="11" s="1"/>
  <c r="S127" i="11"/>
  <c r="AM127" i="11" s="1"/>
  <c r="AE126" i="11"/>
  <c r="AP126" i="11" s="1"/>
  <c r="AA126" i="11"/>
  <c r="AO126" i="11" s="1"/>
  <c r="W126" i="11"/>
  <c r="AN126" i="11" s="1"/>
  <c r="S126" i="11"/>
  <c r="AM126" i="11" s="1"/>
  <c r="AE125" i="11"/>
  <c r="AP125" i="11" s="1"/>
  <c r="AA125" i="11"/>
  <c r="AO125" i="11" s="1"/>
  <c r="W125" i="11"/>
  <c r="AN125" i="11" s="1"/>
  <c r="S125" i="11"/>
  <c r="AM125" i="11" s="1"/>
  <c r="AE124" i="11"/>
  <c r="AP124" i="11" s="1"/>
  <c r="AA124" i="11"/>
  <c r="AO124" i="11" s="1"/>
  <c r="W124" i="11"/>
  <c r="AN124" i="11" s="1"/>
  <c r="S124" i="11"/>
  <c r="AM124" i="11" s="1"/>
  <c r="AE123" i="11"/>
  <c r="AP123" i="11" s="1"/>
  <c r="AA123" i="11"/>
  <c r="AO123" i="11" s="1"/>
  <c r="W123" i="11"/>
  <c r="AN123" i="11" s="1"/>
  <c r="AE122" i="11"/>
  <c r="AP122" i="11" s="1"/>
  <c r="AA122" i="11"/>
  <c r="AO122" i="11" s="1"/>
  <c r="W122" i="11"/>
  <c r="AN122" i="11" s="1"/>
  <c r="S122" i="11"/>
  <c r="AM122" i="11" s="1"/>
  <c r="AE121" i="11"/>
  <c r="AP121" i="11" s="1"/>
  <c r="AA121" i="11"/>
  <c r="AO121" i="11" s="1"/>
  <c r="W121" i="11"/>
  <c r="AN121" i="11" s="1"/>
  <c r="S121" i="11"/>
  <c r="AM121" i="11" s="1"/>
  <c r="AE120" i="11"/>
  <c r="AP120" i="11" s="1"/>
  <c r="AA120" i="11"/>
  <c r="AO120" i="11" s="1"/>
  <c r="W120" i="11"/>
  <c r="AN120" i="11" s="1"/>
  <c r="AE119" i="11"/>
  <c r="AP119" i="11" s="1"/>
  <c r="AA119" i="11"/>
  <c r="AO119" i="11" s="1"/>
  <c r="S119" i="11"/>
  <c r="AM119" i="11" s="1"/>
  <c r="AE118" i="11"/>
  <c r="AP118" i="11" s="1"/>
  <c r="AA118" i="11"/>
  <c r="AO118" i="11" s="1"/>
  <c r="W118" i="11"/>
  <c r="AN118" i="11" s="1"/>
  <c r="S118" i="11"/>
  <c r="AM118" i="11" s="1"/>
  <c r="AE117" i="11"/>
  <c r="AP117" i="11" s="1"/>
  <c r="AA117" i="11"/>
  <c r="AO117" i="11" s="1"/>
  <c r="W117" i="11"/>
  <c r="AN117" i="11" s="1"/>
  <c r="AE116" i="11"/>
  <c r="AP116" i="11" s="1"/>
  <c r="AA116" i="11"/>
  <c r="AO116" i="11" s="1"/>
  <c r="W116" i="11"/>
  <c r="AN116" i="11" s="1"/>
  <c r="S116" i="11"/>
  <c r="AM116" i="11" s="1"/>
  <c r="AE115" i="11"/>
  <c r="AP115" i="11" s="1"/>
  <c r="AA115" i="11"/>
  <c r="AO115" i="11" s="1"/>
  <c r="W115" i="11"/>
  <c r="AN115" i="11" s="1"/>
  <c r="AE114" i="11"/>
  <c r="AP114" i="11" s="1"/>
  <c r="AA114" i="11"/>
  <c r="AO114" i="11" s="1"/>
  <c r="W114" i="11"/>
  <c r="AN114" i="11" s="1"/>
  <c r="S114" i="11"/>
  <c r="AM114" i="11" s="1"/>
  <c r="AE113" i="11"/>
  <c r="AP113" i="11" s="1"/>
  <c r="AA113" i="11"/>
  <c r="AO113" i="11" s="1"/>
  <c r="W113" i="11"/>
  <c r="AN113" i="11" s="1"/>
  <c r="S113" i="11"/>
  <c r="AM113" i="11" s="1"/>
  <c r="AE112" i="11"/>
  <c r="AP112" i="11" s="1"/>
  <c r="AA112" i="11"/>
  <c r="AO112" i="11" s="1"/>
  <c r="W112" i="11"/>
  <c r="AN112" i="11" s="1"/>
  <c r="AE111" i="11"/>
  <c r="AP111" i="11" s="1"/>
  <c r="AA111" i="11"/>
  <c r="AO111" i="11" s="1"/>
  <c r="W111" i="11"/>
  <c r="AN111" i="11" s="1"/>
  <c r="S111" i="11"/>
  <c r="AM111" i="11" s="1"/>
  <c r="AE110" i="11"/>
  <c r="AP110" i="11" s="1"/>
  <c r="AA110" i="11"/>
  <c r="AO110" i="11" s="1"/>
  <c r="W110" i="11"/>
  <c r="AN110" i="11" s="1"/>
  <c r="S110" i="11"/>
  <c r="AM110" i="11" s="1"/>
  <c r="AE109" i="11"/>
  <c r="AP109" i="11" s="1"/>
  <c r="AA109" i="11"/>
  <c r="AO109" i="11" s="1"/>
  <c r="W109" i="11"/>
  <c r="AN109" i="11" s="1"/>
  <c r="S109" i="11"/>
  <c r="AM109" i="11" s="1"/>
  <c r="AE108" i="11"/>
  <c r="AP108" i="11" s="1"/>
  <c r="AA108" i="11"/>
  <c r="AO108" i="11" s="1"/>
  <c r="W108" i="11"/>
  <c r="AN108" i="11" s="1"/>
  <c r="S108" i="11"/>
  <c r="AM108" i="11" s="1"/>
  <c r="AE107" i="11"/>
  <c r="AP107" i="11" s="1"/>
  <c r="AA107" i="11"/>
  <c r="AO107" i="11" s="1"/>
  <c r="W107" i="11"/>
  <c r="AN107" i="11" s="1"/>
  <c r="AE106" i="11"/>
  <c r="AP106" i="11" s="1"/>
  <c r="AA106" i="11"/>
  <c r="AO106" i="11" s="1"/>
  <c r="W106" i="11"/>
  <c r="AN106" i="11" s="1"/>
  <c r="S106" i="11"/>
  <c r="AM106" i="11" s="1"/>
  <c r="AE105" i="11"/>
  <c r="AP105" i="11" s="1"/>
  <c r="AA105" i="11"/>
  <c r="AO105" i="11" s="1"/>
  <c r="W105" i="11"/>
  <c r="AN105" i="11" s="1"/>
  <c r="S105" i="11"/>
  <c r="AM105" i="11" s="1"/>
  <c r="AE104" i="11"/>
  <c r="AP104" i="11" s="1"/>
  <c r="AA104" i="11"/>
  <c r="AO104" i="11" s="1"/>
  <c r="W104" i="11"/>
  <c r="AN104" i="11" s="1"/>
  <c r="AE103" i="11"/>
  <c r="AP103" i="11" s="1"/>
  <c r="AA103" i="11"/>
  <c r="AO103" i="11" s="1"/>
  <c r="W103" i="11"/>
  <c r="AN103" i="11" s="1"/>
  <c r="S103" i="11"/>
  <c r="AM103" i="11" s="1"/>
  <c r="AE102" i="11"/>
  <c r="AP102" i="11" s="1"/>
  <c r="AA102" i="11"/>
  <c r="AO102" i="11" s="1"/>
  <c r="W102" i="11"/>
  <c r="AN102" i="11" s="1"/>
  <c r="S102" i="11"/>
  <c r="AM102" i="11" s="1"/>
  <c r="AE101" i="11"/>
  <c r="AP101" i="11" s="1"/>
  <c r="AA101" i="11"/>
  <c r="AO101" i="11" s="1"/>
  <c r="W101" i="11"/>
  <c r="AN101" i="11" s="1"/>
  <c r="S101" i="11"/>
  <c r="AM101" i="11" s="1"/>
  <c r="AE100" i="11"/>
  <c r="AP100" i="11" s="1"/>
  <c r="AA100" i="11"/>
  <c r="AO100" i="11" s="1"/>
  <c r="W100" i="11"/>
  <c r="AN100" i="11" s="1"/>
  <c r="S100" i="11"/>
  <c r="AM100" i="11" s="1"/>
  <c r="AE99" i="11"/>
  <c r="AP99" i="11" s="1"/>
  <c r="AA99" i="11"/>
  <c r="AO99" i="11" s="1"/>
  <c r="W99" i="11"/>
  <c r="AN99" i="11" s="1"/>
  <c r="S99" i="11"/>
  <c r="AM99" i="11" s="1"/>
  <c r="AE98" i="11"/>
  <c r="AP98" i="11" s="1"/>
  <c r="AA98" i="11"/>
  <c r="AO98" i="11" s="1"/>
  <c r="W98" i="11"/>
  <c r="AN98" i="11" s="1"/>
  <c r="S98" i="11"/>
  <c r="AM98" i="11" s="1"/>
  <c r="AE97" i="11"/>
  <c r="AP97" i="11" s="1"/>
  <c r="AA97" i="11"/>
  <c r="AO97" i="11" s="1"/>
  <c r="W97" i="11"/>
  <c r="AN97" i="11" s="1"/>
  <c r="S97" i="11"/>
  <c r="AM97" i="11" s="1"/>
  <c r="AE96" i="11"/>
  <c r="AP96" i="11" s="1"/>
  <c r="AA96" i="11"/>
  <c r="AO96" i="11" s="1"/>
  <c r="W96" i="11"/>
  <c r="AN96" i="11" s="1"/>
  <c r="AE95" i="11"/>
  <c r="AP95" i="11" s="1"/>
  <c r="AA95" i="11"/>
  <c r="AO95" i="11" s="1"/>
  <c r="W95" i="11"/>
  <c r="AN95" i="11" s="1"/>
  <c r="S95" i="11"/>
  <c r="AM95" i="11" s="1"/>
  <c r="AE94" i="11"/>
  <c r="AP94" i="11" s="1"/>
  <c r="AA94" i="11"/>
  <c r="AO94" i="11" s="1"/>
  <c r="W94" i="11"/>
  <c r="AN94" i="11" s="1"/>
  <c r="S94" i="11"/>
  <c r="AM94" i="11" s="1"/>
  <c r="AE93" i="11"/>
  <c r="AP93" i="11" s="1"/>
  <c r="AA93" i="11"/>
  <c r="AO93" i="11" s="1"/>
  <c r="W93" i="11"/>
  <c r="AN93" i="11" s="1"/>
  <c r="AE92" i="11"/>
  <c r="AP92" i="11" s="1"/>
  <c r="AA92" i="11"/>
  <c r="AO92" i="11" s="1"/>
  <c r="W92" i="11"/>
  <c r="AN92" i="11" s="1"/>
  <c r="S92" i="11"/>
  <c r="AM92" i="11" s="1"/>
  <c r="AE91" i="11"/>
  <c r="AP91" i="11" s="1"/>
  <c r="AA91" i="11"/>
  <c r="AO91" i="11" s="1"/>
  <c r="W91" i="11"/>
  <c r="AN91" i="11" s="1"/>
  <c r="AE90" i="11"/>
  <c r="AP90" i="11" s="1"/>
  <c r="AA90" i="11"/>
  <c r="AO90" i="11" s="1"/>
  <c r="W90" i="11"/>
  <c r="AN90" i="11" s="1"/>
  <c r="S90" i="11"/>
  <c r="AM90" i="11" s="1"/>
  <c r="AE89" i="11"/>
  <c r="AP89" i="11" s="1"/>
  <c r="AA89" i="11"/>
  <c r="AO89" i="11" s="1"/>
  <c r="W89" i="11"/>
  <c r="AN89" i="11" s="1"/>
  <c r="S89" i="11"/>
  <c r="AM89" i="11" s="1"/>
  <c r="AE88" i="11"/>
  <c r="AP88" i="11" s="1"/>
  <c r="AA88" i="11"/>
  <c r="AO88" i="11" s="1"/>
  <c r="W88" i="11"/>
  <c r="AN88" i="11" s="1"/>
  <c r="AE87" i="11"/>
  <c r="AP87" i="11" s="1"/>
  <c r="AA87" i="11"/>
  <c r="AO87" i="11" s="1"/>
  <c r="S87" i="11"/>
  <c r="AM87" i="11" s="1"/>
  <c r="AE86" i="11"/>
  <c r="AP86" i="11" s="1"/>
  <c r="AA86" i="11"/>
  <c r="AO86" i="11" s="1"/>
  <c r="W86" i="11"/>
  <c r="AN86" i="11" s="1"/>
  <c r="S86" i="11"/>
  <c r="AM86" i="11" s="1"/>
  <c r="AE85" i="11"/>
  <c r="AP85" i="11" s="1"/>
  <c r="AA85" i="11"/>
  <c r="AO85" i="11" s="1"/>
  <c r="W85" i="11"/>
  <c r="AN85" i="11" s="1"/>
  <c r="AE84" i="11"/>
  <c r="AP84" i="11" s="1"/>
  <c r="AA84" i="11"/>
  <c r="AO84" i="11" s="1"/>
  <c r="W84" i="11"/>
  <c r="AN84" i="11" s="1"/>
  <c r="S84" i="11"/>
  <c r="AM84" i="11" s="1"/>
  <c r="AE83" i="11"/>
  <c r="AP83" i="11" s="1"/>
  <c r="AA83" i="11"/>
  <c r="AO83" i="11" s="1"/>
  <c r="W83" i="11"/>
  <c r="AN83" i="11" s="1"/>
  <c r="AE82" i="11"/>
  <c r="AP82" i="11" s="1"/>
  <c r="AA82" i="11"/>
  <c r="AO82" i="11" s="1"/>
  <c r="W82" i="11"/>
  <c r="AN82" i="11" s="1"/>
  <c r="S82" i="11"/>
  <c r="AM82" i="11" s="1"/>
  <c r="AE81" i="11"/>
  <c r="AP81" i="11" s="1"/>
  <c r="AA81" i="11"/>
  <c r="AO81" i="11" s="1"/>
  <c r="W81" i="11"/>
  <c r="AN81" i="11" s="1"/>
  <c r="S81" i="11"/>
  <c r="AM81" i="11" s="1"/>
  <c r="AE80" i="11"/>
  <c r="AP80" i="11" s="1"/>
  <c r="AA80" i="11"/>
  <c r="AO80" i="11" s="1"/>
  <c r="W80" i="11"/>
  <c r="AN80" i="11" s="1"/>
  <c r="AE79" i="11"/>
  <c r="AP79" i="11" s="1"/>
  <c r="AA79" i="11"/>
  <c r="AO79" i="11" s="1"/>
  <c r="W79" i="11"/>
  <c r="AN79" i="11" s="1"/>
  <c r="S79" i="11"/>
  <c r="AM79" i="11" s="1"/>
  <c r="AE78" i="11"/>
  <c r="AP78" i="11" s="1"/>
  <c r="AA78" i="11"/>
  <c r="AO78" i="11" s="1"/>
  <c r="W78" i="11"/>
  <c r="AN78" i="11" s="1"/>
  <c r="S78" i="11"/>
  <c r="AM78" i="11" s="1"/>
  <c r="AE77" i="11"/>
  <c r="AP77" i="11" s="1"/>
  <c r="AA77" i="11"/>
  <c r="AO77" i="11" s="1"/>
  <c r="W77" i="11"/>
  <c r="AN77" i="11" s="1"/>
  <c r="S77" i="11"/>
  <c r="AM77" i="11" s="1"/>
  <c r="AE76" i="11"/>
  <c r="AP76" i="11" s="1"/>
  <c r="AA76" i="11"/>
  <c r="AO76" i="11" s="1"/>
  <c r="W76" i="11"/>
  <c r="AN76" i="11" s="1"/>
  <c r="S76" i="11"/>
  <c r="AM76" i="11" s="1"/>
  <c r="AE75" i="11"/>
  <c r="AP75" i="11" s="1"/>
  <c r="AA75" i="11"/>
  <c r="AO75" i="11" s="1"/>
  <c r="W75" i="11"/>
  <c r="AN75" i="11" s="1"/>
  <c r="S75" i="11"/>
  <c r="AM75" i="11" s="1"/>
  <c r="AE74" i="11"/>
  <c r="AP74" i="11" s="1"/>
  <c r="AA74" i="11"/>
  <c r="AO74" i="11" s="1"/>
  <c r="W74" i="11"/>
  <c r="AN74" i="11" s="1"/>
  <c r="S74" i="11"/>
  <c r="AM74" i="11" s="1"/>
  <c r="AE73" i="11"/>
  <c r="AP73" i="11" s="1"/>
  <c r="AA73" i="11"/>
  <c r="AO73" i="11" s="1"/>
  <c r="W73" i="11"/>
  <c r="AN73" i="11" s="1"/>
  <c r="S73" i="11"/>
  <c r="AM73" i="11" s="1"/>
  <c r="AE72" i="11"/>
  <c r="AP72" i="11" s="1"/>
  <c r="AA72" i="11"/>
  <c r="AO72" i="11" s="1"/>
  <c r="W72" i="11"/>
  <c r="AN72" i="11" s="1"/>
  <c r="S72" i="11"/>
  <c r="AM72" i="11" s="1"/>
  <c r="AE71" i="11"/>
  <c r="AP71" i="11" s="1"/>
  <c r="AA71" i="11"/>
  <c r="AO71" i="11" s="1"/>
  <c r="W71" i="11"/>
  <c r="AN71" i="11" s="1"/>
  <c r="S71" i="11"/>
  <c r="AM71" i="11" s="1"/>
  <c r="AE70" i="11"/>
  <c r="AP70" i="11" s="1"/>
  <c r="AA70" i="11"/>
  <c r="AO70" i="11" s="1"/>
  <c r="W70" i="11"/>
  <c r="AN70" i="11" s="1"/>
  <c r="S70" i="11"/>
  <c r="AM70" i="11" s="1"/>
  <c r="AE69" i="11"/>
  <c r="AP69" i="11" s="1"/>
  <c r="AA69" i="11"/>
  <c r="AO69" i="11" s="1"/>
  <c r="W69" i="11"/>
  <c r="AN69" i="11" s="1"/>
  <c r="AE68" i="11"/>
  <c r="AP68" i="11" s="1"/>
  <c r="AA68" i="11"/>
  <c r="AO68" i="11" s="1"/>
  <c r="W68" i="11"/>
  <c r="AN68" i="11" s="1"/>
  <c r="S68" i="11"/>
  <c r="AM68" i="11" s="1"/>
  <c r="AE67" i="11"/>
  <c r="AP67" i="11" s="1"/>
  <c r="AA67" i="11"/>
  <c r="AO67" i="11" s="1"/>
  <c r="W67" i="11"/>
  <c r="AN67" i="11" s="1"/>
  <c r="AE66" i="11"/>
  <c r="AP66" i="11" s="1"/>
  <c r="AA66" i="11"/>
  <c r="AO66" i="11" s="1"/>
  <c r="W66" i="11"/>
  <c r="AN66" i="11" s="1"/>
  <c r="S66" i="11"/>
  <c r="AM66" i="11" s="1"/>
  <c r="AE65" i="11"/>
  <c r="AP65" i="11" s="1"/>
  <c r="AA65" i="11"/>
  <c r="AO65" i="11" s="1"/>
  <c r="W65" i="11"/>
  <c r="AN65" i="11" s="1"/>
  <c r="S65" i="11"/>
  <c r="AM65" i="11" s="1"/>
  <c r="AE64" i="11"/>
  <c r="AP64" i="11" s="1"/>
  <c r="AA64" i="11"/>
  <c r="AO64" i="11" s="1"/>
  <c r="W64" i="11"/>
  <c r="AN64" i="11" s="1"/>
  <c r="S64" i="11"/>
  <c r="AM64" i="11" s="1"/>
  <c r="AE63" i="11"/>
  <c r="AP63" i="11" s="1"/>
  <c r="AA63" i="11"/>
  <c r="AO63" i="11" s="1"/>
  <c r="W63" i="11"/>
  <c r="AN63" i="11" s="1"/>
  <c r="S63" i="11"/>
  <c r="AM63" i="11" s="1"/>
  <c r="AE62" i="11"/>
  <c r="AP62" i="11" s="1"/>
  <c r="AA62" i="11"/>
  <c r="AO62" i="11" s="1"/>
  <c r="W62" i="11"/>
  <c r="AN62" i="11" s="1"/>
  <c r="S62" i="11"/>
  <c r="AM62" i="11" s="1"/>
  <c r="AE61" i="11"/>
  <c r="AP61" i="11" s="1"/>
  <c r="AA61" i="11"/>
  <c r="AO61" i="11" s="1"/>
  <c r="W61" i="11"/>
  <c r="AN61" i="11" s="1"/>
  <c r="S61" i="11"/>
  <c r="AM61" i="11" s="1"/>
  <c r="AE60" i="11"/>
  <c r="AP60" i="11" s="1"/>
  <c r="AA60" i="11"/>
  <c r="AO60" i="11" s="1"/>
  <c r="W60" i="11"/>
  <c r="AN60" i="11" s="1"/>
  <c r="S60" i="11"/>
  <c r="AM60" i="11" s="1"/>
  <c r="AE59" i="11"/>
  <c r="AP59" i="11" s="1"/>
  <c r="AA59" i="11"/>
  <c r="AO59" i="11" s="1"/>
  <c r="W59" i="11"/>
  <c r="AN59" i="11" s="1"/>
  <c r="AE58" i="11"/>
  <c r="AP58" i="11" s="1"/>
  <c r="AA58" i="11"/>
  <c r="AO58" i="11" s="1"/>
  <c r="W58" i="11"/>
  <c r="AN58" i="11" s="1"/>
  <c r="S58" i="11"/>
  <c r="AM58" i="11" s="1"/>
  <c r="AE57" i="11"/>
  <c r="AP57" i="11" s="1"/>
  <c r="AA57" i="11"/>
  <c r="AO57" i="11" s="1"/>
  <c r="W57" i="11"/>
  <c r="AN57" i="11" s="1"/>
  <c r="S57" i="11"/>
  <c r="AM57" i="11" s="1"/>
  <c r="AE56" i="11"/>
  <c r="AP56" i="11" s="1"/>
  <c r="AA56" i="11"/>
  <c r="AO56" i="11" s="1"/>
  <c r="W56" i="11"/>
  <c r="AN56" i="11" s="1"/>
  <c r="AE55" i="11"/>
  <c r="AP55" i="11" s="1"/>
  <c r="AA55" i="11"/>
  <c r="AO55" i="11" s="1"/>
  <c r="W55" i="11"/>
  <c r="AN55" i="11" s="1"/>
  <c r="S55" i="11"/>
  <c r="AM55" i="11" s="1"/>
  <c r="AE54" i="11"/>
  <c r="AP54" i="11" s="1"/>
  <c r="AA54" i="11"/>
  <c r="AO54" i="11" s="1"/>
  <c r="W54" i="11"/>
  <c r="AN54" i="11" s="1"/>
  <c r="S54" i="11"/>
  <c r="AM54" i="11" s="1"/>
  <c r="AA52" i="11"/>
  <c r="AO52" i="11" s="1"/>
  <c r="S52" i="11"/>
  <c r="AM52" i="11" s="1"/>
  <c r="W51" i="11"/>
  <c r="AN51" i="11" s="1"/>
  <c r="AA50" i="11"/>
  <c r="AO50" i="11" s="1"/>
  <c r="AE48" i="11"/>
  <c r="AP48" i="11" s="1"/>
  <c r="W48" i="11"/>
  <c r="AN48" i="11" s="1"/>
  <c r="S47" i="11"/>
  <c r="AM47" i="11" s="1"/>
  <c r="AE46" i="11"/>
  <c r="AP46" i="11" s="1"/>
  <c r="AA44" i="11"/>
  <c r="AO44" i="11" s="1"/>
  <c r="S44" i="11"/>
  <c r="AM44" i="11" s="1"/>
  <c r="W43" i="11"/>
  <c r="AN43" i="11" s="1"/>
  <c r="AA42" i="11"/>
  <c r="AO42" i="11" s="1"/>
  <c r="O42" i="11"/>
  <c r="AL42" i="11" s="1"/>
  <c r="AE40" i="11"/>
  <c r="AP40" i="11" s="1"/>
  <c r="W40" i="11"/>
  <c r="AN40" i="11" s="1"/>
  <c r="AE39" i="11"/>
  <c r="AP39" i="11" s="1"/>
  <c r="AA38" i="11"/>
  <c r="AO38" i="11" s="1"/>
  <c r="S38" i="11"/>
  <c r="AM38" i="11" s="1"/>
  <c r="AE35" i="11"/>
  <c r="AP35" i="11" s="1"/>
  <c r="S35" i="11"/>
  <c r="AM35" i="11" s="1"/>
  <c r="W34" i="11"/>
  <c r="AN34" i="11" s="1"/>
  <c r="O34" i="11"/>
  <c r="AL34" i="11" s="1"/>
  <c r="S33" i="11"/>
  <c r="AM33" i="11" s="1"/>
  <c r="AA31" i="11"/>
  <c r="AO31" i="11" s="1"/>
  <c r="W31" i="11"/>
  <c r="AN31" i="11" s="1"/>
  <c r="W23" i="11"/>
  <c r="AN23" i="11" s="1"/>
  <c r="S22" i="11"/>
  <c r="AM22" i="11" s="1"/>
  <c r="AA19" i="11"/>
  <c r="AO19" i="11" s="1"/>
  <c r="W18" i="11"/>
  <c r="AN18" i="11" s="1"/>
  <c r="AA17" i="11"/>
  <c r="AO17" i="11" s="1"/>
  <c r="W11" i="11"/>
  <c r="AN11" i="11" s="1"/>
  <c r="S11" i="11"/>
  <c r="AM11" i="11" s="1"/>
  <c r="O4" i="11"/>
  <c r="AL4" i="11" s="1"/>
  <c r="W3" i="11"/>
  <c r="AN3" i="11" s="1"/>
  <c r="S84" i="9"/>
  <c r="AM84" i="9" s="1"/>
  <c r="S81" i="9"/>
  <c r="AM81" i="9" s="1"/>
  <c r="O78" i="9"/>
  <c r="AL78" i="9" s="1"/>
  <c r="O74" i="9"/>
  <c r="AL74" i="9" s="1"/>
  <c r="AA73" i="9"/>
  <c r="AO73" i="9" s="1"/>
  <c r="O68" i="9"/>
  <c r="AL68" i="9" s="1"/>
  <c r="AN48" i="9"/>
  <c r="AL48" i="9"/>
  <c r="AF48" i="9" s="1" a="1"/>
  <c r="AF48" i="9" s="1"/>
  <c r="AO47" i="9"/>
  <c r="AN47" i="9"/>
  <c r="AL47" i="9"/>
  <c r="AL46" i="9"/>
  <c r="AN45" i="9"/>
  <c r="AM45" i="9"/>
  <c r="AL45" i="9"/>
  <c r="AF45" i="9" s="1" a="1"/>
  <c r="AF45" i="9" s="1"/>
  <c r="AL44" i="9"/>
  <c r="AO43" i="9"/>
  <c r="AN43" i="9"/>
  <c r="AO42" i="9"/>
  <c r="AN42" i="9"/>
  <c r="AM42" i="9"/>
  <c r="AL42" i="9"/>
  <c r="AM41" i="9"/>
  <c r="AP40" i="9"/>
  <c r="AO40" i="9"/>
  <c r="AN40" i="9"/>
  <c r="AM40" i="9"/>
  <c r="AO39" i="9"/>
  <c r="AL39" i="9"/>
  <c r="AM38" i="9"/>
  <c r="AP37" i="9"/>
  <c r="AN37" i="9"/>
  <c r="AL37" i="9"/>
  <c r="AP36" i="9"/>
  <c r="AO36" i="9"/>
  <c r="AM36" i="9"/>
  <c r="AM35" i="9"/>
  <c r="AL35" i="9"/>
  <c r="AF35" i="9" s="1" a="1"/>
  <c r="AF35" i="9" s="1"/>
  <c r="AO34" i="9"/>
  <c r="AN34" i="9"/>
  <c r="AM34" i="9"/>
  <c r="AL34" i="9"/>
  <c r="AM33" i="9"/>
  <c r="AL33" i="9"/>
  <c r="AN32" i="9"/>
  <c r="AO31" i="9"/>
  <c r="AN31" i="9"/>
  <c r="AM31" i="9"/>
  <c r="AM30" i="9"/>
  <c r="G30" i="9"/>
  <c r="AJ30" i="9" s="1"/>
  <c r="AO29" i="9"/>
  <c r="AN29" i="9"/>
  <c r="AM29" i="9"/>
  <c r="AL29" i="9"/>
  <c r="AP28" i="9"/>
  <c r="AM28" i="9"/>
  <c r="AL28" i="9"/>
  <c r="AN27" i="9"/>
  <c r="AL27" i="9"/>
  <c r="AO26" i="9"/>
  <c r="AM26" i="9"/>
  <c r="AM25" i="9"/>
  <c r="AL25" i="9"/>
  <c r="AO24" i="9"/>
  <c r="AM24" i="9"/>
  <c r="AL24" i="9"/>
  <c r="AO23" i="9"/>
  <c r="AN23" i="9"/>
  <c r="AM23" i="9"/>
  <c r="AL23" i="9"/>
  <c r="AM22" i="9"/>
  <c r="AL22" i="9"/>
  <c r="AO21" i="9"/>
  <c r="AM21" i="9"/>
  <c r="AP20" i="9"/>
  <c r="AL20" i="9"/>
  <c r="AO18" i="9"/>
  <c r="AN18" i="9"/>
  <c r="AM18" i="9"/>
  <c r="AL18" i="9"/>
  <c r="AF18" i="9" s="1" a="1"/>
  <c r="AF18" i="9" s="1"/>
  <c r="AL17" i="9"/>
  <c r="AO16" i="9"/>
  <c r="AN16" i="9"/>
  <c r="AM16" i="9"/>
  <c r="AL16" i="9"/>
  <c r="AO15" i="9"/>
  <c r="AN15" i="9"/>
  <c r="AM15" i="9"/>
  <c r="AL15" i="9"/>
  <c r="AF15" i="9" s="1" a="1"/>
  <c r="AF15" i="9" s="1"/>
  <c r="AO14" i="9"/>
  <c r="AM14" i="9"/>
  <c r="AL14" i="9"/>
  <c r="AP13" i="9"/>
  <c r="AO13" i="9"/>
  <c r="AN13" i="9"/>
  <c r="AM13" i="9"/>
  <c r="AL13" i="9"/>
  <c r="AF13" i="9" s="1" a="1"/>
  <c r="AF13" i="9" s="1"/>
  <c r="AP12" i="9"/>
  <c r="AN12" i="9"/>
  <c r="AM12" i="9"/>
  <c r="AL12" i="9"/>
  <c r="AN11" i="9"/>
  <c r="AL11" i="9"/>
  <c r="AO10" i="9"/>
  <c r="AN10" i="9"/>
  <c r="AM10" i="9"/>
  <c r="AM9" i="9"/>
  <c r="AP8" i="9"/>
  <c r="AO8" i="9"/>
  <c r="AN8" i="9"/>
  <c r="AM8" i="9"/>
  <c r="AL8" i="9"/>
  <c r="AO7" i="9"/>
  <c r="AM6" i="9"/>
  <c r="AM5" i="9"/>
  <c r="AL5" i="9"/>
  <c r="AP4" i="9"/>
  <c r="AL4" i="9"/>
  <c r="AN3" i="9"/>
  <c r="W185" i="10"/>
  <c r="AN185" i="10" s="1"/>
  <c r="AA184" i="10"/>
  <c r="AO184" i="10" s="1"/>
  <c r="S183" i="10"/>
  <c r="AM183" i="10" s="1"/>
  <c r="S181" i="10"/>
  <c r="AM181" i="10" s="1"/>
  <c r="AE180" i="10"/>
  <c r="AP180" i="10" s="1"/>
  <c r="AA180" i="10"/>
  <c r="AO180" i="10" s="1"/>
  <c r="W180" i="10"/>
  <c r="AN180" i="10" s="1"/>
  <c r="AE179" i="10"/>
  <c r="AP179" i="10" s="1"/>
  <c r="S179" i="10"/>
  <c r="AM179" i="10" s="1"/>
  <c r="AA178" i="10"/>
  <c r="AO178" i="10" s="1"/>
  <c r="W176" i="10"/>
  <c r="AN176" i="10" s="1"/>
  <c r="AA175" i="10"/>
  <c r="AO175" i="10" s="1"/>
  <c r="S175" i="10"/>
  <c r="AM175" i="10" s="1"/>
  <c r="S173" i="10"/>
  <c r="AM173" i="10" s="1"/>
  <c r="AE172" i="10"/>
  <c r="AP172" i="10" s="1"/>
  <c r="AA172" i="10"/>
  <c r="AO172" i="10" s="1"/>
  <c r="W171" i="10"/>
  <c r="AN171" i="10" s="1"/>
  <c r="S171" i="10"/>
  <c r="AM171" i="10" s="1"/>
  <c r="S170" i="10"/>
  <c r="AM170" i="10" s="1"/>
  <c r="W168" i="10"/>
  <c r="AN168" i="10" s="1"/>
  <c r="AE167" i="10"/>
  <c r="AP167" i="10" s="1"/>
  <c r="S167" i="10"/>
  <c r="AM167" i="10" s="1"/>
  <c r="W166" i="10"/>
  <c r="AN166" i="10" s="1"/>
  <c r="AA165" i="10"/>
  <c r="AO165" i="10" s="1"/>
  <c r="S165" i="10"/>
  <c r="AM165" i="10" s="1"/>
  <c r="AE164" i="10"/>
  <c r="AP164" i="10" s="1"/>
  <c r="AA164" i="10"/>
  <c r="AO164" i="10" s="1"/>
  <c r="W163" i="10"/>
  <c r="AN163" i="10" s="1"/>
  <c r="AA162" i="10"/>
  <c r="AO162" i="10" s="1"/>
  <c r="S162" i="10"/>
  <c r="AM162" i="10" s="1"/>
  <c r="AA161" i="10"/>
  <c r="AO161" i="10" s="1"/>
  <c r="W160" i="10"/>
  <c r="AN160" i="10" s="1"/>
  <c r="S160" i="10"/>
  <c r="AM160" i="10" s="1"/>
  <c r="AA159" i="10"/>
  <c r="AO159" i="10" s="1"/>
  <c r="AE158" i="10"/>
  <c r="AP158" i="10" s="1"/>
  <c r="AA158" i="10"/>
  <c r="AO158" i="10" s="1"/>
  <c r="W158" i="10"/>
  <c r="AN158" i="10" s="1"/>
  <c r="S158" i="10"/>
  <c r="AM158" i="10" s="1"/>
  <c r="AE156" i="10"/>
  <c r="AP156" i="10" s="1"/>
  <c r="AA156" i="10"/>
  <c r="AO156" i="10" s="1"/>
  <c r="S156" i="10"/>
  <c r="AM156" i="10" s="1"/>
  <c r="AE155" i="10"/>
  <c r="AP155" i="10" s="1"/>
  <c r="S154" i="10"/>
  <c r="AM154" i="10" s="1"/>
  <c r="W153" i="10"/>
  <c r="AN153" i="10" s="1"/>
  <c r="AA152" i="10"/>
  <c r="AO152" i="10" s="1"/>
  <c r="S152" i="10"/>
  <c r="AM152" i="10" s="1"/>
  <c r="AE151" i="10"/>
  <c r="AP151" i="10" s="1"/>
  <c r="S151" i="10"/>
  <c r="AM151" i="10" s="1"/>
  <c r="AA149" i="10"/>
  <c r="AO149" i="10" s="1"/>
  <c r="AE148" i="10"/>
  <c r="AP148" i="10" s="1"/>
  <c r="AA148" i="10"/>
  <c r="AO148" i="10" s="1"/>
  <c r="W147" i="10"/>
  <c r="AN147" i="10" s="1"/>
  <c r="AA146" i="10"/>
  <c r="AO146" i="10" s="1"/>
  <c r="S146" i="10"/>
  <c r="AM146" i="10" s="1"/>
  <c r="W144" i="10"/>
  <c r="AN144" i="10" s="1"/>
  <c r="S144" i="10"/>
  <c r="AM144" i="10" s="1"/>
  <c r="AE143" i="10"/>
  <c r="AP143" i="10" s="1"/>
  <c r="AA143" i="10"/>
  <c r="AO143" i="10" s="1"/>
  <c r="S143" i="10"/>
  <c r="AM143" i="10" s="1"/>
  <c r="W142" i="10"/>
  <c r="AN142" i="10" s="1"/>
  <c r="W141" i="10"/>
  <c r="AN141" i="10" s="1"/>
  <c r="AE140" i="10"/>
  <c r="AP140" i="10" s="1"/>
  <c r="AA140" i="10"/>
  <c r="AO140" i="10" s="1"/>
  <c r="W139" i="10"/>
  <c r="AN139" i="10" s="1"/>
  <c r="W138" i="10"/>
  <c r="AN138" i="10" s="1"/>
  <c r="S138" i="10"/>
  <c r="AM138" i="10" s="1"/>
  <c r="AA137" i="10"/>
  <c r="AO137" i="10" s="1"/>
  <c r="AE136" i="10"/>
  <c r="AP136" i="10" s="1"/>
  <c r="W136" i="10"/>
  <c r="AN136" i="10" s="1"/>
  <c r="AE135" i="10"/>
  <c r="AP135" i="10" s="1"/>
  <c r="AA135" i="10"/>
  <c r="AO135" i="10" s="1"/>
  <c r="S135" i="10"/>
  <c r="AM135" i="10" s="1"/>
  <c r="W134" i="10"/>
  <c r="AN134" i="10" s="1"/>
  <c r="W133" i="10"/>
  <c r="AN133" i="10" s="1"/>
  <c r="S133" i="10"/>
  <c r="AM133" i="10" s="1"/>
  <c r="AA132" i="10"/>
  <c r="AO132" i="10" s="1"/>
  <c r="AE131" i="10"/>
  <c r="AP131" i="10" s="1"/>
  <c r="AA131" i="10"/>
  <c r="AO131" i="10" s="1"/>
  <c r="W131" i="10"/>
  <c r="AN131" i="10" s="1"/>
  <c r="S131" i="10"/>
  <c r="AM131" i="10" s="1"/>
  <c r="AE128" i="10"/>
  <c r="AP128" i="10" s="1"/>
  <c r="AA128" i="10"/>
  <c r="AO128" i="10" s="1"/>
  <c r="W128" i="10"/>
  <c r="AN128" i="10" s="1"/>
  <c r="AE127" i="10"/>
  <c r="AP127" i="10" s="1"/>
  <c r="S127" i="10"/>
  <c r="AM127" i="10" s="1"/>
  <c r="W126" i="10"/>
  <c r="AN126" i="10" s="1"/>
  <c r="AA125" i="10"/>
  <c r="AO125" i="10" s="1"/>
  <c r="S125" i="10"/>
  <c r="AM125" i="10" s="1"/>
  <c r="AA124" i="10"/>
  <c r="AO124" i="10" s="1"/>
  <c r="AE123" i="10"/>
  <c r="AP123" i="10" s="1"/>
  <c r="W123" i="10"/>
  <c r="AN123" i="10" s="1"/>
  <c r="AA122" i="10"/>
  <c r="AO122" i="10" s="1"/>
  <c r="W121" i="10"/>
  <c r="AN121" i="10" s="1"/>
  <c r="W120" i="10"/>
  <c r="AN120" i="10" s="1"/>
  <c r="AE119" i="10"/>
  <c r="AP119" i="10" s="1"/>
  <c r="AA119" i="10"/>
  <c r="AO119" i="10" s="1"/>
  <c r="S119" i="10"/>
  <c r="AM119" i="10" s="1"/>
  <c r="W118" i="10"/>
  <c r="AN118" i="10" s="1"/>
  <c r="S117" i="10"/>
  <c r="AM117" i="10" s="1"/>
  <c r="AA116" i="10"/>
  <c r="AO116" i="10" s="1"/>
  <c r="AE115" i="10"/>
  <c r="AP115" i="10" s="1"/>
  <c r="W115" i="10"/>
  <c r="AN115" i="10" s="1"/>
  <c r="S114" i="10"/>
  <c r="AM114" i="10" s="1"/>
  <c r="W113" i="10"/>
  <c r="AN113" i="10" s="1"/>
  <c r="AE111" i="10"/>
  <c r="AP111" i="10" s="1"/>
  <c r="AA111" i="10"/>
  <c r="AO111" i="10" s="1"/>
  <c r="S111" i="10"/>
  <c r="AM111" i="10" s="1"/>
  <c r="S110" i="10"/>
  <c r="AM110" i="10" s="1"/>
  <c r="AE108" i="10"/>
  <c r="AP108" i="10" s="1"/>
  <c r="W108" i="10"/>
  <c r="AN108" i="10" s="1"/>
  <c r="S108" i="10"/>
  <c r="AM108" i="10" s="1"/>
  <c r="W107" i="10"/>
  <c r="AN107" i="10" s="1"/>
  <c r="S106" i="10"/>
  <c r="AM106" i="10" s="1"/>
  <c r="AA104" i="10"/>
  <c r="AO104" i="10" s="1"/>
  <c r="W104" i="10"/>
  <c r="AN104" i="10" s="1"/>
  <c r="S104" i="10"/>
  <c r="AM104" i="10" s="1"/>
  <c r="AE103" i="10"/>
  <c r="AP103" i="10" s="1"/>
  <c r="W102" i="10"/>
  <c r="AN102" i="10" s="1"/>
  <c r="S102" i="10"/>
  <c r="AM102" i="10" s="1"/>
  <c r="AE100" i="10"/>
  <c r="AP100" i="10" s="1"/>
  <c r="S100" i="10"/>
  <c r="AM100" i="10" s="1"/>
  <c r="W99" i="10"/>
  <c r="AN99" i="10" s="1"/>
  <c r="S98" i="10"/>
  <c r="AM98" i="10" s="1"/>
  <c r="W97" i="10"/>
  <c r="AN97" i="10" s="1"/>
  <c r="AE96" i="10"/>
  <c r="AP96" i="10" s="1"/>
  <c r="AA96" i="10"/>
  <c r="AO96" i="10" s="1"/>
  <c r="S96" i="10"/>
  <c r="AM96" i="10" s="1"/>
  <c r="AE95" i="10"/>
  <c r="AP95" i="10" s="1"/>
  <c r="AA95" i="10"/>
  <c r="AO95" i="10" s="1"/>
  <c r="AE94" i="10"/>
  <c r="AP94" i="10" s="1"/>
  <c r="S94" i="10"/>
  <c r="AM94" i="10" s="1"/>
  <c r="AA93" i="10"/>
  <c r="AO93" i="10" s="1"/>
  <c r="W92" i="10"/>
  <c r="AN92" i="10" s="1"/>
  <c r="S92" i="10"/>
  <c r="AM92" i="10" s="1"/>
  <c r="W91" i="10"/>
  <c r="AN91" i="10" s="1"/>
  <c r="AA90" i="10"/>
  <c r="AO90" i="10" s="1"/>
  <c r="S90" i="10"/>
  <c r="AM90" i="10" s="1"/>
  <c r="W88" i="10"/>
  <c r="AN88" i="10" s="1"/>
  <c r="S88" i="10"/>
  <c r="AM88" i="10" s="1"/>
  <c r="AE87" i="10"/>
  <c r="AP87" i="10" s="1"/>
  <c r="W86" i="10"/>
  <c r="AN86" i="10" s="1"/>
  <c r="S86" i="10"/>
  <c r="AM86" i="10" s="1"/>
  <c r="AA85" i="10"/>
  <c r="AO85" i="10" s="1"/>
  <c r="AE84" i="10"/>
  <c r="AP84" i="10" s="1"/>
  <c r="S84" i="10"/>
  <c r="AM84" i="10" s="1"/>
  <c r="AE83" i="10"/>
  <c r="AP83" i="10" s="1"/>
  <c r="W83" i="10"/>
  <c r="AN83" i="10" s="1"/>
  <c r="AA82" i="10"/>
  <c r="AO82" i="10" s="1"/>
  <c r="S82" i="10"/>
  <c r="AM82" i="10" s="1"/>
  <c r="W81" i="10"/>
  <c r="AN81" i="10" s="1"/>
  <c r="S80" i="10"/>
  <c r="AM80" i="10" s="1"/>
  <c r="AE77" i="10"/>
  <c r="AP77" i="10" s="1"/>
  <c r="W77" i="10"/>
  <c r="AN77" i="10" s="1"/>
  <c r="AE76" i="10"/>
  <c r="AP76" i="10" s="1"/>
  <c r="AA76" i="10"/>
  <c r="AO76" i="10" s="1"/>
  <c r="W76" i="10"/>
  <c r="AN76" i="10" s="1"/>
  <c r="S76" i="10"/>
  <c r="AM76" i="10" s="1"/>
  <c r="AE75" i="10"/>
  <c r="AP75" i="10" s="1"/>
  <c r="W75" i="10"/>
  <c r="AN75" i="10" s="1"/>
  <c r="AE74" i="10"/>
  <c r="AP74" i="10" s="1"/>
  <c r="AA74" i="10"/>
  <c r="AO74" i="10" s="1"/>
  <c r="S74" i="10"/>
  <c r="AM74" i="10" s="1"/>
  <c r="AE73" i="10"/>
  <c r="AP73" i="10" s="1"/>
  <c r="AA73" i="10"/>
  <c r="AO73" i="10" s="1"/>
  <c r="S73" i="10"/>
  <c r="AM73" i="10" s="1"/>
  <c r="W72" i="10"/>
  <c r="AN72" i="10" s="1"/>
  <c r="S72" i="10"/>
  <c r="AM72" i="10" s="1"/>
  <c r="AE71" i="10"/>
  <c r="AP71" i="10" s="1"/>
  <c r="AA71" i="10"/>
  <c r="AO71" i="10" s="1"/>
  <c r="S71" i="10"/>
  <c r="AM71" i="10" s="1"/>
  <c r="AE70" i="10"/>
  <c r="AP70" i="10" s="1"/>
  <c r="AA70" i="10"/>
  <c r="AO70" i="10" s="1"/>
  <c r="W70" i="10"/>
  <c r="AN70" i="10" s="1"/>
  <c r="S70" i="10"/>
  <c r="AM70" i="10" s="1"/>
  <c r="AE69" i="10"/>
  <c r="AP69" i="10" s="1"/>
  <c r="AA69" i="10"/>
  <c r="AO69" i="10" s="1"/>
  <c r="W69" i="10"/>
  <c r="AN69" i="10" s="1"/>
  <c r="AE68" i="10"/>
  <c r="AP68" i="10" s="1"/>
  <c r="AA68" i="10"/>
  <c r="AO68" i="10" s="1"/>
  <c r="S68" i="10"/>
  <c r="AM68" i="10" s="1"/>
  <c r="AE67" i="10"/>
  <c r="AP67" i="10" s="1"/>
  <c r="W67" i="10"/>
  <c r="AN67" i="10" s="1"/>
  <c r="AE66" i="10"/>
  <c r="AP66" i="10" s="1"/>
  <c r="AA66" i="10"/>
  <c r="AO66" i="10" s="1"/>
  <c r="S66" i="10"/>
  <c r="AM66" i="10" s="1"/>
  <c r="AE65" i="10"/>
  <c r="AP65" i="10" s="1"/>
  <c r="AA65" i="10"/>
  <c r="AO65" i="10" s="1"/>
  <c r="W65" i="10"/>
  <c r="AN65" i="10" s="1"/>
  <c r="S65" i="10"/>
  <c r="AM65" i="10" s="1"/>
  <c r="AA64" i="10"/>
  <c r="AO64" i="10" s="1"/>
  <c r="W64" i="10"/>
  <c r="AN64" i="10" s="1"/>
  <c r="S64" i="10"/>
  <c r="AM64" i="10" s="1"/>
  <c r="AE63" i="10"/>
  <c r="AP63" i="10" s="1"/>
  <c r="W63" i="10"/>
  <c r="AN63" i="10" s="1"/>
  <c r="S63" i="10"/>
  <c r="AM63" i="10" s="1"/>
  <c r="AE62" i="10"/>
  <c r="AP62" i="10" s="1"/>
  <c r="AA62" i="10"/>
  <c r="AO62" i="10" s="1"/>
  <c r="S62" i="10"/>
  <c r="AM62" i="10" s="1"/>
  <c r="W61" i="10"/>
  <c r="AN61" i="10" s="1"/>
  <c r="AE60" i="10"/>
  <c r="AP60" i="10" s="1"/>
  <c r="AA60" i="10"/>
  <c r="AO60" i="10" s="1"/>
  <c r="S60" i="10"/>
  <c r="AM60" i="10" s="1"/>
  <c r="AA59" i="10"/>
  <c r="AO59" i="10" s="1"/>
  <c r="W59" i="10"/>
  <c r="AN59" i="10" s="1"/>
  <c r="AE58" i="10"/>
  <c r="AP58" i="10" s="1"/>
  <c r="AA58" i="10"/>
  <c r="AO58" i="10" s="1"/>
  <c r="S58" i="10"/>
  <c r="AM58" i="10" s="1"/>
  <c r="AA57" i="10"/>
  <c r="AO57" i="10" s="1"/>
  <c r="AA56" i="10"/>
  <c r="AO56" i="10" s="1"/>
  <c r="W56" i="10"/>
  <c r="AN56" i="10" s="1"/>
  <c r="S56" i="10"/>
  <c r="AM56" i="10" s="1"/>
  <c r="AE55" i="10"/>
  <c r="AP55" i="10" s="1"/>
  <c r="AA55" i="10"/>
  <c r="AO55" i="10" s="1"/>
  <c r="S55" i="10"/>
  <c r="AM55" i="10" s="1"/>
  <c r="AA54" i="10"/>
  <c r="AO54" i="10" s="1"/>
  <c r="W54" i="10"/>
  <c r="AN54" i="10" s="1"/>
  <c r="S54" i="10"/>
  <c r="AM54" i="10" s="1"/>
  <c r="AA53" i="10"/>
  <c r="AO53" i="10" s="1"/>
  <c r="W53" i="10"/>
  <c r="AN53" i="10" s="1"/>
  <c r="S53" i="10"/>
  <c r="AM53" i="10" s="1"/>
  <c r="AA52" i="10"/>
  <c r="AO52" i="10" s="1"/>
  <c r="S52" i="10"/>
  <c r="AM52" i="10" s="1"/>
  <c r="AA51" i="10"/>
  <c r="AO51" i="10" s="1"/>
  <c r="W51" i="10"/>
  <c r="AN51" i="10" s="1"/>
  <c r="S51" i="10"/>
  <c r="AM51" i="10" s="1"/>
  <c r="S50" i="10"/>
  <c r="AM50" i="10" s="1"/>
  <c r="AA49" i="10"/>
  <c r="AO49" i="10" s="1"/>
  <c r="W49" i="10"/>
  <c r="AN49" i="10" s="1"/>
  <c r="S49" i="10"/>
  <c r="AM49" i="10" s="1"/>
  <c r="AA48" i="10"/>
  <c r="AO48" i="10" s="1"/>
  <c r="W48" i="10"/>
  <c r="AN48" i="10" s="1"/>
  <c r="AE47" i="10"/>
  <c r="AP47" i="10" s="1"/>
  <c r="AA47" i="10"/>
  <c r="AO47" i="10" s="1"/>
  <c r="S47" i="10"/>
  <c r="AM47" i="10" s="1"/>
  <c r="AA46" i="10"/>
  <c r="AO46" i="10" s="1"/>
  <c r="S46" i="10"/>
  <c r="AM46" i="10" s="1"/>
  <c r="S45" i="10"/>
  <c r="AM45" i="10" s="1"/>
  <c r="AA41" i="10"/>
  <c r="AO41" i="10" s="1"/>
  <c r="S41" i="10"/>
  <c r="AM41" i="10" s="1"/>
  <c r="AO37" i="10"/>
  <c r="AN37" i="10"/>
  <c r="AM37" i="10"/>
  <c r="AL37" i="10"/>
  <c r="AO36" i="10"/>
  <c r="AN36" i="10"/>
  <c r="AM36" i="10"/>
  <c r="AL36" i="10"/>
  <c r="AP35" i="10"/>
  <c r="AO35" i="10"/>
  <c r="AN35" i="10"/>
  <c r="AM35" i="10"/>
  <c r="AL35" i="10"/>
  <c r="AP34" i="10"/>
  <c r="AO34" i="10"/>
  <c r="AM34" i="10"/>
  <c r="AP33" i="10"/>
  <c r="AO33" i="10"/>
  <c r="AN33" i="10"/>
  <c r="AM33" i="10"/>
  <c r="AP32" i="10"/>
  <c r="AM32" i="10"/>
  <c r="AL32" i="10"/>
  <c r="AO31" i="10"/>
  <c r="AO30" i="10"/>
  <c r="AN30" i="10"/>
  <c r="AM30" i="10"/>
  <c r="AO29" i="10"/>
  <c r="AN29" i="10"/>
  <c r="AM29" i="10"/>
  <c r="AL29" i="10"/>
  <c r="AP28" i="10"/>
  <c r="AO28" i="10"/>
  <c r="AN28" i="10"/>
  <c r="AM28" i="10"/>
  <c r="AP27" i="10"/>
  <c r="AO27" i="10"/>
  <c r="AN27" i="10"/>
  <c r="AM27" i="10"/>
  <c r="AL27" i="10"/>
  <c r="AP26" i="10"/>
  <c r="AO26" i="10"/>
  <c r="AN26" i="10"/>
  <c r="AM26" i="10"/>
  <c r="AO25" i="10"/>
  <c r="AN25" i="10"/>
  <c r="AM25" i="10"/>
  <c r="AL25" i="10"/>
  <c r="AP24" i="10"/>
  <c r="AO24" i="10"/>
  <c r="AN24" i="10"/>
  <c r="AP23" i="10"/>
  <c r="AO23" i="10"/>
  <c r="AN23" i="10"/>
  <c r="AM23" i="10"/>
  <c r="AO22" i="10"/>
  <c r="AN22" i="10"/>
  <c r="AM22" i="10"/>
  <c r="AL22" i="10"/>
  <c r="AP21" i="10"/>
  <c r="AO21" i="10"/>
  <c r="AN21" i="10"/>
  <c r="AM21" i="10"/>
  <c r="AP20" i="10"/>
  <c r="AO20" i="10"/>
  <c r="AN20" i="10"/>
  <c r="AM20" i="10"/>
  <c r="AL20" i="10"/>
  <c r="AO19" i="10"/>
  <c r="AN19" i="10"/>
  <c r="AM19" i="10"/>
  <c r="AP18" i="10"/>
  <c r="AO18" i="10"/>
  <c r="AN18" i="10"/>
  <c r="AM18" i="10"/>
  <c r="AO17" i="10"/>
  <c r="AN17" i="10"/>
  <c r="AM17" i="10"/>
  <c r="AL17" i="10"/>
  <c r="AP16" i="10"/>
  <c r="AO16" i="10"/>
  <c r="AN16" i="10"/>
  <c r="AM16" i="10"/>
  <c r="AP15" i="10"/>
  <c r="AO15" i="10"/>
  <c r="AN15" i="10"/>
  <c r="AM14" i="10"/>
  <c r="AL14" i="10"/>
  <c r="AO13" i="10"/>
  <c r="AN13" i="10"/>
  <c r="AM13" i="10"/>
  <c r="AP12" i="10"/>
  <c r="AN12" i="10"/>
  <c r="AM12" i="10"/>
  <c r="AL12" i="10"/>
  <c r="AO11" i="10"/>
  <c r="AN11" i="10"/>
  <c r="AM11" i="10"/>
  <c r="AP10" i="10"/>
  <c r="AO10" i="10"/>
  <c r="AN10" i="10"/>
  <c r="AM10" i="10"/>
  <c r="AN9" i="10"/>
  <c r="AM9" i="10"/>
  <c r="AL9" i="10"/>
  <c r="AP8" i="10"/>
  <c r="AO8" i="10"/>
  <c r="AN8" i="10"/>
  <c r="AM8" i="10"/>
  <c r="AP7" i="10"/>
  <c r="AO7" i="10"/>
  <c r="AN7" i="10"/>
  <c r="AM7" i="10"/>
  <c r="AO6" i="10"/>
  <c r="AN6" i="10"/>
  <c r="AM6" i="10"/>
  <c r="AP5" i="10"/>
  <c r="AO5" i="10"/>
  <c r="AN5" i="10"/>
  <c r="AM5" i="10"/>
  <c r="AP4" i="10"/>
  <c r="AN4" i="10"/>
  <c r="AM4" i="10"/>
  <c r="AL4" i="10"/>
  <c r="D71" i="1"/>
  <c r="E71" i="1"/>
  <c r="F71" i="1"/>
  <c r="L71" i="1"/>
  <c r="M71" i="1"/>
  <c r="N71" i="1"/>
  <c r="P71" i="1"/>
  <c r="Q71" i="1"/>
  <c r="R71" i="1"/>
  <c r="T71" i="1"/>
  <c r="U71" i="1"/>
  <c r="V71" i="1"/>
  <c r="X71" i="1"/>
  <c r="Y71" i="1"/>
  <c r="Z71" i="1"/>
  <c r="AB71" i="1"/>
  <c r="AC71" i="1"/>
  <c r="AD71" i="1"/>
  <c r="D72" i="1"/>
  <c r="E72" i="1"/>
  <c r="F72" i="1"/>
  <c r="L72" i="1"/>
  <c r="M72" i="1"/>
  <c r="N72" i="1"/>
  <c r="P72" i="1"/>
  <c r="Q72" i="1"/>
  <c r="R72" i="1"/>
  <c r="T72" i="1"/>
  <c r="U72" i="1"/>
  <c r="V72" i="1"/>
  <c r="X72" i="1"/>
  <c r="Y72" i="1"/>
  <c r="Z72" i="1"/>
  <c r="AB72" i="1"/>
  <c r="AC72" i="1"/>
  <c r="AD72" i="1"/>
  <c r="D73" i="1"/>
  <c r="E73" i="1"/>
  <c r="F73" i="1"/>
  <c r="L73" i="1"/>
  <c r="M73" i="1"/>
  <c r="N73" i="1"/>
  <c r="P73" i="1"/>
  <c r="Q73" i="1"/>
  <c r="R73" i="1"/>
  <c r="T73" i="1"/>
  <c r="U73" i="1"/>
  <c r="V73" i="1"/>
  <c r="X73" i="1"/>
  <c r="Y73" i="1"/>
  <c r="Z73" i="1"/>
  <c r="AB73" i="1"/>
  <c r="AC73" i="1"/>
  <c r="AD73" i="1"/>
  <c r="D74" i="1"/>
  <c r="E74" i="1"/>
  <c r="F74" i="1"/>
  <c r="L74" i="1"/>
  <c r="M74" i="1"/>
  <c r="N74" i="1"/>
  <c r="P74" i="1"/>
  <c r="Q74" i="1"/>
  <c r="R74" i="1"/>
  <c r="T74" i="1"/>
  <c r="U74" i="1"/>
  <c r="V74" i="1"/>
  <c r="X74" i="1"/>
  <c r="Y74" i="1"/>
  <c r="Z74" i="1"/>
  <c r="AB74" i="1"/>
  <c r="AC74" i="1"/>
  <c r="AD74" i="1"/>
  <c r="D75" i="1"/>
  <c r="E75" i="1"/>
  <c r="F75" i="1"/>
  <c r="L75" i="1"/>
  <c r="M75" i="1"/>
  <c r="N75" i="1"/>
  <c r="P75" i="1"/>
  <c r="Q75" i="1"/>
  <c r="R75" i="1"/>
  <c r="T75" i="1"/>
  <c r="U75" i="1"/>
  <c r="V75" i="1"/>
  <c r="X75" i="1"/>
  <c r="Y75" i="1"/>
  <c r="Z75" i="1"/>
  <c r="AB75" i="1"/>
  <c r="AC75" i="1"/>
  <c r="AD75" i="1"/>
  <c r="D76" i="1"/>
  <c r="E76" i="1"/>
  <c r="F76" i="1"/>
  <c r="L76" i="1"/>
  <c r="M76" i="1"/>
  <c r="N76" i="1"/>
  <c r="P76" i="1"/>
  <c r="Q76" i="1"/>
  <c r="R76" i="1"/>
  <c r="T76" i="1"/>
  <c r="U76" i="1"/>
  <c r="V76" i="1"/>
  <c r="X76" i="1"/>
  <c r="Y76" i="1"/>
  <c r="Z76" i="1"/>
  <c r="AB76" i="1"/>
  <c r="AC76" i="1"/>
  <c r="AD76" i="1"/>
  <c r="D77" i="1"/>
  <c r="E77" i="1"/>
  <c r="F77" i="1"/>
  <c r="L77" i="1"/>
  <c r="M77" i="1"/>
  <c r="N77" i="1"/>
  <c r="P77" i="1"/>
  <c r="Q77" i="1"/>
  <c r="R77" i="1"/>
  <c r="T77" i="1"/>
  <c r="U77" i="1"/>
  <c r="V77" i="1"/>
  <c r="X77" i="1"/>
  <c r="Y77" i="1"/>
  <c r="Z77" i="1"/>
  <c r="AB77" i="1"/>
  <c r="AC77" i="1"/>
  <c r="AD77" i="1"/>
  <c r="D78" i="1"/>
  <c r="E78" i="1"/>
  <c r="F78" i="1"/>
  <c r="L78" i="1"/>
  <c r="M78" i="1"/>
  <c r="N78" i="1"/>
  <c r="P78" i="1"/>
  <c r="Q78" i="1"/>
  <c r="R78" i="1"/>
  <c r="T78" i="1"/>
  <c r="U78" i="1"/>
  <c r="V78" i="1"/>
  <c r="X78" i="1"/>
  <c r="Y78" i="1"/>
  <c r="Z78" i="1"/>
  <c r="AB78" i="1"/>
  <c r="AC78" i="1"/>
  <c r="AD78" i="1"/>
  <c r="D79" i="1"/>
  <c r="E79" i="1"/>
  <c r="F79" i="1"/>
  <c r="L79" i="1"/>
  <c r="M79" i="1"/>
  <c r="N79" i="1"/>
  <c r="P79" i="1"/>
  <c r="Q79" i="1"/>
  <c r="R79" i="1"/>
  <c r="T79" i="1"/>
  <c r="U79" i="1"/>
  <c r="V79" i="1"/>
  <c r="X79" i="1"/>
  <c r="Y79" i="1"/>
  <c r="Z79" i="1"/>
  <c r="AB79" i="1"/>
  <c r="AC79" i="1"/>
  <c r="AD79" i="1"/>
  <c r="D80" i="1"/>
  <c r="E80" i="1"/>
  <c r="F80" i="1"/>
  <c r="L80" i="1"/>
  <c r="M80" i="1"/>
  <c r="N80" i="1"/>
  <c r="P80" i="1"/>
  <c r="Q80" i="1"/>
  <c r="R80" i="1"/>
  <c r="T80" i="1"/>
  <c r="U80" i="1"/>
  <c r="V80" i="1"/>
  <c r="X80" i="1"/>
  <c r="Y80" i="1"/>
  <c r="Z80" i="1"/>
  <c r="AB80" i="1"/>
  <c r="AC80" i="1"/>
  <c r="AD80" i="1"/>
  <c r="D81" i="1"/>
  <c r="E81" i="1"/>
  <c r="F81" i="1"/>
  <c r="L81" i="1"/>
  <c r="M81" i="1"/>
  <c r="N81" i="1"/>
  <c r="P81" i="1"/>
  <c r="Q81" i="1"/>
  <c r="R81" i="1"/>
  <c r="T81" i="1"/>
  <c r="U81" i="1"/>
  <c r="V81" i="1"/>
  <c r="X81" i="1"/>
  <c r="Y81" i="1"/>
  <c r="Z81" i="1"/>
  <c r="AB81" i="1"/>
  <c r="AC81" i="1"/>
  <c r="AD81" i="1"/>
  <c r="D82" i="1"/>
  <c r="E82" i="1"/>
  <c r="F82" i="1"/>
  <c r="L82" i="1"/>
  <c r="M82" i="1"/>
  <c r="N82" i="1"/>
  <c r="P82" i="1"/>
  <c r="Q82" i="1"/>
  <c r="R82" i="1"/>
  <c r="T82" i="1"/>
  <c r="U82" i="1"/>
  <c r="V82" i="1"/>
  <c r="X82" i="1"/>
  <c r="Y82" i="1"/>
  <c r="Z82" i="1"/>
  <c r="AB82" i="1"/>
  <c r="AC82" i="1"/>
  <c r="AD82" i="1"/>
  <c r="D83" i="1"/>
  <c r="E83" i="1"/>
  <c r="F83" i="1"/>
  <c r="L83" i="1"/>
  <c r="M83" i="1"/>
  <c r="N83" i="1"/>
  <c r="P83" i="1"/>
  <c r="Q83" i="1"/>
  <c r="R83" i="1"/>
  <c r="T83" i="1"/>
  <c r="U83" i="1"/>
  <c r="V83" i="1"/>
  <c r="X83" i="1"/>
  <c r="Y83" i="1"/>
  <c r="Z83" i="1"/>
  <c r="AB83" i="1"/>
  <c r="AC83" i="1"/>
  <c r="AD83" i="1"/>
  <c r="D84" i="1"/>
  <c r="E84" i="1"/>
  <c r="F84" i="1"/>
  <c r="L84" i="1"/>
  <c r="M84" i="1"/>
  <c r="N84" i="1"/>
  <c r="P84" i="1"/>
  <c r="Q84" i="1"/>
  <c r="R84" i="1"/>
  <c r="T84" i="1"/>
  <c r="U84" i="1"/>
  <c r="V84" i="1"/>
  <c r="X84" i="1"/>
  <c r="Y84" i="1"/>
  <c r="Z84" i="1"/>
  <c r="AB84" i="1"/>
  <c r="AC84" i="1"/>
  <c r="AD84" i="1"/>
  <c r="D85" i="1"/>
  <c r="E85" i="1"/>
  <c r="F85" i="1"/>
  <c r="L85" i="1"/>
  <c r="M85" i="1"/>
  <c r="N85" i="1"/>
  <c r="P85" i="1"/>
  <c r="Q85" i="1"/>
  <c r="R85" i="1"/>
  <c r="T85" i="1"/>
  <c r="U85" i="1"/>
  <c r="V85" i="1"/>
  <c r="X85" i="1"/>
  <c r="Y85" i="1"/>
  <c r="Z85" i="1"/>
  <c r="AB85" i="1"/>
  <c r="AC85" i="1"/>
  <c r="AD85" i="1"/>
  <c r="D86" i="1"/>
  <c r="E86" i="1"/>
  <c r="F86" i="1"/>
  <c r="H86" i="1"/>
  <c r="I86" i="1"/>
  <c r="J86" i="1"/>
  <c r="L86" i="1"/>
  <c r="M86" i="1"/>
  <c r="N86" i="1"/>
  <c r="P86" i="1"/>
  <c r="Q86" i="1"/>
  <c r="R86" i="1"/>
  <c r="T86" i="1"/>
  <c r="U86" i="1"/>
  <c r="V86" i="1"/>
  <c r="X86" i="1"/>
  <c r="Y86" i="1"/>
  <c r="Z86" i="1"/>
  <c r="AB86" i="1"/>
  <c r="AC86" i="1"/>
  <c r="AD86" i="1"/>
  <c r="D87" i="1"/>
  <c r="E87" i="1"/>
  <c r="F87" i="1"/>
  <c r="H87" i="1"/>
  <c r="I87" i="1"/>
  <c r="J87" i="1"/>
  <c r="L87" i="1"/>
  <c r="M87" i="1"/>
  <c r="N87" i="1"/>
  <c r="P87" i="1"/>
  <c r="Q87" i="1"/>
  <c r="R87" i="1"/>
  <c r="T87" i="1"/>
  <c r="U87" i="1"/>
  <c r="V87" i="1"/>
  <c r="X87" i="1"/>
  <c r="Y87" i="1"/>
  <c r="Z87" i="1"/>
  <c r="AB87" i="1"/>
  <c r="AC87" i="1"/>
  <c r="AD87" i="1"/>
  <c r="D88" i="1"/>
  <c r="E88" i="1"/>
  <c r="F88" i="1"/>
  <c r="H88" i="1"/>
  <c r="I88" i="1"/>
  <c r="J88" i="1"/>
  <c r="L88" i="1"/>
  <c r="M88" i="1"/>
  <c r="N88" i="1"/>
  <c r="P88" i="1"/>
  <c r="Q88" i="1"/>
  <c r="R88" i="1"/>
  <c r="T88" i="1"/>
  <c r="U88" i="1"/>
  <c r="V88" i="1"/>
  <c r="X88" i="1"/>
  <c r="Y88" i="1"/>
  <c r="Z88" i="1"/>
  <c r="AB88" i="1"/>
  <c r="AC88" i="1"/>
  <c r="AD88" i="1"/>
  <c r="D89" i="1"/>
  <c r="E89" i="1"/>
  <c r="F89" i="1"/>
  <c r="H89" i="1"/>
  <c r="I89" i="1"/>
  <c r="J89" i="1"/>
  <c r="L89" i="1"/>
  <c r="M89" i="1"/>
  <c r="N89" i="1"/>
  <c r="P89" i="1"/>
  <c r="Q89" i="1"/>
  <c r="R89" i="1"/>
  <c r="T89" i="1"/>
  <c r="U89" i="1"/>
  <c r="V89" i="1"/>
  <c r="X89" i="1"/>
  <c r="Y89" i="1"/>
  <c r="Z89" i="1"/>
  <c r="AB89" i="1"/>
  <c r="AC89" i="1"/>
  <c r="AD89" i="1"/>
  <c r="D90" i="1"/>
  <c r="E90" i="1"/>
  <c r="F90" i="1"/>
  <c r="H90" i="1"/>
  <c r="I90" i="1"/>
  <c r="J90" i="1"/>
  <c r="L90" i="1"/>
  <c r="M90" i="1"/>
  <c r="N90" i="1"/>
  <c r="P90" i="1"/>
  <c r="Q90" i="1"/>
  <c r="R90" i="1"/>
  <c r="T90" i="1"/>
  <c r="U90" i="1"/>
  <c r="V90" i="1"/>
  <c r="X90" i="1"/>
  <c r="Y90" i="1"/>
  <c r="Z90" i="1"/>
  <c r="AB90" i="1"/>
  <c r="AC90" i="1"/>
  <c r="AD90" i="1"/>
  <c r="D91" i="1"/>
  <c r="E91" i="1"/>
  <c r="F91" i="1"/>
  <c r="H91" i="1"/>
  <c r="I91" i="1"/>
  <c r="J91" i="1"/>
  <c r="L91" i="1"/>
  <c r="M91" i="1"/>
  <c r="N91" i="1"/>
  <c r="P91" i="1"/>
  <c r="Q91" i="1"/>
  <c r="R91" i="1"/>
  <c r="T91" i="1"/>
  <c r="U91" i="1"/>
  <c r="V91" i="1"/>
  <c r="X91" i="1"/>
  <c r="Y91" i="1"/>
  <c r="Z91" i="1"/>
  <c r="AB91" i="1"/>
  <c r="AC91" i="1"/>
  <c r="AD91" i="1"/>
  <c r="D92" i="1"/>
  <c r="E92" i="1"/>
  <c r="F92" i="1"/>
  <c r="H92" i="1"/>
  <c r="I92" i="1"/>
  <c r="J92" i="1"/>
  <c r="L92" i="1"/>
  <c r="M92" i="1"/>
  <c r="N92" i="1"/>
  <c r="P92" i="1"/>
  <c r="Q92" i="1"/>
  <c r="R92" i="1"/>
  <c r="T92" i="1"/>
  <c r="U92" i="1"/>
  <c r="V92" i="1"/>
  <c r="X92" i="1"/>
  <c r="Y92" i="1"/>
  <c r="Z92" i="1"/>
  <c r="AB92" i="1"/>
  <c r="AC92" i="1"/>
  <c r="AD92" i="1"/>
  <c r="D93" i="1"/>
  <c r="E93" i="1"/>
  <c r="F93" i="1"/>
  <c r="H93" i="1"/>
  <c r="I93" i="1"/>
  <c r="J93" i="1"/>
  <c r="L93" i="1"/>
  <c r="M93" i="1"/>
  <c r="N93" i="1"/>
  <c r="P93" i="1"/>
  <c r="Q93" i="1"/>
  <c r="R93" i="1"/>
  <c r="T93" i="1"/>
  <c r="U93" i="1"/>
  <c r="V93" i="1"/>
  <c r="X93" i="1"/>
  <c r="Y93" i="1"/>
  <c r="Z93" i="1"/>
  <c r="AB93" i="1"/>
  <c r="AC93" i="1"/>
  <c r="AD93" i="1"/>
  <c r="D94" i="1"/>
  <c r="E94" i="1"/>
  <c r="F94" i="1"/>
  <c r="H94" i="1"/>
  <c r="I94" i="1"/>
  <c r="J94" i="1"/>
  <c r="L94" i="1"/>
  <c r="M94" i="1"/>
  <c r="N94" i="1"/>
  <c r="P94" i="1"/>
  <c r="Q94" i="1"/>
  <c r="R94" i="1"/>
  <c r="T94" i="1"/>
  <c r="U94" i="1"/>
  <c r="V94" i="1"/>
  <c r="X94" i="1"/>
  <c r="Y94" i="1"/>
  <c r="Z94" i="1"/>
  <c r="AB94" i="1"/>
  <c r="AC94" i="1"/>
  <c r="AD94" i="1"/>
  <c r="D95" i="1"/>
  <c r="E95" i="1"/>
  <c r="F95" i="1"/>
  <c r="H95" i="1"/>
  <c r="I95" i="1"/>
  <c r="J95" i="1"/>
  <c r="L95" i="1"/>
  <c r="M95" i="1"/>
  <c r="N95" i="1"/>
  <c r="P95" i="1"/>
  <c r="Q95" i="1"/>
  <c r="R95" i="1"/>
  <c r="T95" i="1"/>
  <c r="U95" i="1"/>
  <c r="V95" i="1"/>
  <c r="X95" i="1"/>
  <c r="Y95" i="1"/>
  <c r="Z95" i="1"/>
  <c r="AB95" i="1"/>
  <c r="AC95" i="1"/>
  <c r="AD95" i="1"/>
  <c r="D96" i="1"/>
  <c r="E96" i="1"/>
  <c r="F96" i="1"/>
  <c r="H96" i="1"/>
  <c r="I96" i="1"/>
  <c r="J96" i="1"/>
  <c r="L96" i="1"/>
  <c r="M96" i="1"/>
  <c r="N96" i="1"/>
  <c r="P96" i="1"/>
  <c r="Q96" i="1"/>
  <c r="R96" i="1"/>
  <c r="T96" i="1"/>
  <c r="U96" i="1"/>
  <c r="V96" i="1"/>
  <c r="X96" i="1"/>
  <c r="Y96" i="1"/>
  <c r="Z96" i="1"/>
  <c r="AB96" i="1"/>
  <c r="AC96" i="1"/>
  <c r="AD96" i="1"/>
  <c r="D97" i="1"/>
  <c r="E97" i="1"/>
  <c r="F97" i="1"/>
  <c r="H97" i="1"/>
  <c r="I97" i="1"/>
  <c r="J97" i="1"/>
  <c r="L97" i="1"/>
  <c r="M97" i="1"/>
  <c r="N97" i="1"/>
  <c r="P97" i="1"/>
  <c r="Q97" i="1"/>
  <c r="R97" i="1"/>
  <c r="T97" i="1"/>
  <c r="U97" i="1"/>
  <c r="V97" i="1"/>
  <c r="X97" i="1"/>
  <c r="Y97" i="1"/>
  <c r="Z97" i="1"/>
  <c r="AB97" i="1"/>
  <c r="AC97" i="1"/>
  <c r="AD97" i="1"/>
  <c r="D98" i="1"/>
  <c r="E98" i="1"/>
  <c r="F98" i="1"/>
  <c r="H98" i="1"/>
  <c r="I98" i="1"/>
  <c r="J98" i="1"/>
  <c r="L98" i="1"/>
  <c r="M98" i="1"/>
  <c r="N98" i="1"/>
  <c r="P98" i="1"/>
  <c r="Q98" i="1"/>
  <c r="R98" i="1"/>
  <c r="T98" i="1"/>
  <c r="U98" i="1"/>
  <c r="V98" i="1"/>
  <c r="X98" i="1"/>
  <c r="Y98" i="1"/>
  <c r="Z98" i="1"/>
  <c r="AB98" i="1"/>
  <c r="AC98" i="1"/>
  <c r="AD98" i="1"/>
  <c r="D99" i="1"/>
  <c r="E99" i="1"/>
  <c r="F99" i="1"/>
  <c r="H99" i="1"/>
  <c r="I99" i="1"/>
  <c r="J99" i="1"/>
  <c r="L99" i="1"/>
  <c r="M99" i="1"/>
  <c r="N99" i="1"/>
  <c r="P99" i="1"/>
  <c r="Q99" i="1"/>
  <c r="R99" i="1"/>
  <c r="T99" i="1"/>
  <c r="U99" i="1"/>
  <c r="V99" i="1"/>
  <c r="X99" i="1"/>
  <c r="Y99" i="1"/>
  <c r="Z99" i="1"/>
  <c r="AB99" i="1"/>
  <c r="AC99" i="1"/>
  <c r="AD99" i="1"/>
  <c r="D100" i="1"/>
  <c r="E100" i="1"/>
  <c r="F100" i="1"/>
  <c r="H100" i="1"/>
  <c r="I100" i="1"/>
  <c r="J100" i="1"/>
  <c r="L100" i="1"/>
  <c r="M100" i="1"/>
  <c r="N100" i="1"/>
  <c r="P100" i="1"/>
  <c r="Q100" i="1"/>
  <c r="R100" i="1"/>
  <c r="T100" i="1"/>
  <c r="U100" i="1"/>
  <c r="V100" i="1"/>
  <c r="X100" i="1"/>
  <c r="Y100" i="1"/>
  <c r="Z100" i="1"/>
  <c r="AB100" i="1"/>
  <c r="AC100" i="1"/>
  <c r="AD100" i="1"/>
  <c r="D101" i="1"/>
  <c r="E101" i="1"/>
  <c r="F101" i="1"/>
  <c r="H101" i="1"/>
  <c r="I101" i="1"/>
  <c r="J101" i="1"/>
  <c r="L101" i="1"/>
  <c r="M101" i="1"/>
  <c r="N101" i="1"/>
  <c r="P101" i="1"/>
  <c r="Q101" i="1"/>
  <c r="R101" i="1"/>
  <c r="T101" i="1"/>
  <c r="U101" i="1"/>
  <c r="V101" i="1"/>
  <c r="X101" i="1"/>
  <c r="Y101" i="1"/>
  <c r="Z101" i="1"/>
  <c r="AB101" i="1"/>
  <c r="AC101" i="1"/>
  <c r="AD101" i="1"/>
  <c r="D102" i="1"/>
  <c r="E102" i="1"/>
  <c r="F102" i="1"/>
  <c r="H102" i="1"/>
  <c r="I102" i="1"/>
  <c r="J102" i="1"/>
  <c r="L102" i="1"/>
  <c r="M102" i="1"/>
  <c r="N102" i="1"/>
  <c r="P102" i="1"/>
  <c r="Q102" i="1"/>
  <c r="R102" i="1"/>
  <c r="T102" i="1"/>
  <c r="U102" i="1"/>
  <c r="V102" i="1"/>
  <c r="X102" i="1"/>
  <c r="Y102" i="1"/>
  <c r="Z102" i="1"/>
  <c r="AB102" i="1"/>
  <c r="AC102" i="1"/>
  <c r="AD102" i="1"/>
  <c r="D103" i="1"/>
  <c r="E103" i="1"/>
  <c r="F103" i="1"/>
  <c r="H103" i="1"/>
  <c r="I103" i="1"/>
  <c r="J103" i="1"/>
  <c r="L103" i="1"/>
  <c r="M103" i="1"/>
  <c r="N103" i="1"/>
  <c r="P103" i="1"/>
  <c r="Q103" i="1"/>
  <c r="R103" i="1"/>
  <c r="T103" i="1"/>
  <c r="U103" i="1"/>
  <c r="V103" i="1"/>
  <c r="X103" i="1"/>
  <c r="Y103" i="1"/>
  <c r="Z103" i="1"/>
  <c r="AB103" i="1"/>
  <c r="AC103" i="1"/>
  <c r="AD103" i="1"/>
  <c r="D104" i="1"/>
  <c r="E104" i="1"/>
  <c r="F104" i="1"/>
  <c r="H104" i="1"/>
  <c r="I104" i="1"/>
  <c r="J104" i="1"/>
  <c r="L104" i="1"/>
  <c r="M104" i="1"/>
  <c r="N104" i="1"/>
  <c r="P104" i="1"/>
  <c r="Q104" i="1"/>
  <c r="R104" i="1"/>
  <c r="T104" i="1"/>
  <c r="U104" i="1"/>
  <c r="V104" i="1"/>
  <c r="X104" i="1"/>
  <c r="Y104" i="1"/>
  <c r="Z104" i="1"/>
  <c r="AB104" i="1"/>
  <c r="AC104" i="1"/>
  <c r="AD104" i="1"/>
  <c r="D105" i="1"/>
  <c r="E105" i="1"/>
  <c r="F105" i="1"/>
  <c r="H105" i="1"/>
  <c r="I105" i="1"/>
  <c r="J105" i="1"/>
  <c r="L105" i="1"/>
  <c r="M105" i="1"/>
  <c r="N105" i="1"/>
  <c r="P105" i="1"/>
  <c r="Q105" i="1"/>
  <c r="R105" i="1"/>
  <c r="T105" i="1"/>
  <c r="U105" i="1"/>
  <c r="V105" i="1"/>
  <c r="X105" i="1"/>
  <c r="Y105" i="1"/>
  <c r="Z105" i="1"/>
  <c r="AB105" i="1"/>
  <c r="AC105" i="1"/>
  <c r="AD105" i="1"/>
  <c r="D106" i="1"/>
  <c r="E106" i="1"/>
  <c r="F106" i="1"/>
  <c r="H106" i="1"/>
  <c r="I106" i="1"/>
  <c r="J106" i="1"/>
  <c r="L106" i="1"/>
  <c r="M106" i="1"/>
  <c r="N106" i="1"/>
  <c r="P106" i="1"/>
  <c r="Q106" i="1"/>
  <c r="R106" i="1"/>
  <c r="T106" i="1"/>
  <c r="U106" i="1"/>
  <c r="V106" i="1"/>
  <c r="X106" i="1"/>
  <c r="Y106" i="1"/>
  <c r="Z106" i="1"/>
  <c r="AB106" i="1"/>
  <c r="AC106" i="1"/>
  <c r="AD106" i="1"/>
  <c r="D107" i="1"/>
  <c r="E107" i="1"/>
  <c r="F107" i="1"/>
  <c r="H107" i="1"/>
  <c r="I107" i="1"/>
  <c r="J107" i="1"/>
  <c r="L107" i="1"/>
  <c r="M107" i="1"/>
  <c r="N107" i="1"/>
  <c r="P107" i="1"/>
  <c r="Q107" i="1"/>
  <c r="R107" i="1"/>
  <c r="T107" i="1"/>
  <c r="U107" i="1"/>
  <c r="V107" i="1"/>
  <c r="X107" i="1"/>
  <c r="Y107" i="1"/>
  <c r="Z107" i="1"/>
  <c r="AB107" i="1"/>
  <c r="AC107" i="1"/>
  <c r="AD107" i="1"/>
  <c r="D108" i="1"/>
  <c r="E108" i="1"/>
  <c r="F108" i="1"/>
  <c r="H108" i="1"/>
  <c r="I108" i="1"/>
  <c r="J108" i="1"/>
  <c r="L108" i="1"/>
  <c r="M108" i="1"/>
  <c r="N108" i="1"/>
  <c r="P108" i="1"/>
  <c r="Q108" i="1"/>
  <c r="R108" i="1"/>
  <c r="T108" i="1"/>
  <c r="U108" i="1"/>
  <c r="V108" i="1"/>
  <c r="X108" i="1"/>
  <c r="Y108" i="1"/>
  <c r="Z108" i="1"/>
  <c r="AB108" i="1"/>
  <c r="AC108" i="1"/>
  <c r="AD108" i="1"/>
  <c r="D109" i="1"/>
  <c r="E109" i="1"/>
  <c r="F109" i="1"/>
  <c r="H109" i="1"/>
  <c r="I109" i="1"/>
  <c r="J109" i="1"/>
  <c r="L109" i="1"/>
  <c r="M109" i="1"/>
  <c r="N109" i="1"/>
  <c r="P109" i="1"/>
  <c r="Q109" i="1"/>
  <c r="R109" i="1"/>
  <c r="T109" i="1"/>
  <c r="U109" i="1"/>
  <c r="V109" i="1"/>
  <c r="X109" i="1"/>
  <c r="Y109" i="1"/>
  <c r="Z109" i="1"/>
  <c r="AB109" i="1"/>
  <c r="AC109" i="1"/>
  <c r="AD109" i="1"/>
  <c r="D110" i="1"/>
  <c r="E110" i="1"/>
  <c r="F110" i="1"/>
  <c r="H110" i="1"/>
  <c r="I110" i="1"/>
  <c r="J110" i="1"/>
  <c r="L110" i="1"/>
  <c r="M110" i="1"/>
  <c r="N110" i="1"/>
  <c r="P110" i="1"/>
  <c r="Q110" i="1"/>
  <c r="R110" i="1"/>
  <c r="T110" i="1"/>
  <c r="U110" i="1"/>
  <c r="V110" i="1"/>
  <c r="X110" i="1"/>
  <c r="Y110" i="1"/>
  <c r="Z110" i="1"/>
  <c r="AB110" i="1"/>
  <c r="AC110" i="1"/>
  <c r="AD110" i="1"/>
  <c r="D111" i="1"/>
  <c r="E111" i="1"/>
  <c r="F111" i="1"/>
  <c r="H111" i="1"/>
  <c r="I111" i="1"/>
  <c r="J111" i="1"/>
  <c r="L111" i="1"/>
  <c r="M111" i="1"/>
  <c r="N111" i="1"/>
  <c r="P111" i="1"/>
  <c r="Q111" i="1"/>
  <c r="R111" i="1"/>
  <c r="T111" i="1"/>
  <c r="U111" i="1"/>
  <c r="V111" i="1"/>
  <c r="X111" i="1"/>
  <c r="Y111" i="1"/>
  <c r="Z111" i="1"/>
  <c r="AB111" i="1"/>
  <c r="AC111" i="1"/>
  <c r="AD111" i="1"/>
  <c r="D112" i="1"/>
  <c r="E112" i="1"/>
  <c r="F112" i="1"/>
  <c r="H112" i="1"/>
  <c r="I112" i="1"/>
  <c r="J112" i="1"/>
  <c r="L112" i="1"/>
  <c r="M112" i="1"/>
  <c r="N112" i="1"/>
  <c r="P112" i="1"/>
  <c r="Q112" i="1"/>
  <c r="R112" i="1"/>
  <c r="T112" i="1"/>
  <c r="U112" i="1"/>
  <c r="V112" i="1"/>
  <c r="X112" i="1"/>
  <c r="Y112" i="1"/>
  <c r="Z112" i="1"/>
  <c r="AB112" i="1"/>
  <c r="AC112" i="1"/>
  <c r="AD112" i="1"/>
  <c r="D113" i="1"/>
  <c r="E113" i="1"/>
  <c r="F113" i="1"/>
  <c r="H113" i="1"/>
  <c r="I113" i="1"/>
  <c r="J113" i="1"/>
  <c r="L113" i="1"/>
  <c r="M113" i="1"/>
  <c r="N113" i="1"/>
  <c r="P113" i="1"/>
  <c r="Q113" i="1"/>
  <c r="R113" i="1"/>
  <c r="T113" i="1"/>
  <c r="U113" i="1"/>
  <c r="V113" i="1"/>
  <c r="X113" i="1"/>
  <c r="Y113" i="1"/>
  <c r="Z113" i="1"/>
  <c r="AB113" i="1"/>
  <c r="AC113" i="1"/>
  <c r="AD113" i="1"/>
  <c r="D114" i="1"/>
  <c r="E114" i="1"/>
  <c r="F114" i="1"/>
  <c r="H114" i="1"/>
  <c r="I114" i="1"/>
  <c r="J114" i="1"/>
  <c r="L114" i="1"/>
  <c r="M114" i="1"/>
  <c r="N114" i="1"/>
  <c r="P114" i="1"/>
  <c r="Q114" i="1"/>
  <c r="R114" i="1"/>
  <c r="T114" i="1"/>
  <c r="U114" i="1"/>
  <c r="V114" i="1"/>
  <c r="X114" i="1"/>
  <c r="Y114" i="1"/>
  <c r="Z114" i="1"/>
  <c r="AB114" i="1"/>
  <c r="AC114" i="1"/>
  <c r="AD114" i="1"/>
  <c r="D115" i="1"/>
  <c r="E115" i="1"/>
  <c r="F115" i="1"/>
  <c r="H115" i="1"/>
  <c r="I115" i="1"/>
  <c r="J115" i="1"/>
  <c r="L115" i="1"/>
  <c r="M115" i="1"/>
  <c r="N115" i="1"/>
  <c r="P115" i="1"/>
  <c r="Q115" i="1"/>
  <c r="R115" i="1"/>
  <c r="T115" i="1"/>
  <c r="U115" i="1"/>
  <c r="V115" i="1"/>
  <c r="X115" i="1"/>
  <c r="Y115" i="1"/>
  <c r="Z115" i="1"/>
  <c r="AB115" i="1"/>
  <c r="AC115" i="1"/>
  <c r="AD115" i="1"/>
  <c r="D116" i="1"/>
  <c r="E116" i="1"/>
  <c r="F116" i="1"/>
  <c r="H116" i="1"/>
  <c r="I116" i="1"/>
  <c r="J116" i="1"/>
  <c r="L116" i="1"/>
  <c r="M116" i="1"/>
  <c r="N116" i="1"/>
  <c r="P116" i="1"/>
  <c r="Q116" i="1"/>
  <c r="R116" i="1"/>
  <c r="T116" i="1"/>
  <c r="U116" i="1"/>
  <c r="V116" i="1"/>
  <c r="X116" i="1"/>
  <c r="Y116" i="1"/>
  <c r="Z116" i="1"/>
  <c r="AB116" i="1"/>
  <c r="AC116" i="1"/>
  <c r="AD116" i="1"/>
  <c r="D117" i="1"/>
  <c r="E117" i="1"/>
  <c r="F117" i="1"/>
  <c r="H117" i="1"/>
  <c r="I117" i="1"/>
  <c r="J117" i="1"/>
  <c r="L117" i="1"/>
  <c r="M117" i="1"/>
  <c r="N117" i="1"/>
  <c r="P117" i="1"/>
  <c r="Q117" i="1"/>
  <c r="R117" i="1"/>
  <c r="T117" i="1"/>
  <c r="U117" i="1"/>
  <c r="V117" i="1"/>
  <c r="X117" i="1"/>
  <c r="Y117" i="1"/>
  <c r="Z117" i="1"/>
  <c r="AB117" i="1"/>
  <c r="AC117" i="1"/>
  <c r="AD117" i="1"/>
  <c r="D118" i="1"/>
  <c r="E118" i="1"/>
  <c r="F118" i="1"/>
  <c r="H118" i="1"/>
  <c r="I118" i="1"/>
  <c r="J118" i="1"/>
  <c r="L118" i="1"/>
  <c r="M118" i="1"/>
  <c r="N118" i="1"/>
  <c r="P118" i="1"/>
  <c r="Q118" i="1"/>
  <c r="R118" i="1"/>
  <c r="T118" i="1"/>
  <c r="U118" i="1"/>
  <c r="V118" i="1"/>
  <c r="X118" i="1"/>
  <c r="Y118" i="1"/>
  <c r="Z118" i="1"/>
  <c r="AB118" i="1"/>
  <c r="AC118" i="1"/>
  <c r="AD118" i="1"/>
  <c r="D119" i="1"/>
  <c r="E119" i="1"/>
  <c r="F119" i="1"/>
  <c r="H119" i="1"/>
  <c r="I119" i="1"/>
  <c r="J119" i="1"/>
  <c r="L119" i="1"/>
  <c r="M119" i="1"/>
  <c r="N119" i="1"/>
  <c r="P119" i="1"/>
  <c r="Q119" i="1"/>
  <c r="R119" i="1"/>
  <c r="T119" i="1"/>
  <c r="U119" i="1"/>
  <c r="V119" i="1"/>
  <c r="X119" i="1"/>
  <c r="Y119" i="1"/>
  <c r="Z119" i="1"/>
  <c r="AB119" i="1"/>
  <c r="AC119" i="1"/>
  <c r="AD119" i="1"/>
  <c r="D120" i="1"/>
  <c r="E120" i="1"/>
  <c r="F120" i="1"/>
  <c r="H120" i="1"/>
  <c r="I120" i="1"/>
  <c r="J120" i="1"/>
  <c r="L120" i="1"/>
  <c r="M120" i="1"/>
  <c r="N120" i="1"/>
  <c r="P120" i="1"/>
  <c r="Q120" i="1"/>
  <c r="R120" i="1"/>
  <c r="T120" i="1"/>
  <c r="U120" i="1"/>
  <c r="V120" i="1"/>
  <c r="X120" i="1"/>
  <c r="Y120" i="1"/>
  <c r="Z120" i="1"/>
  <c r="AB120" i="1"/>
  <c r="AC120" i="1"/>
  <c r="AD120" i="1"/>
  <c r="D121" i="1"/>
  <c r="E121" i="1"/>
  <c r="F121" i="1"/>
  <c r="H121" i="1"/>
  <c r="I121" i="1"/>
  <c r="J121" i="1"/>
  <c r="L121" i="1"/>
  <c r="M121" i="1"/>
  <c r="N121" i="1"/>
  <c r="P121" i="1"/>
  <c r="Q121" i="1"/>
  <c r="R121" i="1"/>
  <c r="T121" i="1"/>
  <c r="U121" i="1"/>
  <c r="V121" i="1"/>
  <c r="X121" i="1"/>
  <c r="Y121" i="1"/>
  <c r="Z121" i="1"/>
  <c r="AB121" i="1"/>
  <c r="AC121" i="1"/>
  <c r="AD121" i="1"/>
  <c r="D122" i="1"/>
  <c r="E122" i="1"/>
  <c r="F122" i="1"/>
  <c r="H122" i="1"/>
  <c r="I122" i="1"/>
  <c r="J122" i="1"/>
  <c r="L122" i="1"/>
  <c r="M122" i="1"/>
  <c r="N122" i="1"/>
  <c r="P122" i="1"/>
  <c r="Q122" i="1"/>
  <c r="R122" i="1"/>
  <c r="T122" i="1"/>
  <c r="U122" i="1"/>
  <c r="V122" i="1"/>
  <c r="X122" i="1"/>
  <c r="Y122" i="1"/>
  <c r="Z122" i="1"/>
  <c r="AB122" i="1"/>
  <c r="AC122" i="1"/>
  <c r="AD122" i="1"/>
  <c r="D123" i="1"/>
  <c r="E123" i="1"/>
  <c r="F123" i="1"/>
  <c r="H123" i="1"/>
  <c r="I123" i="1"/>
  <c r="J123" i="1"/>
  <c r="L123" i="1"/>
  <c r="M123" i="1"/>
  <c r="N123" i="1"/>
  <c r="P123" i="1"/>
  <c r="Q123" i="1"/>
  <c r="R123" i="1"/>
  <c r="T123" i="1"/>
  <c r="U123" i="1"/>
  <c r="V123" i="1"/>
  <c r="X123" i="1"/>
  <c r="Y123" i="1"/>
  <c r="Z123" i="1"/>
  <c r="AB123" i="1"/>
  <c r="AC123" i="1"/>
  <c r="AD123" i="1"/>
  <c r="D124" i="1"/>
  <c r="E124" i="1"/>
  <c r="F124" i="1"/>
  <c r="H124" i="1"/>
  <c r="I124" i="1"/>
  <c r="J124" i="1"/>
  <c r="L124" i="1"/>
  <c r="M124" i="1"/>
  <c r="N124" i="1"/>
  <c r="P124" i="1"/>
  <c r="Q124" i="1"/>
  <c r="R124" i="1"/>
  <c r="T124" i="1"/>
  <c r="U124" i="1"/>
  <c r="V124" i="1"/>
  <c r="X124" i="1"/>
  <c r="Y124" i="1"/>
  <c r="Z124" i="1"/>
  <c r="AB124" i="1"/>
  <c r="AC124" i="1"/>
  <c r="AD124" i="1"/>
  <c r="D125" i="1"/>
  <c r="E125" i="1"/>
  <c r="F125" i="1"/>
  <c r="H125" i="1"/>
  <c r="I125" i="1"/>
  <c r="J125" i="1"/>
  <c r="L125" i="1"/>
  <c r="M125" i="1"/>
  <c r="N125" i="1"/>
  <c r="P125" i="1"/>
  <c r="Q125" i="1"/>
  <c r="R125" i="1"/>
  <c r="T125" i="1"/>
  <c r="U125" i="1"/>
  <c r="V125" i="1"/>
  <c r="X125" i="1"/>
  <c r="Y125" i="1"/>
  <c r="Z125" i="1"/>
  <c r="AB125" i="1"/>
  <c r="AC125" i="1"/>
  <c r="AD125" i="1"/>
  <c r="D126" i="1"/>
  <c r="E126" i="1"/>
  <c r="F126" i="1"/>
  <c r="H126" i="1"/>
  <c r="I126" i="1"/>
  <c r="J126" i="1"/>
  <c r="L126" i="1"/>
  <c r="M126" i="1"/>
  <c r="N126" i="1"/>
  <c r="P126" i="1"/>
  <c r="Q126" i="1"/>
  <c r="R126" i="1"/>
  <c r="T126" i="1"/>
  <c r="U126" i="1"/>
  <c r="V126" i="1"/>
  <c r="X126" i="1"/>
  <c r="Y126" i="1"/>
  <c r="Z126" i="1"/>
  <c r="AB126" i="1"/>
  <c r="AC126" i="1"/>
  <c r="AD126" i="1"/>
  <c r="D127" i="1"/>
  <c r="E127" i="1"/>
  <c r="F127" i="1"/>
  <c r="H127" i="1"/>
  <c r="I127" i="1"/>
  <c r="J127" i="1"/>
  <c r="L127" i="1"/>
  <c r="M127" i="1"/>
  <c r="N127" i="1"/>
  <c r="P127" i="1"/>
  <c r="Q127" i="1"/>
  <c r="R127" i="1"/>
  <c r="T127" i="1"/>
  <c r="U127" i="1"/>
  <c r="V127" i="1"/>
  <c r="X127" i="1"/>
  <c r="Y127" i="1"/>
  <c r="Z127" i="1"/>
  <c r="AB127" i="1"/>
  <c r="AC127" i="1"/>
  <c r="AD127" i="1"/>
  <c r="D128" i="1"/>
  <c r="E128" i="1"/>
  <c r="F128" i="1"/>
  <c r="H128" i="1"/>
  <c r="I128" i="1"/>
  <c r="J128" i="1"/>
  <c r="L128" i="1"/>
  <c r="M128" i="1"/>
  <c r="N128" i="1"/>
  <c r="P128" i="1"/>
  <c r="Q128" i="1"/>
  <c r="R128" i="1"/>
  <c r="T128" i="1"/>
  <c r="U128" i="1"/>
  <c r="V128" i="1"/>
  <c r="X128" i="1"/>
  <c r="Y128" i="1"/>
  <c r="Z128" i="1"/>
  <c r="AB128" i="1"/>
  <c r="AC128" i="1"/>
  <c r="AD128" i="1"/>
  <c r="D129" i="1"/>
  <c r="E129" i="1"/>
  <c r="F129" i="1"/>
  <c r="H129" i="1"/>
  <c r="I129" i="1"/>
  <c r="J129" i="1"/>
  <c r="L129" i="1"/>
  <c r="M129" i="1"/>
  <c r="N129" i="1"/>
  <c r="P129" i="1"/>
  <c r="Q129" i="1"/>
  <c r="R129" i="1"/>
  <c r="T129" i="1"/>
  <c r="U129" i="1"/>
  <c r="V129" i="1"/>
  <c r="X129" i="1"/>
  <c r="Y129" i="1"/>
  <c r="Z129" i="1"/>
  <c r="AB129" i="1"/>
  <c r="AC129" i="1"/>
  <c r="AD129" i="1"/>
  <c r="D130" i="1"/>
  <c r="E130" i="1"/>
  <c r="F130" i="1"/>
  <c r="H130" i="1"/>
  <c r="I130" i="1"/>
  <c r="J130" i="1"/>
  <c r="L130" i="1"/>
  <c r="M130" i="1"/>
  <c r="N130" i="1"/>
  <c r="P130" i="1"/>
  <c r="Q130" i="1"/>
  <c r="R130" i="1"/>
  <c r="T130" i="1"/>
  <c r="U130" i="1"/>
  <c r="V130" i="1"/>
  <c r="X130" i="1"/>
  <c r="Y130" i="1"/>
  <c r="Z130" i="1"/>
  <c r="AB130" i="1"/>
  <c r="AC130" i="1"/>
  <c r="AD130" i="1"/>
  <c r="D131" i="1"/>
  <c r="E131" i="1"/>
  <c r="F131" i="1"/>
  <c r="H131" i="1"/>
  <c r="I131" i="1"/>
  <c r="J131" i="1"/>
  <c r="L131" i="1"/>
  <c r="M131" i="1"/>
  <c r="N131" i="1"/>
  <c r="P131" i="1"/>
  <c r="Q131" i="1"/>
  <c r="R131" i="1"/>
  <c r="T131" i="1"/>
  <c r="U131" i="1"/>
  <c r="V131" i="1"/>
  <c r="X131" i="1"/>
  <c r="Y131" i="1"/>
  <c r="Z131" i="1"/>
  <c r="AB131" i="1"/>
  <c r="AC131" i="1"/>
  <c r="AD131" i="1"/>
  <c r="D132" i="1"/>
  <c r="E132" i="1"/>
  <c r="F132" i="1"/>
  <c r="H132" i="1"/>
  <c r="I132" i="1"/>
  <c r="J132" i="1"/>
  <c r="L132" i="1"/>
  <c r="M132" i="1"/>
  <c r="N132" i="1"/>
  <c r="P132" i="1"/>
  <c r="Q132" i="1"/>
  <c r="R132" i="1"/>
  <c r="T132" i="1"/>
  <c r="U132" i="1"/>
  <c r="V132" i="1"/>
  <c r="X132" i="1"/>
  <c r="Y132" i="1"/>
  <c r="Z132" i="1"/>
  <c r="AB132" i="1"/>
  <c r="AC132" i="1"/>
  <c r="AD132" i="1"/>
  <c r="D133" i="1"/>
  <c r="E133" i="1"/>
  <c r="F133" i="1"/>
  <c r="H133" i="1"/>
  <c r="I133" i="1"/>
  <c r="J133" i="1"/>
  <c r="L133" i="1"/>
  <c r="M133" i="1"/>
  <c r="N133" i="1"/>
  <c r="P133" i="1"/>
  <c r="Q133" i="1"/>
  <c r="R133" i="1"/>
  <c r="T133" i="1"/>
  <c r="U133" i="1"/>
  <c r="V133" i="1"/>
  <c r="X133" i="1"/>
  <c r="Y133" i="1"/>
  <c r="Z133" i="1"/>
  <c r="AB133" i="1"/>
  <c r="AC133" i="1"/>
  <c r="AD133" i="1"/>
  <c r="D134" i="1"/>
  <c r="E134" i="1"/>
  <c r="F134" i="1"/>
  <c r="H134" i="1"/>
  <c r="I134" i="1"/>
  <c r="J134" i="1"/>
  <c r="L134" i="1"/>
  <c r="M134" i="1"/>
  <c r="N134" i="1"/>
  <c r="P134" i="1"/>
  <c r="Q134" i="1"/>
  <c r="R134" i="1"/>
  <c r="T134" i="1"/>
  <c r="U134" i="1"/>
  <c r="V134" i="1"/>
  <c r="X134" i="1"/>
  <c r="Y134" i="1"/>
  <c r="Z134" i="1"/>
  <c r="AB134" i="1"/>
  <c r="AC134" i="1"/>
  <c r="AD134" i="1"/>
  <c r="D135" i="1"/>
  <c r="E135" i="1"/>
  <c r="F135" i="1"/>
  <c r="H135" i="1"/>
  <c r="I135" i="1"/>
  <c r="J135" i="1"/>
  <c r="L135" i="1"/>
  <c r="M135" i="1"/>
  <c r="N135" i="1"/>
  <c r="P135" i="1"/>
  <c r="Q135" i="1"/>
  <c r="R135" i="1"/>
  <c r="T135" i="1"/>
  <c r="U135" i="1"/>
  <c r="V135" i="1"/>
  <c r="X135" i="1"/>
  <c r="Y135" i="1"/>
  <c r="Z135" i="1"/>
  <c r="AB135" i="1"/>
  <c r="AC135" i="1"/>
  <c r="AD135" i="1"/>
  <c r="D136" i="1"/>
  <c r="E136" i="1"/>
  <c r="F136" i="1"/>
  <c r="H136" i="1"/>
  <c r="I136" i="1"/>
  <c r="J136" i="1"/>
  <c r="L136" i="1"/>
  <c r="M136" i="1"/>
  <c r="N136" i="1"/>
  <c r="P136" i="1"/>
  <c r="Q136" i="1"/>
  <c r="R136" i="1"/>
  <c r="T136" i="1"/>
  <c r="U136" i="1"/>
  <c r="V136" i="1"/>
  <c r="X136" i="1"/>
  <c r="Y136" i="1"/>
  <c r="Z136" i="1"/>
  <c r="AB136" i="1"/>
  <c r="AC136" i="1"/>
  <c r="AD136" i="1"/>
  <c r="D137" i="1"/>
  <c r="E137" i="1"/>
  <c r="F137" i="1"/>
  <c r="H137" i="1"/>
  <c r="I137" i="1"/>
  <c r="J137" i="1"/>
  <c r="L137" i="1"/>
  <c r="M137" i="1"/>
  <c r="N137" i="1"/>
  <c r="P137" i="1"/>
  <c r="Q137" i="1"/>
  <c r="R137" i="1"/>
  <c r="T137" i="1"/>
  <c r="U137" i="1"/>
  <c r="V137" i="1"/>
  <c r="X137" i="1"/>
  <c r="Y137" i="1"/>
  <c r="Z137" i="1"/>
  <c r="AB137" i="1"/>
  <c r="AC137" i="1"/>
  <c r="AD137" i="1"/>
  <c r="D138" i="1"/>
  <c r="E138" i="1"/>
  <c r="F138" i="1"/>
  <c r="H138" i="1"/>
  <c r="I138" i="1"/>
  <c r="J138" i="1"/>
  <c r="L138" i="1"/>
  <c r="M138" i="1"/>
  <c r="N138" i="1"/>
  <c r="P138" i="1"/>
  <c r="Q138" i="1"/>
  <c r="R138" i="1"/>
  <c r="T138" i="1"/>
  <c r="U138" i="1"/>
  <c r="V138" i="1"/>
  <c r="X138" i="1"/>
  <c r="Y138" i="1"/>
  <c r="Z138" i="1"/>
  <c r="AB138" i="1"/>
  <c r="AC138" i="1"/>
  <c r="AD138" i="1"/>
  <c r="D139" i="1"/>
  <c r="E139" i="1"/>
  <c r="F139" i="1"/>
  <c r="H139" i="1"/>
  <c r="I139" i="1"/>
  <c r="J139" i="1"/>
  <c r="L139" i="1"/>
  <c r="M139" i="1"/>
  <c r="N139" i="1"/>
  <c r="P139" i="1"/>
  <c r="Q139" i="1"/>
  <c r="R139" i="1"/>
  <c r="T139" i="1"/>
  <c r="U139" i="1"/>
  <c r="V139" i="1"/>
  <c r="X139" i="1"/>
  <c r="Y139" i="1"/>
  <c r="Z139" i="1"/>
  <c r="AB139" i="1"/>
  <c r="AC139" i="1"/>
  <c r="AD139" i="1"/>
  <c r="D140" i="1"/>
  <c r="E140" i="1"/>
  <c r="F140" i="1"/>
  <c r="H140" i="1"/>
  <c r="I140" i="1"/>
  <c r="J140" i="1"/>
  <c r="L140" i="1"/>
  <c r="M140" i="1"/>
  <c r="N140" i="1"/>
  <c r="P140" i="1"/>
  <c r="Q140" i="1"/>
  <c r="R140" i="1"/>
  <c r="T140" i="1"/>
  <c r="U140" i="1"/>
  <c r="V140" i="1"/>
  <c r="X140" i="1"/>
  <c r="Y140" i="1"/>
  <c r="Z140" i="1"/>
  <c r="AB140" i="1"/>
  <c r="AC140" i="1"/>
  <c r="AD140" i="1"/>
  <c r="D141" i="1"/>
  <c r="E141" i="1"/>
  <c r="F141" i="1"/>
  <c r="H141" i="1"/>
  <c r="I141" i="1"/>
  <c r="J141" i="1"/>
  <c r="L141" i="1"/>
  <c r="M141" i="1"/>
  <c r="N141" i="1"/>
  <c r="P141" i="1"/>
  <c r="Q141" i="1"/>
  <c r="R141" i="1"/>
  <c r="T141" i="1"/>
  <c r="U141" i="1"/>
  <c r="V141" i="1"/>
  <c r="X141" i="1"/>
  <c r="Y141" i="1"/>
  <c r="Z141" i="1"/>
  <c r="AB141" i="1"/>
  <c r="AC141" i="1"/>
  <c r="AD141" i="1"/>
  <c r="D142" i="1"/>
  <c r="E142" i="1"/>
  <c r="F142" i="1"/>
  <c r="H142" i="1"/>
  <c r="I142" i="1"/>
  <c r="J142" i="1"/>
  <c r="L142" i="1"/>
  <c r="M142" i="1"/>
  <c r="N142" i="1"/>
  <c r="P142" i="1"/>
  <c r="Q142" i="1"/>
  <c r="R142" i="1"/>
  <c r="T142" i="1"/>
  <c r="U142" i="1"/>
  <c r="V142" i="1"/>
  <c r="X142" i="1"/>
  <c r="Y142" i="1"/>
  <c r="Z142" i="1"/>
  <c r="AB142" i="1"/>
  <c r="AC142" i="1"/>
  <c r="AD142" i="1"/>
  <c r="D143" i="1"/>
  <c r="E143" i="1"/>
  <c r="F143" i="1"/>
  <c r="H143" i="1"/>
  <c r="I143" i="1"/>
  <c r="J143" i="1"/>
  <c r="L143" i="1"/>
  <c r="M143" i="1"/>
  <c r="N143" i="1"/>
  <c r="P143" i="1"/>
  <c r="Q143" i="1"/>
  <c r="R143" i="1"/>
  <c r="T143" i="1"/>
  <c r="U143" i="1"/>
  <c r="V143" i="1"/>
  <c r="X143" i="1"/>
  <c r="Y143" i="1"/>
  <c r="Z143" i="1"/>
  <c r="AB143" i="1"/>
  <c r="AC143" i="1"/>
  <c r="AD143" i="1"/>
  <c r="D144" i="1"/>
  <c r="E144" i="1"/>
  <c r="F144" i="1"/>
  <c r="H144" i="1"/>
  <c r="I144" i="1"/>
  <c r="J144" i="1"/>
  <c r="L144" i="1"/>
  <c r="M144" i="1"/>
  <c r="N144" i="1"/>
  <c r="P144" i="1"/>
  <c r="Q144" i="1"/>
  <c r="R144" i="1"/>
  <c r="T144" i="1"/>
  <c r="U144" i="1"/>
  <c r="V144" i="1"/>
  <c r="X144" i="1"/>
  <c r="Y144" i="1"/>
  <c r="Z144" i="1"/>
  <c r="AB144" i="1"/>
  <c r="AC144" i="1"/>
  <c r="AD144" i="1"/>
  <c r="D145" i="1"/>
  <c r="E145" i="1"/>
  <c r="F145" i="1"/>
  <c r="H145" i="1"/>
  <c r="I145" i="1"/>
  <c r="J145" i="1"/>
  <c r="L145" i="1"/>
  <c r="M145" i="1"/>
  <c r="N145" i="1"/>
  <c r="P145" i="1"/>
  <c r="Q145" i="1"/>
  <c r="R145" i="1"/>
  <c r="T145" i="1"/>
  <c r="U145" i="1"/>
  <c r="V145" i="1"/>
  <c r="X145" i="1"/>
  <c r="Y145" i="1"/>
  <c r="Z145" i="1"/>
  <c r="AB145" i="1"/>
  <c r="AC145" i="1"/>
  <c r="AD145" i="1"/>
  <c r="D146" i="1"/>
  <c r="E146" i="1"/>
  <c r="F146" i="1"/>
  <c r="H146" i="1"/>
  <c r="I146" i="1"/>
  <c r="J146" i="1"/>
  <c r="L146" i="1"/>
  <c r="M146" i="1"/>
  <c r="N146" i="1"/>
  <c r="P146" i="1"/>
  <c r="Q146" i="1"/>
  <c r="R146" i="1"/>
  <c r="T146" i="1"/>
  <c r="U146" i="1"/>
  <c r="V146" i="1"/>
  <c r="X146" i="1"/>
  <c r="Y146" i="1"/>
  <c r="Z146" i="1"/>
  <c r="AB146" i="1"/>
  <c r="AC146" i="1"/>
  <c r="AD146" i="1"/>
  <c r="D147" i="1"/>
  <c r="E147" i="1"/>
  <c r="F147" i="1"/>
  <c r="H147" i="1"/>
  <c r="I147" i="1"/>
  <c r="J147" i="1"/>
  <c r="L147" i="1"/>
  <c r="M147" i="1"/>
  <c r="N147" i="1"/>
  <c r="P147" i="1"/>
  <c r="Q147" i="1"/>
  <c r="R147" i="1"/>
  <c r="T147" i="1"/>
  <c r="U147" i="1"/>
  <c r="V147" i="1"/>
  <c r="X147" i="1"/>
  <c r="Y147" i="1"/>
  <c r="Z147" i="1"/>
  <c r="AB147" i="1"/>
  <c r="AC147" i="1"/>
  <c r="AD147" i="1"/>
  <c r="D148" i="1"/>
  <c r="E148" i="1"/>
  <c r="F148" i="1"/>
  <c r="H148" i="1"/>
  <c r="I148" i="1"/>
  <c r="J148" i="1"/>
  <c r="L148" i="1"/>
  <c r="M148" i="1"/>
  <c r="N148" i="1"/>
  <c r="P148" i="1"/>
  <c r="Q148" i="1"/>
  <c r="R148" i="1"/>
  <c r="T148" i="1"/>
  <c r="U148" i="1"/>
  <c r="V148" i="1"/>
  <c r="X148" i="1"/>
  <c r="Y148" i="1"/>
  <c r="Z148" i="1"/>
  <c r="AB148" i="1"/>
  <c r="AC148" i="1"/>
  <c r="AD148" i="1"/>
  <c r="D149" i="1"/>
  <c r="E149" i="1"/>
  <c r="F149" i="1"/>
  <c r="H149" i="1"/>
  <c r="I149" i="1"/>
  <c r="J149" i="1"/>
  <c r="L149" i="1"/>
  <c r="M149" i="1"/>
  <c r="N149" i="1"/>
  <c r="P149" i="1"/>
  <c r="Q149" i="1"/>
  <c r="R149" i="1"/>
  <c r="T149" i="1"/>
  <c r="U149" i="1"/>
  <c r="V149" i="1"/>
  <c r="X149" i="1"/>
  <c r="Y149" i="1"/>
  <c r="Z149" i="1"/>
  <c r="AB149" i="1"/>
  <c r="AC149" i="1"/>
  <c r="AD149" i="1"/>
  <c r="D150" i="1"/>
  <c r="E150" i="1"/>
  <c r="F150" i="1"/>
  <c r="H150" i="1"/>
  <c r="I150" i="1"/>
  <c r="J150" i="1"/>
  <c r="L150" i="1"/>
  <c r="M150" i="1"/>
  <c r="N150" i="1"/>
  <c r="P150" i="1"/>
  <c r="Q150" i="1"/>
  <c r="R150" i="1"/>
  <c r="T150" i="1"/>
  <c r="U150" i="1"/>
  <c r="V150" i="1"/>
  <c r="X150" i="1"/>
  <c r="Y150" i="1"/>
  <c r="Z150" i="1"/>
  <c r="AB150" i="1"/>
  <c r="AC150" i="1"/>
  <c r="AD150" i="1"/>
  <c r="D151" i="1"/>
  <c r="E151" i="1"/>
  <c r="F151" i="1"/>
  <c r="H151" i="1"/>
  <c r="I151" i="1"/>
  <c r="J151" i="1"/>
  <c r="L151" i="1"/>
  <c r="M151" i="1"/>
  <c r="N151" i="1"/>
  <c r="P151" i="1"/>
  <c r="Q151" i="1"/>
  <c r="R151" i="1"/>
  <c r="T151" i="1"/>
  <c r="U151" i="1"/>
  <c r="V151" i="1"/>
  <c r="X151" i="1"/>
  <c r="Y151" i="1"/>
  <c r="Z151" i="1"/>
  <c r="AB151" i="1"/>
  <c r="AC151" i="1"/>
  <c r="AD151" i="1"/>
  <c r="D152" i="1"/>
  <c r="E152" i="1"/>
  <c r="F152" i="1"/>
  <c r="H152" i="1"/>
  <c r="I152" i="1"/>
  <c r="J152" i="1"/>
  <c r="L152" i="1"/>
  <c r="M152" i="1"/>
  <c r="N152" i="1"/>
  <c r="P152" i="1"/>
  <c r="Q152" i="1"/>
  <c r="R152" i="1"/>
  <c r="T152" i="1"/>
  <c r="U152" i="1"/>
  <c r="V152" i="1"/>
  <c r="X152" i="1"/>
  <c r="Y152" i="1"/>
  <c r="Z152" i="1"/>
  <c r="AB152" i="1"/>
  <c r="AC152" i="1"/>
  <c r="AD152" i="1"/>
  <c r="D153" i="1"/>
  <c r="E153" i="1"/>
  <c r="F153" i="1"/>
  <c r="H153" i="1"/>
  <c r="I153" i="1"/>
  <c r="J153" i="1"/>
  <c r="L153" i="1"/>
  <c r="M153" i="1"/>
  <c r="N153" i="1"/>
  <c r="P153" i="1"/>
  <c r="Q153" i="1"/>
  <c r="R153" i="1"/>
  <c r="T153" i="1"/>
  <c r="U153" i="1"/>
  <c r="V153" i="1"/>
  <c r="X153" i="1"/>
  <c r="Y153" i="1"/>
  <c r="Z153" i="1"/>
  <c r="AB153" i="1"/>
  <c r="AC153" i="1"/>
  <c r="AD153" i="1"/>
  <c r="D154" i="1"/>
  <c r="E154" i="1"/>
  <c r="F154" i="1"/>
  <c r="H154" i="1"/>
  <c r="I154" i="1"/>
  <c r="J154" i="1"/>
  <c r="L154" i="1"/>
  <c r="M154" i="1"/>
  <c r="N154" i="1"/>
  <c r="P154" i="1"/>
  <c r="Q154" i="1"/>
  <c r="R154" i="1"/>
  <c r="T154" i="1"/>
  <c r="U154" i="1"/>
  <c r="V154" i="1"/>
  <c r="X154" i="1"/>
  <c r="Y154" i="1"/>
  <c r="Z154" i="1"/>
  <c r="AB154" i="1"/>
  <c r="AC154" i="1"/>
  <c r="AD154" i="1"/>
  <c r="D155" i="1"/>
  <c r="E155" i="1"/>
  <c r="F155" i="1"/>
  <c r="H155" i="1"/>
  <c r="I155" i="1"/>
  <c r="J155" i="1"/>
  <c r="L155" i="1"/>
  <c r="M155" i="1"/>
  <c r="N155" i="1"/>
  <c r="P155" i="1"/>
  <c r="Q155" i="1"/>
  <c r="R155" i="1"/>
  <c r="T155" i="1"/>
  <c r="U155" i="1"/>
  <c r="V155" i="1"/>
  <c r="X155" i="1"/>
  <c r="Y155" i="1"/>
  <c r="Z155" i="1"/>
  <c r="AB155" i="1"/>
  <c r="AC155" i="1"/>
  <c r="AD155" i="1"/>
  <c r="D156" i="1"/>
  <c r="E156" i="1"/>
  <c r="F156" i="1"/>
  <c r="H156" i="1"/>
  <c r="I156" i="1"/>
  <c r="J156" i="1"/>
  <c r="L156" i="1"/>
  <c r="M156" i="1"/>
  <c r="N156" i="1"/>
  <c r="P156" i="1"/>
  <c r="Q156" i="1"/>
  <c r="R156" i="1"/>
  <c r="T156" i="1"/>
  <c r="U156" i="1"/>
  <c r="V156" i="1"/>
  <c r="X156" i="1"/>
  <c r="Y156" i="1"/>
  <c r="Z156" i="1"/>
  <c r="AB156" i="1"/>
  <c r="AC156" i="1"/>
  <c r="AD156" i="1"/>
  <c r="D157" i="1"/>
  <c r="E157" i="1"/>
  <c r="F157" i="1"/>
  <c r="H157" i="1"/>
  <c r="I157" i="1"/>
  <c r="J157" i="1"/>
  <c r="L157" i="1"/>
  <c r="M157" i="1"/>
  <c r="N157" i="1"/>
  <c r="P157" i="1"/>
  <c r="Q157" i="1"/>
  <c r="R157" i="1"/>
  <c r="T157" i="1"/>
  <c r="U157" i="1"/>
  <c r="V157" i="1"/>
  <c r="X157" i="1"/>
  <c r="Y157" i="1"/>
  <c r="Z157" i="1"/>
  <c r="AB157" i="1"/>
  <c r="AC157" i="1"/>
  <c r="AD157" i="1"/>
  <c r="D158" i="1"/>
  <c r="E158" i="1"/>
  <c r="F158" i="1"/>
  <c r="H158" i="1"/>
  <c r="I158" i="1"/>
  <c r="J158" i="1"/>
  <c r="L158" i="1"/>
  <c r="M158" i="1"/>
  <c r="N158" i="1"/>
  <c r="P158" i="1"/>
  <c r="Q158" i="1"/>
  <c r="R158" i="1"/>
  <c r="T158" i="1"/>
  <c r="U158" i="1"/>
  <c r="V158" i="1"/>
  <c r="X158" i="1"/>
  <c r="Y158" i="1"/>
  <c r="Z158" i="1"/>
  <c r="AB158" i="1"/>
  <c r="AC158" i="1"/>
  <c r="AD158" i="1"/>
  <c r="D159" i="1"/>
  <c r="E159" i="1"/>
  <c r="F159" i="1"/>
  <c r="H159" i="1"/>
  <c r="I159" i="1"/>
  <c r="J159" i="1"/>
  <c r="L159" i="1"/>
  <c r="M159" i="1"/>
  <c r="N159" i="1"/>
  <c r="P159" i="1"/>
  <c r="Q159" i="1"/>
  <c r="R159" i="1"/>
  <c r="T159" i="1"/>
  <c r="U159" i="1"/>
  <c r="V159" i="1"/>
  <c r="X159" i="1"/>
  <c r="Y159" i="1"/>
  <c r="Z159" i="1"/>
  <c r="AB159" i="1"/>
  <c r="AC159" i="1"/>
  <c r="AD159" i="1"/>
  <c r="D160" i="1"/>
  <c r="E160" i="1"/>
  <c r="F160" i="1"/>
  <c r="H160" i="1"/>
  <c r="I160" i="1"/>
  <c r="J160" i="1"/>
  <c r="L160" i="1"/>
  <c r="M160" i="1"/>
  <c r="N160" i="1"/>
  <c r="P160" i="1"/>
  <c r="Q160" i="1"/>
  <c r="R160" i="1"/>
  <c r="T160" i="1"/>
  <c r="U160" i="1"/>
  <c r="V160" i="1"/>
  <c r="X160" i="1"/>
  <c r="Y160" i="1"/>
  <c r="Z160" i="1"/>
  <c r="AB160" i="1"/>
  <c r="AC160" i="1"/>
  <c r="AD160" i="1"/>
  <c r="D161" i="1"/>
  <c r="E161" i="1"/>
  <c r="F161" i="1"/>
  <c r="H161" i="1"/>
  <c r="I161" i="1"/>
  <c r="J161" i="1"/>
  <c r="L161" i="1"/>
  <c r="M161" i="1"/>
  <c r="N161" i="1"/>
  <c r="P161" i="1"/>
  <c r="Q161" i="1"/>
  <c r="R161" i="1"/>
  <c r="T161" i="1"/>
  <c r="U161" i="1"/>
  <c r="V161" i="1"/>
  <c r="X161" i="1"/>
  <c r="Y161" i="1"/>
  <c r="Z161" i="1"/>
  <c r="AB161" i="1"/>
  <c r="AC161" i="1"/>
  <c r="AD161" i="1"/>
  <c r="D162" i="1"/>
  <c r="E162" i="1"/>
  <c r="F162" i="1"/>
  <c r="H162" i="1"/>
  <c r="I162" i="1"/>
  <c r="J162" i="1"/>
  <c r="L162" i="1"/>
  <c r="M162" i="1"/>
  <c r="N162" i="1"/>
  <c r="P162" i="1"/>
  <c r="Q162" i="1"/>
  <c r="R162" i="1"/>
  <c r="T162" i="1"/>
  <c r="U162" i="1"/>
  <c r="V162" i="1"/>
  <c r="X162" i="1"/>
  <c r="Y162" i="1"/>
  <c r="Z162" i="1"/>
  <c r="AB162" i="1"/>
  <c r="AC162" i="1"/>
  <c r="AD162" i="1"/>
  <c r="D163" i="1"/>
  <c r="E163" i="1"/>
  <c r="F163" i="1"/>
  <c r="H163" i="1"/>
  <c r="I163" i="1"/>
  <c r="J163" i="1"/>
  <c r="L163" i="1"/>
  <c r="M163" i="1"/>
  <c r="N163" i="1"/>
  <c r="P163" i="1"/>
  <c r="Q163" i="1"/>
  <c r="R163" i="1"/>
  <c r="T163" i="1"/>
  <c r="U163" i="1"/>
  <c r="V163" i="1"/>
  <c r="X163" i="1"/>
  <c r="Y163" i="1"/>
  <c r="Z163" i="1"/>
  <c r="AB163" i="1"/>
  <c r="AC163" i="1"/>
  <c r="AD163" i="1"/>
  <c r="D164" i="1"/>
  <c r="E164" i="1"/>
  <c r="F164" i="1"/>
  <c r="H164" i="1"/>
  <c r="I164" i="1"/>
  <c r="J164" i="1"/>
  <c r="L164" i="1"/>
  <c r="M164" i="1"/>
  <c r="N164" i="1"/>
  <c r="P164" i="1"/>
  <c r="Q164" i="1"/>
  <c r="R164" i="1"/>
  <c r="T164" i="1"/>
  <c r="U164" i="1"/>
  <c r="V164" i="1"/>
  <c r="X164" i="1"/>
  <c r="Y164" i="1"/>
  <c r="Z164" i="1"/>
  <c r="AB164" i="1"/>
  <c r="AC164" i="1"/>
  <c r="AD164" i="1"/>
  <c r="D165" i="1"/>
  <c r="E165" i="1"/>
  <c r="F165" i="1"/>
  <c r="H165" i="1"/>
  <c r="I165" i="1"/>
  <c r="J165" i="1"/>
  <c r="L165" i="1"/>
  <c r="M165" i="1"/>
  <c r="N165" i="1"/>
  <c r="P165" i="1"/>
  <c r="Q165" i="1"/>
  <c r="R165" i="1"/>
  <c r="T165" i="1"/>
  <c r="U165" i="1"/>
  <c r="V165" i="1"/>
  <c r="X165" i="1"/>
  <c r="Y165" i="1"/>
  <c r="Z165" i="1"/>
  <c r="AB165" i="1"/>
  <c r="AC165" i="1"/>
  <c r="AD165" i="1"/>
  <c r="D166" i="1"/>
  <c r="E166" i="1"/>
  <c r="F166" i="1"/>
  <c r="H166" i="1"/>
  <c r="I166" i="1"/>
  <c r="J166" i="1"/>
  <c r="L166" i="1"/>
  <c r="M166" i="1"/>
  <c r="N166" i="1"/>
  <c r="P166" i="1"/>
  <c r="Q166" i="1"/>
  <c r="R166" i="1"/>
  <c r="T166" i="1"/>
  <c r="U166" i="1"/>
  <c r="V166" i="1"/>
  <c r="X166" i="1"/>
  <c r="Y166" i="1"/>
  <c r="Z166" i="1"/>
  <c r="AB166" i="1"/>
  <c r="AC166" i="1"/>
  <c r="AD166" i="1"/>
  <c r="D167" i="1"/>
  <c r="E167" i="1"/>
  <c r="F167" i="1"/>
  <c r="H167" i="1"/>
  <c r="I167" i="1"/>
  <c r="J167" i="1"/>
  <c r="L167" i="1"/>
  <c r="M167" i="1"/>
  <c r="N167" i="1"/>
  <c r="P167" i="1"/>
  <c r="Q167" i="1"/>
  <c r="R167" i="1"/>
  <c r="T167" i="1"/>
  <c r="U167" i="1"/>
  <c r="V167" i="1"/>
  <c r="X167" i="1"/>
  <c r="Y167" i="1"/>
  <c r="Z167" i="1"/>
  <c r="AB167" i="1"/>
  <c r="AC167" i="1"/>
  <c r="AD167" i="1"/>
  <c r="D168" i="1"/>
  <c r="E168" i="1"/>
  <c r="F168" i="1"/>
  <c r="H168" i="1"/>
  <c r="I168" i="1"/>
  <c r="J168" i="1"/>
  <c r="L168" i="1"/>
  <c r="M168" i="1"/>
  <c r="N168" i="1"/>
  <c r="P168" i="1"/>
  <c r="Q168" i="1"/>
  <c r="R168" i="1"/>
  <c r="T168" i="1"/>
  <c r="U168" i="1"/>
  <c r="V168" i="1"/>
  <c r="X168" i="1"/>
  <c r="Y168" i="1"/>
  <c r="Z168" i="1"/>
  <c r="AB168" i="1"/>
  <c r="AC168" i="1"/>
  <c r="AD168" i="1"/>
  <c r="D169" i="1"/>
  <c r="E169" i="1"/>
  <c r="F169" i="1"/>
  <c r="H169" i="1"/>
  <c r="I169" i="1"/>
  <c r="J169" i="1"/>
  <c r="L169" i="1"/>
  <c r="M169" i="1"/>
  <c r="N169" i="1"/>
  <c r="P169" i="1"/>
  <c r="Q169" i="1"/>
  <c r="R169" i="1"/>
  <c r="T169" i="1"/>
  <c r="U169" i="1"/>
  <c r="V169" i="1"/>
  <c r="X169" i="1"/>
  <c r="Y169" i="1"/>
  <c r="Z169" i="1"/>
  <c r="AB169" i="1"/>
  <c r="AC169" i="1"/>
  <c r="AD169" i="1"/>
  <c r="D170" i="1"/>
  <c r="E170" i="1"/>
  <c r="F170" i="1"/>
  <c r="H170" i="1"/>
  <c r="I170" i="1"/>
  <c r="J170" i="1"/>
  <c r="L170" i="1"/>
  <c r="M170" i="1"/>
  <c r="N170" i="1"/>
  <c r="P170" i="1"/>
  <c r="Q170" i="1"/>
  <c r="R170" i="1"/>
  <c r="T170" i="1"/>
  <c r="U170" i="1"/>
  <c r="V170" i="1"/>
  <c r="X170" i="1"/>
  <c r="Y170" i="1"/>
  <c r="Z170" i="1"/>
  <c r="AB170" i="1"/>
  <c r="AC170" i="1"/>
  <c r="AD170" i="1"/>
  <c r="D171" i="1"/>
  <c r="E171" i="1"/>
  <c r="F171" i="1"/>
  <c r="H171" i="1"/>
  <c r="I171" i="1"/>
  <c r="J171" i="1"/>
  <c r="L171" i="1"/>
  <c r="M171" i="1"/>
  <c r="N171" i="1"/>
  <c r="P171" i="1"/>
  <c r="Q171" i="1"/>
  <c r="R171" i="1"/>
  <c r="T171" i="1"/>
  <c r="U171" i="1"/>
  <c r="V171" i="1"/>
  <c r="X171" i="1"/>
  <c r="Y171" i="1"/>
  <c r="Z171" i="1"/>
  <c r="AB171" i="1"/>
  <c r="AC171" i="1"/>
  <c r="AD171" i="1"/>
  <c r="D172" i="1"/>
  <c r="E172" i="1"/>
  <c r="F172" i="1"/>
  <c r="H172" i="1"/>
  <c r="I172" i="1"/>
  <c r="J172" i="1"/>
  <c r="L172" i="1"/>
  <c r="M172" i="1"/>
  <c r="N172" i="1"/>
  <c r="P172" i="1"/>
  <c r="Q172" i="1"/>
  <c r="R172" i="1"/>
  <c r="T172" i="1"/>
  <c r="U172" i="1"/>
  <c r="V172" i="1"/>
  <c r="X172" i="1"/>
  <c r="Y172" i="1"/>
  <c r="Z172" i="1"/>
  <c r="AB172" i="1"/>
  <c r="AC172" i="1"/>
  <c r="AD172" i="1"/>
  <c r="D173" i="1"/>
  <c r="E173" i="1"/>
  <c r="F173" i="1"/>
  <c r="H173" i="1"/>
  <c r="I173" i="1"/>
  <c r="J173" i="1"/>
  <c r="L173" i="1"/>
  <c r="M173" i="1"/>
  <c r="N173" i="1"/>
  <c r="P173" i="1"/>
  <c r="Q173" i="1"/>
  <c r="R173" i="1"/>
  <c r="T173" i="1"/>
  <c r="U173" i="1"/>
  <c r="V173" i="1"/>
  <c r="X173" i="1"/>
  <c r="Y173" i="1"/>
  <c r="Z173" i="1"/>
  <c r="AB173" i="1"/>
  <c r="AC173" i="1"/>
  <c r="AD173" i="1"/>
  <c r="D174" i="1"/>
  <c r="E174" i="1"/>
  <c r="F174" i="1"/>
  <c r="H174" i="1"/>
  <c r="I174" i="1"/>
  <c r="J174" i="1"/>
  <c r="L174" i="1"/>
  <c r="M174" i="1"/>
  <c r="N174" i="1"/>
  <c r="P174" i="1"/>
  <c r="Q174" i="1"/>
  <c r="R174" i="1"/>
  <c r="T174" i="1"/>
  <c r="U174" i="1"/>
  <c r="V174" i="1"/>
  <c r="X174" i="1"/>
  <c r="Y174" i="1"/>
  <c r="Z174" i="1"/>
  <c r="AB174" i="1"/>
  <c r="AC174" i="1"/>
  <c r="AD174" i="1"/>
  <c r="D175" i="1"/>
  <c r="E175" i="1"/>
  <c r="F175" i="1"/>
  <c r="H175" i="1"/>
  <c r="I175" i="1"/>
  <c r="J175" i="1"/>
  <c r="L175" i="1"/>
  <c r="M175" i="1"/>
  <c r="N175" i="1"/>
  <c r="P175" i="1"/>
  <c r="Q175" i="1"/>
  <c r="R175" i="1"/>
  <c r="T175" i="1"/>
  <c r="U175" i="1"/>
  <c r="V175" i="1"/>
  <c r="X175" i="1"/>
  <c r="Y175" i="1"/>
  <c r="Z175" i="1"/>
  <c r="AB175" i="1"/>
  <c r="AC175" i="1"/>
  <c r="AD175" i="1"/>
  <c r="D176" i="1"/>
  <c r="E176" i="1"/>
  <c r="F176" i="1"/>
  <c r="H176" i="1"/>
  <c r="I176" i="1"/>
  <c r="J176" i="1"/>
  <c r="L176" i="1"/>
  <c r="M176" i="1"/>
  <c r="N176" i="1"/>
  <c r="P176" i="1"/>
  <c r="Q176" i="1"/>
  <c r="R176" i="1"/>
  <c r="T176" i="1"/>
  <c r="U176" i="1"/>
  <c r="V176" i="1"/>
  <c r="X176" i="1"/>
  <c r="Y176" i="1"/>
  <c r="Z176" i="1"/>
  <c r="AB176" i="1"/>
  <c r="AC176" i="1"/>
  <c r="AD176" i="1"/>
  <c r="D177" i="1"/>
  <c r="E177" i="1"/>
  <c r="F177" i="1"/>
  <c r="H177" i="1"/>
  <c r="I177" i="1"/>
  <c r="J177" i="1"/>
  <c r="L177" i="1"/>
  <c r="M177" i="1"/>
  <c r="N177" i="1"/>
  <c r="P177" i="1"/>
  <c r="Q177" i="1"/>
  <c r="R177" i="1"/>
  <c r="T177" i="1"/>
  <c r="U177" i="1"/>
  <c r="V177" i="1"/>
  <c r="X177" i="1"/>
  <c r="Y177" i="1"/>
  <c r="Z177" i="1"/>
  <c r="AB177" i="1"/>
  <c r="AC177" i="1"/>
  <c r="AD177" i="1"/>
  <c r="D178" i="1"/>
  <c r="E178" i="1"/>
  <c r="F178" i="1"/>
  <c r="H178" i="1"/>
  <c r="I178" i="1"/>
  <c r="J178" i="1"/>
  <c r="L178" i="1"/>
  <c r="M178" i="1"/>
  <c r="N178" i="1"/>
  <c r="P178" i="1"/>
  <c r="Q178" i="1"/>
  <c r="R178" i="1"/>
  <c r="T178" i="1"/>
  <c r="U178" i="1"/>
  <c r="V178" i="1"/>
  <c r="X178" i="1"/>
  <c r="Y178" i="1"/>
  <c r="Z178" i="1"/>
  <c r="AB178" i="1"/>
  <c r="AC178" i="1"/>
  <c r="AD178" i="1"/>
  <c r="D179" i="1"/>
  <c r="E179" i="1"/>
  <c r="F179" i="1"/>
  <c r="H179" i="1"/>
  <c r="I179" i="1"/>
  <c r="J179" i="1"/>
  <c r="L179" i="1"/>
  <c r="M179" i="1"/>
  <c r="N179" i="1"/>
  <c r="P179" i="1"/>
  <c r="Q179" i="1"/>
  <c r="R179" i="1"/>
  <c r="T179" i="1"/>
  <c r="U179" i="1"/>
  <c r="V179" i="1"/>
  <c r="X179" i="1"/>
  <c r="Y179" i="1"/>
  <c r="Z179" i="1"/>
  <c r="AB179" i="1"/>
  <c r="AC179" i="1"/>
  <c r="AD179" i="1"/>
  <c r="D180" i="1"/>
  <c r="E180" i="1"/>
  <c r="F180" i="1"/>
  <c r="H180" i="1"/>
  <c r="I180" i="1"/>
  <c r="J180" i="1"/>
  <c r="L180" i="1"/>
  <c r="M180" i="1"/>
  <c r="N180" i="1"/>
  <c r="P180" i="1"/>
  <c r="Q180" i="1"/>
  <c r="R180" i="1"/>
  <c r="T180" i="1"/>
  <c r="U180" i="1"/>
  <c r="V180" i="1"/>
  <c r="X180" i="1"/>
  <c r="Y180" i="1"/>
  <c r="Z180" i="1"/>
  <c r="AB180" i="1"/>
  <c r="AC180" i="1"/>
  <c r="AD180" i="1"/>
  <c r="D181" i="1"/>
  <c r="E181" i="1"/>
  <c r="F181" i="1"/>
  <c r="H181" i="1"/>
  <c r="I181" i="1"/>
  <c r="J181" i="1"/>
  <c r="L181" i="1"/>
  <c r="M181" i="1"/>
  <c r="N181" i="1"/>
  <c r="P181" i="1"/>
  <c r="Q181" i="1"/>
  <c r="R181" i="1"/>
  <c r="T181" i="1"/>
  <c r="U181" i="1"/>
  <c r="V181" i="1"/>
  <c r="X181" i="1"/>
  <c r="Y181" i="1"/>
  <c r="Z181" i="1"/>
  <c r="AB181" i="1"/>
  <c r="AC181" i="1"/>
  <c r="AD181" i="1"/>
  <c r="D182" i="1"/>
  <c r="E182" i="1"/>
  <c r="F182" i="1"/>
  <c r="H182" i="1"/>
  <c r="I182" i="1"/>
  <c r="J182" i="1"/>
  <c r="L182" i="1"/>
  <c r="M182" i="1"/>
  <c r="N182" i="1"/>
  <c r="P182" i="1"/>
  <c r="Q182" i="1"/>
  <c r="R182" i="1"/>
  <c r="T182" i="1"/>
  <c r="U182" i="1"/>
  <c r="V182" i="1"/>
  <c r="X182" i="1"/>
  <c r="Y182" i="1"/>
  <c r="Z182" i="1"/>
  <c r="AB182" i="1"/>
  <c r="AC182" i="1"/>
  <c r="AD182" i="1"/>
  <c r="D183" i="1"/>
  <c r="E183" i="1"/>
  <c r="F183" i="1"/>
  <c r="H183" i="1"/>
  <c r="I183" i="1"/>
  <c r="J183" i="1"/>
  <c r="L183" i="1"/>
  <c r="M183" i="1"/>
  <c r="N183" i="1"/>
  <c r="P183" i="1"/>
  <c r="Q183" i="1"/>
  <c r="R183" i="1"/>
  <c r="T183" i="1"/>
  <c r="U183" i="1"/>
  <c r="V183" i="1"/>
  <c r="X183" i="1"/>
  <c r="Y183" i="1"/>
  <c r="Z183" i="1"/>
  <c r="AB183" i="1"/>
  <c r="AC183" i="1"/>
  <c r="AD183" i="1"/>
  <c r="D184" i="1"/>
  <c r="E184" i="1"/>
  <c r="F184" i="1"/>
  <c r="H184" i="1"/>
  <c r="I184" i="1"/>
  <c r="J184" i="1"/>
  <c r="L184" i="1"/>
  <c r="M184" i="1"/>
  <c r="N184" i="1"/>
  <c r="P184" i="1"/>
  <c r="Q184" i="1"/>
  <c r="R184" i="1"/>
  <c r="T184" i="1"/>
  <c r="U184" i="1"/>
  <c r="V184" i="1"/>
  <c r="X184" i="1"/>
  <c r="Y184" i="1"/>
  <c r="Z184" i="1"/>
  <c r="AB184" i="1"/>
  <c r="AC184" i="1"/>
  <c r="AD184" i="1"/>
  <c r="D185" i="1"/>
  <c r="E185" i="1"/>
  <c r="F185" i="1"/>
  <c r="H185" i="1"/>
  <c r="I185" i="1"/>
  <c r="J185" i="1"/>
  <c r="L185" i="1"/>
  <c r="M185" i="1"/>
  <c r="N185" i="1"/>
  <c r="P185" i="1"/>
  <c r="Q185" i="1"/>
  <c r="R185" i="1"/>
  <c r="T185" i="1"/>
  <c r="U185" i="1"/>
  <c r="V185" i="1"/>
  <c r="X185" i="1"/>
  <c r="Y185" i="1"/>
  <c r="Z185" i="1"/>
  <c r="AB185" i="1"/>
  <c r="AC185" i="1"/>
  <c r="AD185" i="1"/>
  <c r="D186" i="1"/>
  <c r="E186" i="1"/>
  <c r="F186" i="1"/>
  <c r="H186" i="1"/>
  <c r="I186" i="1"/>
  <c r="J186" i="1"/>
  <c r="L186" i="1"/>
  <c r="M186" i="1"/>
  <c r="N186" i="1"/>
  <c r="P186" i="1"/>
  <c r="Q186" i="1"/>
  <c r="R186" i="1"/>
  <c r="T186" i="1"/>
  <c r="U186" i="1"/>
  <c r="V186" i="1"/>
  <c r="X186" i="1"/>
  <c r="Y186" i="1"/>
  <c r="Z186" i="1"/>
  <c r="AB186" i="1"/>
  <c r="AC186" i="1"/>
  <c r="AD186" i="1"/>
  <c r="D187" i="1"/>
  <c r="E187" i="1"/>
  <c r="F187" i="1"/>
  <c r="H187" i="1"/>
  <c r="I187" i="1"/>
  <c r="J187" i="1"/>
  <c r="L187" i="1"/>
  <c r="M187" i="1"/>
  <c r="N187" i="1"/>
  <c r="P187" i="1"/>
  <c r="Q187" i="1"/>
  <c r="R187" i="1"/>
  <c r="T187" i="1"/>
  <c r="U187" i="1"/>
  <c r="V187" i="1"/>
  <c r="X187" i="1"/>
  <c r="Y187" i="1"/>
  <c r="Z187" i="1"/>
  <c r="AB187" i="1"/>
  <c r="AC187" i="1"/>
  <c r="AD187" i="1"/>
  <c r="AH4" i="2"/>
  <c r="AH5" i="2"/>
  <c r="AH6" i="2"/>
  <c r="AH7" i="2"/>
  <c r="AH8" i="2"/>
  <c r="AH9" i="2"/>
  <c r="AH10" i="2"/>
  <c r="AH11" i="2"/>
  <c r="AH12" i="2"/>
  <c r="AH13" i="2"/>
  <c r="AH14" i="2"/>
  <c r="AH15" i="2"/>
  <c r="AH16" i="2"/>
  <c r="AH17" i="2"/>
  <c r="AH18" i="2"/>
  <c r="AH19" i="2"/>
  <c r="AH20" i="2"/>
  <c r="AH21" i="2"/>
  <c r="AH22" i="2"/>
  <c r="AH23" i="2"/>
  <c r="AH24" i="2"/>
  <c r="AH25" i="2"/>
  <c r="AH26" i="2"/>
  <c r="AH27" i="2"/>
  <c r="AH28" i="2"/>
  <c r="AH29" i="2"/>
  <c r="AH30" i="2"/>
  <c r="AH31" i="2"/>
  <c r="AH32" i="2"/>
  <c r="AH33" i="2"/>
  <c r="AH50" i="2"/>
  <c r="AH51" i="2"/>
  <c r="AH52" i="2"/>
  <c r="AH53" i="2"/>
  <c r="AH54" i="2"/>
  <c r="AH55" i="2"/>
  <c r="AH56" i="2"/>
  <c r="AH57" i="2"/>
  <c r="AH58" i="2"/>
  <c r="AH59" i="2"/>
  <c r="AH60" i="2"/>
  <c r="AH61" i="2"/>
  <c r="AH62" i="2"/>
  <c r="AH63" i="2"/>
  <c r="AH64" i="2"/>
  <c r="AH65" i="2"/>
  <c r="AH66" i="2"/>
  <c r="AH67" i="2"/>
  <c r="AH68" i="2"/>
  <c r="AH69" i="2"/>
  <c r="AH70" i="2"/>
  <c r="AH71" i="2"/>
  <c r="AH72" i="2"/>
  <c r="AH73" i="2"/>
  <c r="AH74" i="2"/>
  <c r="AH75" i="2"/>
  <c r="AH76" i="2"/>
  <c r="AH77" i="2"/>
  <c r="AH78" i="2"/>
  <c r="AH79" i="2"/>
  <c r="AH80" i="2"/>
  <c r="AH81" i="2"/>
  <c r="AH82" i="2"/>
  <c r="AH83" i="2"/>
  <c r="AH84" i="2"/>
  <c r="AH85" i="2"/>
  <c r="AH86" i="2"/>
  <c r="AH87" i="2"/>
  <c r="AH88" i="2"/>
  <c r="AH89" i="2"/>
  <c r="AH90" i="2"/>
  <c r="AH91" i="2"/>
  <c r="AH92" i="2"/>
  <c r="AH93" i="2"/>
  <c r="AH94" i="2"/>
  <c r="AH95" i="2"/>
  <c r="AH96" i="2"/>
  <c r="AH97" i="2"/>
  <c r="AH98" i="2"/>
  <c r="AH99" i="2"/>
  <c r="AH100" i="2"/>
  <c r="AH101" i="2"/>
  <c r="AH102" i="2"/>
  <c r="AH103" i="2"/>
  <c r="AH104" i="2"/>
  <c r="AH105" i="2"/>
  <c r="AH106" i="2"/>
  <c r="AH107" i="2"/>
  <c r="AH108" i="2"/>
  <c r="AH109" i="2"/>
  <c r="AH110" i="2"/>
  <c r="AH111" i="2"/>
  <c r="AH112" i="2"/>
  <c r="AH113" i="2"/>
  <c r="AH114" i="2"/>
  <c r="AH115" i="2"/>
  <c r="AH116" i="2"/>
  <c r="AH117" i="2"/>
  <c r="AH118" i="2"/>
  <c r="AH119" i="2"/>
  <c r="AH120" i="2"/>
  <c r="AH121" i="2"/>
  <c r="AH122" i="2"/>
  <c r="AH123" i="2"/>
  <c r="AH124" i="2"/>
  <c r="AH125" i="2"/>
  <c r="AH126" i="2"/>
  <c r="AH127" i="2"/>
  <c r="AH128" i="2"/>
  <c r="AH129" i="2"/>
  <c r="AH130" i="2"/>
  <c r="AH131" i="2"/>
  <c r="AH132" i="2"/>
  <c r="AH133" i="2"/>
  <c r="AH134" i="2"/>
  <c r="AH135" i="2"/>
  <c r="AH136" i="2"/>
  <c r="AH137" i="2"/>
  <c r="AH138" i="2"/>
  <c r="AH139" i="2"/>
  <c r="AH140" i="2"/>
  <c r="AH141" i="2"/>
  <c r="AH142" i="2"/>
  <c r="AH143" i="2"/>
  <c r="AH144" i="2"/>
  <c r="AH145" i="2"/>
  <c r="AH146" i="2"/>
  <c r="AH147" i="2"/>
  <c r="AH148" i="2"/>
  <c r="AH149" i="2"/>
  <c r="AH150" i="2"/>
  <c r="AH151" i="2"/>
  <c r="AH152" i="2"/>
  <c r="AH153" i="2"/>
  <c r="AH154" i="2"/>
  <c r="AH155" i="2"/>
  <c r="AH156" i="2"/>
  <c r="AH157" i="2"/>
  <c r="AH158" i="2"/>
  <c r="AH159" i="2"/>
  <c r="AH160" i="2"/>
  <c r="AH161" i="2"/>
  <c r="AH162" i="2"/>
  <c r="AH163" i="2"/>
  <c r="AH164" i="2"/>
  <c r="AH165" i="2"/>
  <c r="AH3" i="2"/>
  <c r="Y50" i="2"/>
  <c r="Y51" i="2"/>
  <c r="Y52" i="2"/>
  <c r="Y53" i="2"/>
  <c r="Y54" i="2"/>
  <c r="Y55" i="2"/>
  <c r="Y56" i="2"/>
  <c r="Y57" i="2"/>
  <c r="Y58" i="2"/>
  <c r="Y59" i="2"/>
  <c r="Y60" i="2"/>
  <c r="Y61" i="2"/>
  <c r="Y62" i="2"/>
  <c r="Y63" i="2"/>
  <c r="Y64" i="2"/>
  <c r="Y65" i="2"/>
  <c r="Y66" i="2"/>
  <c r="Y67" i="2"/>
  <c r="Y68" i="2"/>
  <c r="Y69" i="2"/>
  <c r="Y70" i="2"/>
  <c r="Y71" i="2"/>
  <c r="Y72" i="2"/>
  <c r="Y73" i="2"/>
  <c r="Y74" i="2"/>
  <c r="Y75" i="2"/>
  <c r="Y76" i="2"/>
  <c r="Y77" i="2"/>
  <c r="Y78" i="2"/>
  <c r="Y79" i="2"/>
  <c r="Y80" i="2"/>
  <c r="Y81" i="2"/>
  <c r="Y82" i="2"/>
  <c r="Y83" i="2"/>
  <c r="Y84" i="2"/>
  <c r="Y85" i="2"/>
  <c r="Y86" i="2"/>
  <c r="Y87" i="2"/>
  <c r="Y88" i="2"/>
  <c r="Y89" i="2"/>
  <c r="Y90" i="2"/>
  <c r="Y91" i="2"/>
  <c r="Y92" i="2"/>
  <c r="Y93" i="2"/>
  <c r="Y94" i="2"/>
  <c r="Y95" i="2"/>
  <c r="Y96" i="2"/>
  <c r="Y97" i="2"/>
  <c r="Y98" i="2"/>
  <c r="Y99" i="2"/>
  <c r="Y100" i="2"/>
  <c r="Y101" i="2"/>
  <c r="Y102" i="2"/>
  <c r="Y103" i="2"/>
  <c r="Y104" i="2"/>
  <c r="Y105" i="2"/>
  <c r="Y106" i="2"/>
  <c r="Y107" i="2"/>
  <c r="Y108" i="2"/>
  <c r="Y109" i="2"/>
  <c r="Y110" i="2"/>
  <c r="Y111" i="2"/>
  <c r="Y112" i="2"/>
  <c r="Y113" i="2"/>
  <c r="Y114" i="2"/>
  <c r="Y115" i="2"/>
  <c r="Y116" i="2"/>
  <c r="Y117" i="2"/>
  <c r="Y118" i="2"/>
  <c r="Y119" i="2"/>
  <c r="Y120" i="2"/>
  <c r="Y121" i="2"/>
  <c r="Y122" i="2"/>
  <c r="Y123" i="2"/>
  <c r="Y124" i="2"/>
  <c r="Y125" i="2"/>
  <c r="Y126" i="2"/>
  <c r="Y127" i="2"/>
  <c r="Y128" i="2"/>
  <c r="Y129" i="2"/>
  <c r="Y130" i="2"/>
  <c r="Y131" i="2"/>
  <c r="Y132" i="2"/>
  <c r="Y133" i="2"/>
  <c r="Y134" i="2"/>
  <c r="Y135" i="2"/>
  <c r="Y136" i="2"/>
  <c r="Y137" i="2"/>
  <c r="Y138" i="2"/>
  <c r="Y139" i="2"/>
  <c r="Y140" i="2"/>
  <c r="Y141" i="2"/>
  <c r="Y142" i="2"/>
  <c r="Y143" i="2"/>
  <c r="Y144" i="2"/>
  <c r="Y145" i="2"/>
  <c r="Y146" i="2"/>
  <c r="Y147" i="2"/>
  <c r="Y148" i="2"/>
  <c r="Y149" i="2"/>
  <c r="Y150" i="2"/>
  <c r="Y151" i="2"/>
  <c r="Y152" i="2"/>
  <c r="Y153" i="2"/>
  <c r="Y154" i="2"/>
  <c r="Y155" i="2"/>
  <c r="Y156" i="2"/>
  <c r="Y157" i="2"/>
  <c r="Y158" i="2"/>
  <c r="Y159" i="2"/>
  <c r="Y160" i="2"/>
  <c r="Y161" i="2"/>
  <c r="Y162" i="2"/>
  <c r="Y163" i="2"/>
  <c r="Y164" i="2"/>
  <c r="Y165" i="2"/>
  <c r="P4" i="2"/>
  <c r="P5" i="2"/>
  <c r="P6" i="2"/>
  <c r="P7" i="2"/>
  <c r="P8" i="2"/>
  <c r="P9" i="2"/>
  <c r="P10" i="2"/>
  <c r="P11" i="2"/>
  <c r="P12" i="2"/>
  <c r="P13" i="2"/>
  <c r="P14" i="2"/>
  <c r="P15" i="2"/>
  <c r="P16" i="2"/>
  <c r="P17" i="2"/>
  <c r="P18" i="2"/>
  <c r="P19" i="2"/>
  <c r="P20" i="2"/>
  <c r="P21" i="2"/>
  <c r="P22" i="2"/>
  <c r="P23" i="2"/>
  <c r="P24" i="2"/>
  <c r="P25" i="2"/>
  <c r="P26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28" i="2"/>
  <c r="P129" i="2"/>
  <c r="P130" i="2"/>
  <c r="P131" i="2"/>
  <c r="P132" i="2"/>
  <c r="P133" i="2"/>
  <c r="P134" i="2"/>
  <c r="P135" i="2"/>
  <c r="P136" i="2"/>
  <c r="P137" i="2"/>
  <c r="P138" i="2"/>
  <c r="P139" i="2"/>
  <c r="P140" i="2"/>
  <c r="P141" i="2"/>
  <c r="P142" i="2"/>
  <c r="P143" i="2"/>
  <c r="P144" i="2"/>
  <c r="P145" i="2"/>
  <c r="P146" i="2"/>
  <c r="P147" i="2"/>
  <c r="P148" i="2"/>
  <c r="P149" i="2"/>
  <c r="P150" i="2"/>
  <c r="P151" i="2"/>
  <c r="P152" i="2"/>
  <c r="P153" i="2"/>
  <c r="P154" i="2"/>
  <c r="P155" i="2"/>
  <c r="P156" i="2"/>
  <c r="P157" i="2"/>
  <c r="P158" i="2"/>
  <c r="P159" i="2"/>
  <c r="P160" i="2"/>
  <c r="P161" i="2"/>
  <c r="P162" i="2"/>
  <c r="P163" i="2"/>
  <c r="P164" i="2"/>
  <c r="P165" i="2"/>
  <c r="P3" i="2"/>
  <c r="G29" i="2"/>
  <c r="G33" i="2"/>
  <c r="G11" i="2"/>
  <c r="G24" i="2"/>
  <c r="G36" i="2"/>
  <c r="G17" i="2"/>
  <c r="G8" i="2"/>
  <c r="G4" i="2"/>
  <c r="G27" i="2"/>
  <c r="G43" i="2"/>
  <c r="G14" i="2"/>
  <c r="G32" i="2"/>
  <c r="G20" i="2"/>
  <c r="G44" i="2"/>
  <c r="G35" i="2"/>
  <c r="G7" i="2"/>
  <c r="G19" i="2"/>
  <c r="G28" i="2"/>
  <c r="G9" i="2"/>
  <c r="G10" i="2"/>
  <c r="G3" i="2"/>
  <c r="G12" i="2"/>
  <c r="G39" i="2"/>
  <c r="G26" i="2"/>
  <c r="G42" i="2"/>
  <c r="G23" i="2"/>
  <c r="G5" i="2"/>
  <c r="G41" i="2"/>
  <c r="G38" i="2"/>
  <c r="G31" i="2"/>
  <c r="G30" i="2"/>
  <c r="G21" i="2"/>
  <c r="G18" i="2"/>
  <c r="G40" i="2"/>
  <c r="G25" i="2"/>
  <c r="G47" i="2"/>
  <c r="G34" i="2"/>
  <c r="G49" i="2"/>
  <c r="G22" i="2"/>
  <c r="G46" i="2"/>
  <c r="G6" i="2"/>
  <c r="G13" i="2"/>
  <c r="G45" i="2"/>
  <c r="G16" i="2"/>
  <c r="G37" i="2"/>
  <c r="G15" i="2"/>
  <c r="G50" i="2"/>
  <c r="G51" i="2"/>
  <c r="G52" i="2"/>
  <c r="G53" i="2"/>
  <c r="G54" i="2"/>
  <c r="G55" i="2"/>
  <c r="G56" i="2"/>
  <c r="G57" i="2"/>
  <c r="G58" i="2"/>
  <c r="G59" i="2"/>
  <c r="G60" i="2"/>
  <c r="G61" i="2"/>
  <c r="G62" i="2"/>
  <c r="G63" i="2"/>
  <c r="G64" i="2"/>
  <c r="G65" i="2"/>
  <c r="G66" i="2"/>
  <c r="G67" i="2"/>
  <c r="G68" i="2"/>
  <c r="G69" i="2"/>
  <c r="G70" i="2"/>
  <c r="G71" i="2"/>
  <c r="G72" i="2"/>
  <c r="G73" i="2"/>
  <c r="G74" i="2"/>
  <c r="G75" i="2"/>
  <c r="G76" i="2"/>
  <c r="G77" i="2"/>
  <c r="G78" i="2"/>
  <c r="G79" i="2"/>
  <c r="G80" i="2"/>
  <c r="G81" i="2"/>
  <c r="G82" i="2"/>
  <c r="G83" i="2"/>
  <c r="G84" i="2"/>
  <c r="G85" i="2"/>
  <c r="G86" i="2"/>
  <c r="G87" i="2"/>
  <c r="G88" i="2"/>
  <c r="G89" i="2"/>
  <c r="G90" i="2"/>
  <c r="G91" i="2"/>
  <c r="G92" i="2"/>
  <c r="G93" i="2"/>
  <c r="G94" i="2"/>
  <c r="G95" i="2"/>
  <c r="G96" i="2"/>
  <c r="G97" i="2"/>
  <c r="G98" i="2"/>
  <c r="G99" i="2"/>
  <c r="G100" i="2"/>
  <c r="G101" i="2"/>
  <c r="G102" i="2"/>
  <c r="G103" i="2"/>
  <c r="G104" i="2"/>
  <c r="G105" i="2"/>
  <c r="G106" i="2"/>
  <c r="G107" i="2"/>
  <c r="G108" i="2"/>
  <c r="G109" i="2"/>
  <c r="G110" i="2"/>
  <c r="G111" i="2"/>
  <c r="G112" i="2"/>
  <c r="G113" i="2"/>
  <c r="G114" i="2"/>
  <c r="G115" i="2"/>
  <c r="G116" i="2"/>
  <c r="G117" i="2"/>
  <c r="G118" i="2"/>
  <c r="G119" i="2"/>
  <c r="G120" i="2"/>
  <c r="G121" i="2"/>
  <c r="G122" i="2"/>
  <c r="G123" i="2"/>
  <c r="G124" i="2"/>
  <c r="G125" i="2"/>
  <c r="G126" i="2"/>
  <c r="G127" i="2"/>
  <c r="G128" i="2"/>
  <c r="G129" i="2"/>
  <c r="G130" i="2"/>
  <c r="G131" i="2"/>
  <c r="G132" i="2"/>
  <c r="G133" i="2"/>
  <c r="G134" i="2"/>
  <c r="G135" i="2"/>
  <c r="G136" i="2"/>
  <c r="G137" i="2"/>
  <c r="G138" i="2"/>
  <c r="G139" i="2"/>
  <c r="G140" i="2"/>
  <c r="G141" i="2"/>
  <c r="G142" i="2"/>
  <c r="G143" i="2"/>
  <c r="G144" i="2"/>
  <c r="G145" i="2"/>
  <c r="G146" i="2"/>
  <c r="G147" i="2"/>
  <c r="G148" i="2"/>
  <c r="G149" i="2"/>
  <c r="G150" i="2"/>
  <c r="G151" i="2"/>
  <c r="G152" i="2"/>
  <c r="G153" i="2"/>
  <c r="G154" i="2"/>
  <c r="G155" i="2"/>
  <c r="G156" i="2"/>
  <c r="G157" i="2"/>
  <c r="G158" i="2"/>
  <c r="G159" i="2"/>
  <c r="G160" i="2"/>
  <c r="G161" i="2"/>
  <c r="G162" i="2"/>
  <c r="G163" i="2"/>
  <c r="G164" i="2"/>
  <c r="G165" i="2"/>
  <c r="G48" i="2"/>
  <c r="AI4" i="2"/>
  <c r="AI5" i="2"/>
  <c r="AI6" i="2"/>
  <c r="AI7" i="2"/>
  <c r="AI8" i="2"/>
  <c r="AI9" i="2"/>
  <c r="AI10" i="2"/>
  <c r="AI11" i="2"/>
  <c r="AI12" i="2"/>
  <c r="AI13" i="2"/>
  <c r="AI14" i="2"/>
  <c r="AI15" i="2"/>
  <c r="AI16" i="2"/>
  <c r="AI17" i="2"/>
  <c r="AI18" i="2"/>
  <c r="AI19" i="2"/>
  <c r="AI20" i="2"/>
  <c r="AI21" i="2"/>
  <c r="AI22" i="2"/>
  <c r="AI23" i="2"/>
  <c r="AI24" i="2"/>
  <c r="AI25" i="2"/>
  <c r="AI26" i="2"/>
  <c r="AI27" i="2"/>
  <c r="AI28" i="2"/>
  <c r="AI29" i="2"/>
  <c r="AI30" i="2"/>
  <c r="AI31" i="2"/>
  <c r="AI32" i="2"/>
  <c r="AI33" i="2"/>
  <c r="AI34" i="2"/>
  <c r="AI35" i="2"/>
  <c r="AI36" i="2"/>
  <c r="AI37" i="2"/>
  <c r="AI38" i="2"/>
  <c r="AI39" i="2"/>
  <c r="AI40" i="2"/>
  <c r="AI41" i="2"/>
  <c r="AI42" i="2"/>
  <c r="AI43" i="2"/>
  <c r="AI44" i="2"/>
  <c r="AI45" i="2"/>
  <c r="AI46" i="2"/>
  <c r="AI47" i="2"/>
  <c r="AI48" i="2"/>
  <c r="AI49" i="2"/>
  <c r="AI50" i="2"/>
  <c r="AI51" i="2"/>
  <c r="AI52" i="2"/>
  <c r="AI53" i="2"/>
  <c r="AI54" i="2"/>
  <c r="AI55" i="2"/>
  <c r="AI56" i="2"/>
  <c r="AI57" i="2"/>
  <c r="AI58" i="2"/>
  <c r="AI59" i="2"/>
  <c r="AI60" i="2"/>
  <c r="AI61" i="2"/>
  <c r="AI62" i="2"/>
  <c r="AI63" i="2"/>
  <c r="AI64" i="2"/>
  <c r="AI65" i="2"/>
  <c r="AI66" i="2"/>
  <c r="AI67" i="2"/>
  <c r="AI68" i="2"/>
  <c r="AI69" i="2"/>
  <c r="AI70" i="2"/>
  <c r="AI71" i="2"/>
  <c r="AI72" i="2"/>
  <c r="AI73" i="2"/>
  <c r="AI74" i="2"/>
  <c r="AI75" i="2"/>
  <c r="AI76" i="2"/>
  <c r="AI77" i="2"/>
  <c r="AI78" i="2"/>
  <c r="AI79" i="2"/>
  <c r="AI80" i="2"/>
  <c r="AI81" i="2"/>
  <c r="AI82" i="2"/>
  <c r="AI83" i="2"/>
  <c r="AI84" i="2"/>
  <c r="AI85" i="2"/>
  <c r="AI86" i="2"/>
  <c r="AI87" i="2"/>
  <c r="AI88" i="2"/>
  <c r="AI89" i="2"/>
  <c r="AI90" i="2"/>
  <c r="AI91" i="2"/>
  <c r="AI92" i="2"/>
  <c r="AI93" i="2"/>
  <c r="AI94" i="2"/>
  <c r="AI95" i="2"/>
  <c r="AI96" i="2"/>
  <c r="AI97" i="2"/>
  <c r="AI98" i="2"/>
  <c r="AI99" i="2"/>
  <c r="AI100" i="2"/>
  <c r="AI101" i="2"/>
  <c r="AI102" i="2"/>
  <c r="AI103" i="2"/>
  <c r="AI104" i="2"/>
  <c r="AI105" i="2"/>
  <c r="AI106" i="2"/>
  <c r="AI107" i="2"/>
  <c r="AI108" i="2"/>
  <c r="AI109" i="2"/>
  <c r="AI110" i="2"/>
  <c r="AI111" i="2"/>
  <c r="AI112" i="2"/>
  <c r="AI113" i="2"/>
  <c r="AI114" i="2"/>
  <c r="AI115" i="2"/>
  <c r="AI116" i="2"/>
  <c r="AI117" i="2"/>
  <c r="AI118" i="2"/>
  <c r="AI119" i="2"/>
  <c r="AI120" i="2"/>
  <c r="AI121" i="2"/>
  <c r="AI122" i="2"/>
  <c r="AI123" i="2"/>
  <c r="AI124" i="2"/>
  <c r="AI125" i="2"/>
  <c r="AI126" i="2"/>
  <c r="AI127" i="2"/>
  <c r="AI128" i="2"/>
  <c r="AI129" i="2"/>
  <c r="AI130" i="2"/>
  <c r="AI131" i="2"/>
  <c r="AI132" i="2"/>
  <c r="AI133" i="2"/>
  <c r="AI134" i="2"/>
  <c r="AI135" i="2"/>
  <c r="AI136" i="2"/>
  <c r="AI137" i="2"/>
  <c r="AI138" i="2"/>
  <c r="AI139" i="2"/>
  <c r="AI140" i="2"/>
  <c r="AI141" i="2"/>
  <c r="AI142" i="2"/>
  <c r="AI143" i="2"/>
  <c r="AI144" i="2"/>
  <c r="AI145" i="2"/>
  <c r="AI146" i="2"/>
  <c r="AI147" i="2"/>
  <c r="AI148" i="2"/>
  <c r="AI149" i="2"/>
  <c r="AI150" i="2"/>
  <c r="AI151" i="2"/>
  <c r="AI152" i="2"/>
  <c r="AI153" i="2"/>
  <c r="AI154" i="2"/>
  <c r="AI155" i="2"/>
  <c r="AI156" i="2"/>
  <c r="AI157" i="2"/>
  <c r="AI158" i="2"/>
  <c r="AI159" i="2"/>
  <c r="AI160" i="2"/>
  <c r="AI161" i="2"/>
  <c r="AI162" i="2"/>
  <c r="AI163" i="2"/>
  <c r="AI164" i="2"/>
  <c r="AI165" i="2"/>
  <c r="Z4" i="2"/>
  <c r="Z5" i="2"/>
  <c r="Z6" i="2"/>
  <c r="Z7" i="2"/>
  <c r="Z8" i="2"/>
  <c r="Z9" i="2"/>
  <c r="Z10" i="2"/>
  <c r="Z11" i="2"/>
  <c r="Z12" i="2"/>
  <c r="Z13" i="2"/>
  <c r="Z14" i="2"/>
  <c r="Z15" i="2"/>
  <c r="Z16" i="2"/>
  <c r="Z17" i="2"/>
  <c r="Z18" i="2"/>
  <c r="Z19" i="2"/>
  <c r="Z20" i="2"/>
  <c r="Z21" i="2"/>
  <c r="Z22" i="2"/>
  <c r="Z23" i="2"/>
  <c r="Z24" i="2"/>
  <c r="Z25" i="2"/>
  <c r="Z26" i="2"/>
  <c r="Z27" i="2"/>
  <c r="Z28" i="2"/>
  <c r="Z29" i="2"/>
  <c r="Z30" i="2"/>
  <c r="Z31" i="2"/>
  <c r="Z32" i="2"/>
  <c r="Z33" i="2"/>
  <c r="Z34" i="2"/>
  <c r="Z35" i="2"/>
  <c r="Z36" i="2"/>
  <c r="Z37" i="2"/>
  <c r="Z38" i="2"/>
  <c r="Z39" i="2"/>
  <c r="Z40" i="2"/>
  <c r="Z41" i="2"/>
  <c r="Z42" i="2"/>
  <c r="Z43" i="2"/>
  <c r="Z44" i="2"/>
  <c r="Z45" i="2"/>
  <c r="Z46" i="2"/>
  <c r="Z47" i="2"/>
  <c r="Z48" i="2"/>
  <c r="Z49" i="2"/>
  <c r="Z50" i="2"/>
  <c r="Z51" i="2"/>
  <c r="Z52" i="2"/>
  <c r="Z53" i="2"/>
  <c r="Z54" i="2"/>
  <c r="Z55" i="2"/>
  <c r="Z56" i="2"/>
  <c r="Z57" i="2"/>
  <c r="Z58" i="2"/>
  <c r="Z59" i="2"/>
  <c r="Z60" i="2"/>
  <c r="Z61" i="2"/>
  <c r="Z62" i="2"/>
  <c r="Z63" i="2"/>
  <c r="Z64" i="2"/>
  <c r="Z65" i="2"/>
  <c r="Z66" i="2"/>
  <c r="Z67" i="2"/>
  <c r="Z68" i="2"/>
  <c r="Z69" i="2"/>
  <c r="Z70" i="2"/>
  <c r="Z71" i="2"/>
  <c r="Z72" i="2"/>
  <c r="Z73" i="2"/>
  <c r="Z74" i="2"/>
  <c r="Z75" i="2"/>
  <c r="Z76" i="2"/>
  <c r="Z77" i="2"/>
  <c r="Z78" i="2"/>
  <c r="Z79" i="2"/>
  <c r="Z80" i="2"/>
  <c r="Z81" i="2"/>
  <c r="Z82" i="2"/>
  <c r="Z83" i="2"/>
  <c r="Z84" i="2"/>
  <c r="Z85" i="2"/>
  <c r="Z86" i="2"/>
  <c r="Z87" i="2"/>
  <c r="Z88" i="2"/>
  <c r="Z89" i="2"/>
  <c r="Z90" i="2"/>
  <c r="Z91" i="2"/>
  <c r="Z92" i="2"/>
  <c r="Z93" i="2"/>
  <c r="Z94" i="2"/>
  <c r="Z95" i="2"/>
  <c r="Z96" i="2"/>
  <c r="Z97" i="2"/>
  <c r="Z98" i="2"/>
  <c r="Z99" i="2"/>
  <c r="Z100" i="2"/>
  <c r="Z101" i="2"/>
  <c r="Z102" i="2"/>
  <c r="Z103" i="2"/>
  <c r="Z104" i="2"/>
  <c r="Z105" i="2"/>
  <c r="Z106" i="2"/>
  <c r="Z107" i="2"/>
  <c r="Z108" i="2"/>
  <c r="Z109" i="2"/>
  <c r="Z110" i="2"/>
  <c r="Z111" i="2"/>
  <c r="Z112" i="2"/>
  <c r="Z113" i="2"/>
  <c r="Z114" i="2"/>
  <c r="Z115" i="2"/>
  <c r="Z116" i="2"/>
  <c r="Z117" i="2"/>
  <c r="Z118" i="2"/>
  <c r="Z119" i="2"/>
  <c r="Z120" i="2"/>
  <c r="Z121" i="2"/>
  <c r="Z122" i="2"/>
  <c r="Z123" i="2"/>
  <c r="Z124" i="2"/>
  <c r="Z125" i="2"/>
  <c r="Z126" i="2"/>
  <c r="Z127" i="2"/>
  <c r="Z128" i="2"/>
  <c r="Z129" i="2"/>
  <c r="Z130" i="2"/>
  <c r="Z131" i="2"/>
  <c r="Z132" i="2"/>
  <c r="Z133" i="2"/>
  <c r="Z134" i="2"/>
  <c r="Z135" i="2"/>
  <c r="Z136" i="2"/>
  <c r="Z137" i="2"/>
  <c r="Z138" i="2"/>
  <c r="Z139" i="2"/>
  <c r="Z140" i="2"/>
  <c r="Z141" i="2"/>
  <c r="Z142" i="2"/>
  <c r="Z143" i="2"/>
  <c r="Z144" i="2"/>
  <c r="Z145" i="2"/>
  <c r="Z146" i="2"/>
  <c r="Z147" i="2"/>
  <c r="Z148" i="2"/>
  <c r="Z149" i="2"/>
  <c r="Z150" i="2"/>
  <c r="Z151" i="2"/>
  <c r="Z152" i="2"/>
  <c r="Z153" i="2"/>
  <c r="Z154" i="2"/>
  <c r="Z155" i="2"/>
  <c r="Z156" i="2"/>
  <c r="Z157" i="2"/>
  <c r="Z158" i="2"/>
  <c r="Z159" i="2"/>
  <c r="Z160" i="2"/>
  <c r="Z161" i="2"/>
  <c r="Z162" i="2"/>
  <c r="Z163" i="2"/>
  <c r="Z164" i="2"/>
  <c r="Z165" i="2"/>
  <c r="AI3" i="2"/>
  <c r="Z3" i="2"/>
  <c r="Q4" i="2"/>
  <c r="Q5" i="2"/>
  <c r="Q6" i="2"/>
  <c r="Q7" i="2"/>
  <c r="Q8" i="2"/>
  <c r="Q9" i="2"/>
  <c r="Q10" i="2"/>
  <c r="Q11" i="2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48" i="2"/>
  <c r="Q149" i="2"/>
  <c r="Q150" i="2"/>
  <c r="Q151" i="2"/>
  <c r="Q152" i="2"/>
  <c r="Q153" i="2"/>
  <c r="Q154" i="2"/>
  <c r="Q155" i="2"/>
  <c r="Q156" i="2"/>
  <c r="Q157" i="2"/>
  <c r="Q158" i="2"/>
  <c r="Q159" i="2"/>
  <c r="Q160" i="2"/>
  <c r="Q161" i="2"/>
  <c r="Q162" i="2"/>
  <c r="Q163" i="2"/>
  <c r="Q164" i="2"/>
  <c r="Q165" i="2"/>
  <c r="Q3" i="2"/>
  <c r="H3" i="2"/>
  <c r="H4" i="2"/>
  <c r="H5" i="2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6" i="2"/>
  <c r="H57" i="2"/>
  <c r="H58" i="2"/>
  <c r="H59" i="2"/>
  <c r="H60" i="2"/>
  <c r="H61" i="2"/>
  <c r="H62" i="2"/>
  <c r="H63" i="2"/>
  <c r="H64" i="2"/>
  <c r="H65" i="2"/>
  <c r="H66" i="2"/>
  <c r="H67" i="2"/>
  <c r="H68" i="2"/>
  <c r="H69" i="2"/>
  <c r="H70" i="2"/>
  <c r="H71" i="2"/>
  <c r="H72" i="2"/>
  <c r="H73" i="2"/>
  <c r="H74" i="2"/>
  <c r="H75" i="2"/>
  <c r="H76" i="2"/>
  <c r="H77" i="2"/>
  <c r="H78" i="2"/>
  <c r="H79" i="2"/>
  <c r="H80" i="2"/>
  <c r="H81" i="2"/>
  <c r="H82" i="2"/>
  <c r="H83" i="2"/>
  <c r="H84" i="2"/>
  <c r="H85" i="2"/>
  <c r="H86" i="2"/>
  <c r="H87" i="2"/>
  <c r="H88" i="2"/>
  <c r="H89" i="2"/>
  <c r="H90" i="2"/>
  <c r="H91" i="2"/>
  <c r="H92" i="2"/>
  <c r="H93" i="2"/>
  <c r="H94" i="2"/>
  <c r="H95" i="2"/>
  <c r="H96" i="2"/>
  <c r="H97" i="2"/>
  <c r="H98" i="2"/>
  <c r="H99" i="2"/>
  <c r="H100" i="2"/>
  <c r="H101" i="2"/>
  <c r="H102" i="2"/>
  <c r="H103" i="2"/>
  <c r="H104" i="2"/>
  <c r="H105" i="2"/>
  <c r="H106" i="2"/>
  <c r="H107" i="2"/>
  <c r="H108" i="2"/>
  <c r="H109" i="2"/>
  <c r="H110" i="2"/>
  <c r="H111" i="2"/>
  <c r="H112" i="2"/>
  <c r="H113" i="2"/>
  <c r="H114" i="2"/>
  <c r="H115" i="2"/>
  <c r="H116" i="2"/>
  <c r="H117" i="2"/>
  <c r="H118" i="2"/>
  <c r="H119" i="2"/>
  <c r="H120" i="2"/>
  <c r="H121" i="2"/>
  <c r="H122" i="2"/>
  <c r="H123" i="2"/>
  <c r="H124" i="2"/>
  <c r="H125" i="2"/>
  <c r="H126" i="2"/>
  <c r="H127" i="2"/>
  <c r="H128" i="2"/>
  <c r="H129" i="2"/>
  <c r="H130" i="2"/>
  <c r="H131" i="2"/>
  <c r="H132" i="2"/>
  <c r="H133" i="2"/>
  <c r="H134" i="2"/>
  <c r="H135" i="2"/>
  <c r="H136" i="2"/>
  <c r="H137" i="2"/>
  <c r="H138" i="2"/>
  <c r="H139" i="2"/>
  <c r="H140" i="2"/>
  <c r="H141" i="2"/>
  <c r="H142" i="2"/>
  <c r="H143" i="2"/>
  <c r="H144" i="2"/>
  <c r="H145" i="2"/>
  <c r="H146" i="2"/>
  <c r="H147" i="2"/>
  <c r="H148" i="2"/>
  <c r="H149" i="2"/>
  <c r="H150" i="2"/>
  <c r="H151" i="2"/>
  <c r="H152" i="2"/>
  <c r="H153" i="2"/>
  <c r="H154" i="2"/>
  <c r="H155" i="2"/>
  <c r="H156" i="2"/>
  <c r="H157" i="2"/>
  <c r="H158" i="2"/>
  <c r="H159" i="2"/>
  <c r="H160" i="2"/>
  <c r="H161" i="2"/>
  <c r="H162" i="2"/>
  <c r="H163" i="2"/>
  <c r="H164" i="2"/>
  <c r="H165" i="2"/>
  <c r="J2" i="1"/>
  <c r="I2" i="1"/>
  <c r="H2" i="1"/>
  <c r="E2" i="1"/>
  <c r="F2" i="1"/>
  <c r="D2" i="1"/>
  <c r="AE41" i="10" l="1"/>
  <c r="AP41" i="10" s="1"/>
  <c r="AF37" i="9" a="1"/>
  <c r="AF37" i="9" s="1"/>
  <c r="AA42" i="10"/>
  <c r="AO42" i="10" s="1"/>
  <c r="AA40" i="10"/>
  <c r="AO40" i="10" s="1"/>
  <c r="AA94" i="9"/>
  <c r="AO94" i="9" s="1"/>
  <c r="AF19" i="9" a="1"/>
  <c r="AF19" i="9" s="1"/>
  <c r="AF23" i="9" a="1"/>
  <c r="AF23" i="9" s="1"/>
  <c r="AF29" i="9" a="1"/>
  <c r="AF29" i="9" s="1"/>
  <c r="AF42" i="9" a="1"/>
  <c r="AF42" i="9" s="1"/>
  <c r="W49" i="11"/>
  <c r="AN49" i="11" s="1"/>
  <c r="W42" i="10"/>
  <c r="AN42" i="10" s="1"/>
  <c r="W39" i="10"/>
  <c r="AN39" i="10" s="1"/>
  <c r="W128" i="9"/>
  <c r="AN128" i="9" s="1"/>
  <c r="W96" i="9"/>
  <c r="AN96" i="9" s="1"/>
  <c r="W143" i="11"/>
  <c r="AN143" i="11" s="1"/>
  <c r="W119" i="11"/>
  <c r="AN119" i="11" s="1"/>
  <c r="W87" i="11"/>
  <c r="AN87" i="11" s="1"/>
  <c r="W52" i="11"/>
  <c r="AN52" i="11" s="1"/>
  <c r="S39" i="11"/>
  <c r="AM39" i="11" s="1"/>
  <c r="AF21" i="9" a="1"/>
  <c r="AF21" i="9" s="1"/>
  <c r="AF26" i="9" a="1"/>
  <c r="AF26" i="9" s="1"/>
  <c r="AF40" i="9" a="1"/>
  <c r="AF40" i="9" s="1"/>
  <c r="S40" i="10"/>
  <c r="AM40" i="10" s="1"/>
  <c r="AF36" i="9" a="1"/>
  <c r="AF36" i="9" s="1"/>
  <c r="AF31" i="9" a="1"/>
  <c r="AF31" i="9" s="1"/>
  <c r="AF16" i="9" a="1"/>
  <c r="AF16" i="9" s="1"/>
  <c r="S187" i="1"/>
  <c r="AM187" i="1" s="1"/>
  <c r="S42" i="10"/>
  <c r="AM42" i="10" s="1"/>
  <c r="S63" i="9"/>
  <c r="AM63" i="9" s="1"/>
  <c r="S181" i="11"/>
  <c r="AM181" i="11" s="1"/>
  <c r="S179" i="11"/>
  <c r="AM179" i="11" s="1"/>
  <c r="S173" i="11"/>
  <c r="AM173" i="11" s="1"/>
  <c r="S165" i="11"/>
  <c r="AM165" i="11" s="1"/>
  <c r="S163" i="11"/>
  <c r="AM163" i="11" s="1"/>
  <c r="S149" i="11"/>
  <c r="AM149" i="11" s="1"/>
  <c r="S141" i="11"/>
  <c r="AM141" i="11" s="1"/>
  <c r="S139" i="11"/>
  <c r="AM139" i="11" s="1"/>
  <c r="S133" i="11"/>
  <c r="AM133" i="11" s="1"/>
  <c r="S128" i="11"/>
  <c r="AM128" i="11" s="1"/>
  <c r="S123" i="11"/>
  <c r="AM123" i="11" s="1"/>
  <c r="S120" i="11"/>
  <c r="AM120" i="11" s="1"/>
  <c r="S117" i="11"/>
  <c r="AM117" i="11" s="1"/>
  <c r="S115" i="11"/>
  <c r="AM115" i="11" s="1"/>
  <c r="S107" i="11"/>
  <c r="AM107" i="11" s="1"/>
  <c r="S104" i="11"/>
  <c r="AM104" i="11" s="1"/>
  <c r="S96" i="11"/>
  <c r="AM96" i="11" s="1"/>
  <c r="S91" i="11"/>
  <c r="AM91" i="11" s="1"/>
  <c r="S88" i="11"/>
  <c r="AM88" i="11" s="1"/>
  <c r="S85" i="11"/>
  <c r="AM85" i="11" s="1"/>
  <c r="S83" i="11"/>
  <c r="AM83" i="11" s="1"/>
  <c r="S80" i="11"/>
  <c r="AM80" i="11" s="1"/>
  <c r="S69" i="11"/>
  <c r="AM69" i="11" s="1"/>
  <c r="S67" i="11"/>
  <c r="AM67" i="11" s="1"/>
  <c r="S59" i="11"/>
  <c r="AM59" i="11" s="1"/>
  <c r="S56" i="11"/>
  <c r="AM56" i="11" s="1"/>
  <c r="S19" i="11"/>
  <c r="AM19" i="11" s="1"/>
  <c r="AF32" i="9" a="1"/>
  <c r="AF32" i="9" s="1"/>
  <c r="AF24" i="9" a="1"/>
  <c r="AF24" i="9" s="1"/>
  <c r="AF34" i="9" a="1"/>
  <c r="AF34" i="9" s="1"/>
  <c r="O80" i="11"/>
  <c r="AL80" i="11" s="1"/>
  <c r="O81" i="9"/>
  <c r="AL81" i="9" s="1"/>
  <c r="O73" i="9"/>
  <c r="AL73" i="9" s="1"/>
  <c r="O102" i="11"/>
  <c r="AL102" i="11" s="1"/>
  <c r="O94" i="11"/>
  <c r="AL94" i="11" s="1"/>
  <c r="O149" i="11"/>
  <c r="AL149" i="11" s="1"/>
  <c r="O125" i="11"/>
  <c r="AL125" i="11" s="1"/>
  <c r="O109" i="11"/>
  <c r="AL109" i="11" s="1"/>
  <c r="O83" i="11"/>
  <c r="AL83" i="11" s="1"/>
  <c r="O61" i="11"/>
  <c r="AL61" i="11" s="1"/>
  <c r="O60" i="9"/>
  <c r="AL60" i="9" s="1"/>
  <c r="O168" i="11"/>
  <c r="AL168" i="11" s="1"/>
  <c r="O173" i="11"/>
  <c r="AL173" i="11" s="1"/>
  <c r="O85" i="11"/>
  <c r="AL85" i="11" s="1"/>
  <c r="O71" i="9"/>
  <c r="AL71" i="9" s="1"/>
  <c r="O69" i="9"/>
  <c r="AL69" i="9" s="1"/>
  <c r="O144" i="11"/>
  <c r="AL144" i="11" s="1"/>
  <c r="O154" i="10"/>
  <c r="AL154" i="10" s="1"/>
  <c r="O138" i="10"/>
  <c r="AL138" i="10" s="1"/>
  <c r="O130" i="10"/>
  <c r="AL130" i="10" s="1"/>
  <c r="O64" i="11"/>
  <c r="AL64" i="11" s="1"/>
  <c r="O68" i="10"/>
  <c r="AL68" i="10" s="1"/>
  <c r="O47" i="10"/>
  <c r="AL47" i="10" s="1"/>
  <c r="O156" i="9"/>
  <c r="AL156" i="9" s="1"/>
  <c r="O116" i="9"/>
  <c r="AL116" i="9" s="1"/>
  <c r="O105" i="9"/>
  <c r="AL105" i="9" s="1"/>
  <c r="O152" i="10"/>
  <c r="AL152" i="10" s="1"/>
  <c r="O136" i="10"/>
  <c r="AL136" i="10" s="1"/>
  <c r="O104" i="10"/>
  <c r="AL104" i="10" s="1"/>
  <c r="O62" i="10"/>
  <c r="AL62" i="10" s="1"/>
  <c r="O69" i="10"/>
  <c r="AL69" i="10" s="1"/>
  <c r="O67" i="9"/>
  <c r="AL67" i="9" s="1"/>
  <c r="O166" i="11"/>
  <c r="AL166" i="11" s="1"/>
  <c r="O118" i="11"/>
  <c r="AL118" i="11" s="1"/>
  <c r="O54" i="11"/>
  <c r="AL54" i="11" s="1"/>
  <c r="O71" i="10"/>
  <c r="AL71" i="10" s="1"/>
  <c r="O63" i="10"/>
  <c r="AL63" i="10" s="1"/>
  <c r="O55" i="10"/>
  <c r="AL55" i="10" s="1"/>
  <c r="O73" i="10"/>
  <c r="AL73" i="10" s="1"/>
  <c r="O65" i="10"/>
  <c r="AL65" i="10" s="1"/>
  <c r="O145" i="9"/>
  <c r="AL145" i="9" s="1"/>
  <c r="O113" i="9"/>
  <c r="AL113" i="9" s="1"/>
  <c r="O93" i="10"/>
  <c r="AL93" i="10" s="1"/>
  <c r="O83" i="10"/>
  <c r="AL83" i="10" s="1"/>
  <c r="O141" i="10"/>
  <c r="AL141" i="10" s="1"/>
  <c r="O109" i="10"/>
  <c r="AL109" i="10" s="1"/>
  <c r="O85" i="10"/>
  <c r="AL85" i="10" s="1"/>
  <c r="O106" i="10"/>
  <c r="AL106" i="10" s="1"/>
  <c r="O46" i="10"/>
  <c r="AL46" i="10" s="1"/>
  <c r="O70" i="10"/>
  <c r="AL70" i="10" s="1"/>
  <c r="O54" i="10"/>
  <c r="AL54" i="10" s="1"/>
  <c r="O70" i="9"/>
  <c r="AL70" i="9" s="1"/>
  <c r="O174" i="11"/>
  <c r="AL174" i="11" s="1"/>
  <c r="O163" i="11"/>
  <c r="AL163" i="11" s="1"/>
  <c r="O150" i="11"/>
  <c r="AL150" i="11" s="1"/>
  <c r="O147" i="11"/>
  <c r="AL147" i="11" s="1"/>
  <c r="O142" i="11"/>
  <c r="AL142" i="11" s="1"/>
  <c r="O126" i="11"/>
  <c r="AL126" i="11" s="1"/>
  <c r="O110" i="11"/>
  <c r="AL110" i="11" s="1"/>
  <c r="O99" i="11"/>
  <c r="AL99" i="11" s="1"/>
  <c r="O86" i="11"/>
  <c r="AL86" i="11" s="1"/>
  <c r="O78" i="11"/>
  <c r="AL78" i="11" s="1"/>
  <c r="O70" i="11"/>
  <c r="AL70" i="11" s="1"/>
  <c r="O62" i="11"/>
  <c r="AL62" i="11" s="1"/>
  <c r="O59" i="11"/>
  <c r="AL59" i="11" s="1"/>
  <c r="O57" i="11"/>
  <c r="AL57" i="11" s="1"/>
  <c r="O175" i="10"/>
  <c r="AL175" i="10" s="1"/>
  <c r="O125" i="10"/>
  <c r="AL125" i="10" s="1"/>
  <c r="O164" i="9"/>
  <c r="AL164" i="9" s="1"/>
  <c r="O86" i="9"/>
  <c r="AL86" i="9" s="1"/>
  <c r="O182" i="10"/>
  <c r="AL182" i="10" s="1"/>
  <c r="O179" i="10"/>
  <c r="AL179" i="10" s="1"/>
  <c r="O174" i="10"/>
  <c r="AL174" i="10" s="1"/>
  <c r="O166" i="10"/>
  <c r="AL166" i="10" s="1"/>
  <c r="O158" i="10"/>
  <c r="AL158" i="10" s="1"/>
  <c r="O155" i="10"/>
  <c r="AL155" i="10" s="1"/>
  <c r="O142" i="10"/>
  <c r="AL142" i="10" s="1"/>
  <c r="O139" i="10"/>
  <c r="AL139" i="10" s="1"/>
  <c r="O134" i="10"/>
  <c r="AL134" i="10" s="1"/>
  <c r="O126" i="10"/>
  <c r="AL126" i="10" s="1"/>
  <c r="O118" i="10"/>
  <c r="AL118" i="10" s="1"/>
  <c r="O110" i="10"/>
  <c r="AL110" i="10" s="1"/>
  <c r="O94" i="10"/>
  <c r="AL94" i="10" s="1"/>
  <c r="O86" i="10"/>
  <c r="AL86" i="10" s="1"/>
  <c r="O107" i="10"/>
  <c r="AL107" i="10" s="1"/>
  <c r="O184" i="10"/>
  <c r="AL184" i="10" s="1"/>
  <c r="O168" i="10"/>
  <c r="AL168" i="10" s="1"/>
  <c r="O128" i="10"/>
  <c r="AL128" i="10" s="1"/>
  <c r="O114" i="10"/>
  <c r="AL114" i="10" s="1"/>
  <c r="O88" i="10"/>
  <c r="AL88" i="10" s="1"/>
  <c r="O82" i="10"/>
  <c r="AL82" i="10" s="1"/>
  <c r="O77" i="10"/>
  <c r="AL77" i="10" s="1"/>
  <c r="O66" i="10"/>
  <c r="AL66" i="10" s="1"/>
  <c r="O58" i="10"/>
  <c r="AL58" i="10" s="1"/>
  <c r="O50" i="10"/>
  <c r="AL50" i="10" s="1"/>
  <c r="O178" i="10"/>
  <c r="AL178" i="10" s="1"/>
  <c r="O170" i="10"/>
  <c r="AL170" i="10" s="1"/>
  <c r="O90" i="10"/>
  <c r="AL90" i="10" s="1"/>
  <c r="AG90" i="10" s="1"/>
  <c r="O135" i="9"/>
  <c r="AL135" i="9" s="1"/>
  <c r="O60" i="10"/>
  <c r="AL60" i="10" s="1"/>
  <c r="O57" i="10"/>
  <c r="AL57" i="10" s="1"/>
  <c r="O52" i="10"/>
  <c r="AL52" i="10" s="1"/>
  <c r="O49" i="10"/>
  <c r="AL49" i="10" s="1"/>
  <c r="O177" i="9"/>
  <c r="AL177" i="9" s="1"/>
  <c r="O169" i="9"/>
  <c r="AL169" i="9" s="1"/>
  <c r="O161" i="9"/>
  <c r="AL161" i="9" s="1"/>
  <c r="O153" i="9"/>
  <c r="AL153" i="9" s="1"/>
  <c r="O137" i="9"/>
  <c r="AL137" i="9" s="1"/>
  <c r="O129" i="9"/>
  <c r="AL129" i="9" s="1"/>
  <c r="O121" i="9"/>
  <c r="AL121" i="9" s="1"/>
  <c r="O97" i="9"/>
  <c r="AL97" i="9" s="1"/>
  <c r="O89" i="9"/>
  <c r="AL89" i="9" s="1"/>
  <c r="O101" i="10"/>
  <c r="AL101" i="10" s="1"/>
  <c r="O123" i="11"/>
  <c r="AL123" i="11" s="1"/>
  <c r="O171" i="10"/>
  <c r="AL171" i="10" s="1"/>
  <c r="O147" i="10"/>
  <c r="AL147" i="10" s="1"/>
  <c r="O120" i="10"/>
  <c r="AL120" i="10" s="1"/>
  <c r="O91" i="10"/>
  <c r="AL91" i="10" s="1"/>
  <c r="O160" i="10"/>
  <c r="AL160" i="10" s="1"/>
  <c r="O117" i="10"/>
  <c r="AL117" i="10" s="1"/>
  <c r="O167" i="10"/>
  <c r="AL167" i="10" s="1"/>
  <c r="O162" i="10"/>
  <c r="AL162" i="10" s="1"/>
  <c r="O146" i="10"/>
  <c r="AL146" i="10" s="1"/>
  <c r="O122" i="10"/>
  <c r="AL122" i="10" s="1"/>
  <c r="O98" i="10"/>
  <c r="AL98" i="10" s="1"/>
  <c r="O99" i="10"/>
  <c r="AL99" i="10" s="1"/>
  <c r="O80" i="10"/>
  <c r="AL80" i="10" s="1"/>
  <c r="O176" i="10"/>
  <c r="AL176" i="10" s="1"/>
  <c r="O163" i="10"/>
  <c r="AL163" i="10" s="1"/>
  <c r="O144" i="10"/>
  <c r="AL144" i="10" s="1"/>
  <c r="O131" i="10"/>
  <c r="AL131" i="10" s="1"/>
  <c r="O115" i="10"/>
  <c r="AL115" i="10" s="1"/>
  <c r="O96" i="10"/>
  <c r="AL96" i="10" s="1"/>
  <c r="O112" i="10"/>
  <c r="AL112" i="10" s="1"/>
  <c r="O156" i="10"/>
  <c r="AL156" i="10" s="1"/>
  <c r="O148" i="10"/>
  <c r="AL148" i="10" s="1"/>
  <c r="O116" i="10"/>
  <c r="AL116" i="10" s="1"/>
  <c r="O84" i="10"/>
  <c r="AL84" i="10" s="1"/>
  <c r="O150" i="10"/>
  <c r="AL150" i="10" s="1"/>
  <c r="O129" i="10"/>
  <c r="AL129" i="10" s="1"/>
  <c r="O123" i="10"/>
  <c r="AL123" i="10" s="1"/>
  <c r="O102" i="10"/>
  <c r="AL102" i="10" s="1"/>
  <c r="O89" i="10"/>
  <c r="AL89" i="10" s="1"/>
  <c r="O78" i="10"/>
  <c r="AL78" i="10" s="1"/>
  <c r="O75" i="10"/>
  <c r="AL75" i="10" s="1"/>
  <c r="O72" i="10"/>
  <c r="AL72" i="10" s="1"/>
  <c r="O67" i="10"/>
  <c r="AL67" i="10" s="1"/>
  <c r="O64" i="10"/>
  <c r="AL64" i="10" s="1"/>
  <c r="O158" i="9"/>
  <c r="AL158" i="9" s="1"/>
  <c r="O65" i="9"/>
  <c r="AL65" i="9" s="1"/>
  <c r="O57" i="9"/>
  <c r="AL57" i="9" s="1"/>
  <c r="O169" i="11"/>
  <c r="AL169" i="11" s="1"/>
  <c r="O161" i="11"/>
  <c r="AL161" i="11" s="1"/>
  <c r="O153" i="11"/>
  <c r="AL153" i="11" s="1"/>
  <c r="O145" i="11"/>
  <c r="AL145" i="11" s="1"/>
  <c r="O137" i="11"/>
  <c r="AL137" i="11" s="1"/>
  <c r="O129" i="11"/>
  <c r="AL129" i="11" s="1"/>
  <c r="O121" i="11"/>
  <c r="AL121" i="11" s="1"/>
  <c r="O113" i="11"/>
  <c r="AL113" i="11" s="1"/>
  <c r="O97" i="11"/>
  <c r="AL97" i="11" s="1"/>
  <c r="O89" i="11"/>
  <c r="AL89" i="11" s="1"/>
  <c r="O81" i="11"/>
  <c r="AL81" i="11" s="1"/>
  <c r="O73" i="11"/>
  <c r="AL73" i="11" s="1"/>
  <c r="O65" i="11"/>
  <c r="AL65" i="11" s="1"/>
  <c r="O7" i="11"/>
  <c r="AL7" i="11" s="1"/>
  <c r="O54" i="9"/>
  <c r="AL54" i="9" s="1"/>
  <c r="O158" i="11"/>
  <c r="AL158" i="11" s="1"/>
  <c r="O134" i="11"/>
  <c r="AL134" i="11" s="1"/>
  <c r="O144" i="9"/>
  <c r="AL144" i="9" s="1"/>
  <c r="O63" i="9"/>
  <c r="AL63" i="9" s="1"/>
  <c r="O55" i="9"/>
  <c r="AL55" i="9" s="1"/>
  <c r="O49" i="11"/>
  <c r="AL49" i="11" s="1"/>
  <c r="S45" i="11"/>
  <c r="AM45" i="11" s="1"/>
  <c r="O177" i="11"/>
  <c r="AL177" i="11" s="1"/>
  <c r="O105" i="11"/>
  <c r="AL105" i="11" s="1"/>
  <c r="O176" i="11"/>
  <c r="AL176" i="11" s="1"/>
  <c r="O160" i="11"/>
  <c r="AL160" i="11" s="1"/>
  <c r="O152" i="11"/>
  <c r="AL152" i="11" s="1"/>
  <c r="O136" i="11"/>
  <c r="AL136" i="11" s="1"/>
  <c r="O120" i="11"/>
  <c r="AL120" i="11" s="1"/>
  <c r="O112" i="11"/>
  <c r="AL112" i="11" s="1"/>
  <c r="O96" i="11"/>
  <c r="AL96" i="11" s="1"/>
  <c r="O88" i="11"/>
  <c r="AL88" i="11" s="1"/>
  <c r="O72" i="11"/>
  <c r="AL72" i="11" s="1"/>
  <c r="O56" i="11"/>
  <c r="AL56" i="11" s="1"/>
  <c r="O41" i="11"/>
  <c r="AL41" i="11" s="1"/>
  <c r="S131" i="11"/>
  <c r="AM131" i="11" s="1"/>
  <c r="O181" i="11"/>
  <c r="AL181" i="11" s="1"/>
  <c r="O165" i="11"/>
  <c r="AL165" i="11" s="1"/>
  <c r="O157" i="11"/>
  <c r="AL157" i="11" s="1"/>
  <c r="O141" i="11"/>
  <c r="AL141" i="11" s="1"/>
  <c r="O133" i="11"/>
  <c r="AL133" i="11" s="1"/>
  <c r="O117" i="11"/>
  <c r="AL117" i="11" s="1"/>
  <c r="O101" i="11"/>
  <c r="AL101" i="11" s="1"/>
  <c r="O93" i="11"/>
  <c r="AL93" i="11" s="1"/>
  <c r="O77" i="11"/>
  <c r="AL77" i="11" s="1"/>
  <c r="O69" i="11"/>
  <c r="AL69" i="11" s="1"/>
  <c r="O46" i="11"/>
  <c r="AL46" i="11" s="1"/>
  <c r="O179" i="11"/>
  <c r="AL179" i="11" s="1"/>
  <c r="O171" i="11"/>
  <c r="AL171" i="11" s="1"/>
  <c r="O155" i="11"/>
  <c r="AL155" i="11" s="1"/>
  <c r="O139" i="11"/>
  <c r="AL139" i="11" s="1"/>
  <c r="O131" i="11"/>
  <c r="AL131" i="11" s="1"/>
  <c r="O115" i="11"/>
  <c r="AL115" i="11" s="1"/>
  <c r="O107" i="11"/>
  <c r="AL107" i="11" s="1"/>
  <c r="O91" i="11"/>
  <c r="AL91" i="11" s="1"/>
  <c r="O75" i="11"/>
  <c r="AL75" i="11" s="1"/>
  <c r="O67" i="11"/>
  <c r="AL67" i="11" s="1"/>
  <c r="O44" i="11"/>
  <c r="AL44" i="11" s="1"/>
  <c r="AE27" i="11"/>
  <c r="AP27" i="11" s="1"/>
  <c r="AE19" i="11"/>
  <c r="AP19" i="11" s="1"/>
  <c r="AE16" i="11"/>
  <c r="AP16" i="11" s="1"/>
  <c r="AE11" i="11"/>
  <c r="AP11" i="11" s="1"/>
  <c r="S176" i="11"/>
  <c r="AM176" i="11" s="1"/>
  <c r="S157" i="11"/>
  <c r="AM157" i="11" s="1"/>
  <c r="S112" i="11"/>
  <c r="AM112" i="11" s="1"/>
  <c r="S93" i="11"/>
  <c r="AM93" i="11" s="1"/>
  <c r="S43" i="11"/>
  <c r="AM43" i="11" s="1"/>
  <c r="AA26" i="11"/>
  <c r="AO26" i="11" s="1"/>
  <c r="AA21" i="11"/>
  <c r="AO21" i="11" s="1"/>
  <c r="AA18" i="11"/>
  <c r="AO18" i="11" s="1"/>
  <c r="AA13" i="11"/>
  <c r="AO13" i="11" s="1"/>
  <c r="AA10" i="11"/>
  <c r="AO10" i="11" s="1"/>
  <c r="AA5" i="11"/>
  <c r="AO5" i="11" s="1"/>
  <c r="AE50" i="11"/>
  <c r="AP50" i="11" s="1"/>
  <c r="AE38" i="11"/>
  <c r="AP38" i="11" s="1"/>
  <c r="AE37" i="11"/>
  <c r="AP37" i="11" s="1"/>
  <c r="AE30" i="11"/>
  <c r="AP30" i="11" s="1"/>
  <c r="AE22" i="11"/>
  <c r="AP22" i="11" s="1"/>
  <c r="AE17" i="11"/>
  <c r="AP17" i="11" s="1"/>
  <c r="AE9" i="11"/>
  <c r="AP9" i="11" s="1"/>
  <c r="AE6" i="11"/>
  <c r="AP6" i="11" s="1"/>
  <c r="W9" i="11"/>
  <c r="AN9" i="11" s="1"/>
  <c r="O180" i="11"/>
  <c r="AL180" i="11" s="1"/>
  <c r="O178" i="11"/>
  <c r="AL178" i="11" s="1"/>
  <c r="O175" i="11"/>
  <c r="AL175" i="11" s="1"/>
  <c r="O172" i="11"/>
  <c r="AL172" i="11" s="1"/>
  <c r="O170" i="11"/>
  <c r="AL170" i="11" s="1"/>
  <c r="O167" i="11"/>
  <c r="AL167" i="11" s="1"/>
  <c r="O164" i="11"/>
  <c r="AL164" i="11" s="1"/>
  <c r="O162" i="11"/>
  <c r="AL162" i="11" s="1"/>
  <c r="O159" i="11"/>
  <c r="AL159" i="11" s="1"/>
  <c r="O156" i="11"/>
  <c r="AL156" i="11" s="1"/>
  <c r="O154" i="11"/>
  <c r="AL154" i="11" s="1"/>
  <c r="O151" i="11"/>
  <c r="AL151" i="11" s="1"/>
  <c r="O148" i="11"/>
  <c r="AL148" i="11" s="1"/>
  <c r="O146" i="11"/>
  <c r="AL146" i="11" s="1"/>
  <c r="O143" i="11"/>
  <c r="AL143" i="11" s="1"/>
  <c r="O140" i="11"/>
  <c r="AL140" i="11" s="1"/>
  <c r="O138" i="11"/>
  <c r="AL138" i="11" s="1"/>
  <c r="O135" i="11"/>
  <c r="AL135" i="11" s="1"/>
  <c r="O132" i="11"/>
  <c r="AL132" i="11" s="1"/>
  <c r="O130" i="11"/>
  <c r="AL130" i="11" s="1"/>
  <c r="O127" i="11"/>
  <c r="AL127" i="11" s="1"/>
  <c r="O124" i="11"/>
  <c r="AL124" i="11" s="1"/>
  <c r="O122" i="11"/>
  <c r="AL122" i="11" s="1"/>
  <c r="O119" i="11"/>
  <c r="AL119" i="11" s="1"/>
  <c r="O116" i="11"/>
  <c r="AL116" i="11" s="1"/>
  <c r="O114" i="11"/>
  <c r="AL114" i="11" s="1"/>
  <c r="O111" i="11"/>
  <c r="AL111" i="11" s="1"/>
  <c r="O108" i="11"/>
  <c r="AL108" i="11" s="1"/>
  <c r="O106" i="11"/>
  <c r="AL106" i="11" s="1"/>
  <c r="O103" i="11"/>
  <c r="AL103" i="11" s="1"/>
  <c r="O100" i="11"/>
  <c r="AL100" i="11" s="1"/>
  <c r="O98" i="11"/>
  <c r="AL98" i="11" s="1"/>
  <c r="O95" i="11"/>
  <c r="AL95" i="11" s="1"/>
  <c r="O92" i="11"/>
  <c r="AL92" i="11" s="1"/>
  <c r="O90" i="11"/>
  <c r="AL90" i="11" s="1"/>
  <c r="O87" i="11"/>
  <c r="AL87" i="11" s="1"/>
  <c r="O84" i="11"/>
  <c r="AL84" i="11" s="1"/>
  <c r="O82" i="11"/>
  <c r="AL82" i="11" s="1"/>
  <c r="O79" i="11"/>
  <c r="AL79" i="11" s="1"/>
  <c r="O76" i="11"/>
  <c r="AL76" i="11" s="1"/>
  <c r="O74" i="11"/>
  <c r="AL74" i="11" s="1"/>
  <c r="O71" i="11"/>
  <c r="AL71" i="11" s="1"/>
  <c r="O68" i="11"/>
  <c r="AL68" i="11" s="1"/>
  <c r="O66" i="11"/>
  <c r="AL66" i="11" s="1"/>
  <c r="O63" i="11"/>
  <c r="AL63" i="11" s="1"/>
  <c r="O60" i="11"/>
  <c r="AL60" i="11" s="1"/>
  <c r="O58" i="11"/>
  <c r="AL58" i="11" s="1"/>
  <c r="O55" i="11"/>
  <c r="AL55" i="11" s="1"/>
  <c r="AE53" i="11"/>
  <c r="AP53" i="11" s="1"/>
  <c r="AE45" i="11"/>
  <c r="AP45" i="11" s="1"/>
  <c r="O47" i="11"/>
  <c r="AL47" i="11" s="1"/>
  <c r="O38" i="11"/>
  <c r="AL38" i="11" s="1"/>
  <c r="S23" i="11"/>
  <c r="AM23" i="11" s="1"/>
  <c r="S13" i="11"/>
  <c r="AM13" i="11" s="1"/>
  <c r="W50" i="11"/>
  <c r="AN50" i="11" s="1"/>
  <c r="W44" i="11"/>
  <c r="AN44" i="11" s="1"/>
  <c r="W42" i="11"/>
  <c r="AN42" i="11" s="1"/>
  <c r="W39" i="11"/>
  <c r="AN39" i="11" s="1"/>
  <c r="W37" i="11"/>
  <c r="AN37" i="11" s="1"/>
  <c r="AE52" i="11"/>
  <c r="AP52" i="11" s="1"/>
  <c r="AA28" i="11"/>
  <c r="AO28" i="11" s="1"/>
  <c r="S24" i="11"/>
  <c r="AM24" i="11" s="1"/>
  <c r="W53" i="11"/>
  <c r="AN53" i="11" s="1"/>
  <c r="W47" i="11"/>
  <c r="AN47" i="11" s="1"/>
  <c r="W45" i="11"/>
  <c r="AN45" i="11" s="1"/>
  <c r="W38" i="11"/>
  <c r="AN38" i="11" s="1"/>
  <c r="W32" i="11"/>
  <c r="AN32" i="11" s="1"/>
  <c r="W21" i="11"/>
  <c r="AN21" i="11" s="1"/>
  <c r="AE34" i="11"/>
  <c r="AP34" i="11" s="1"/>
  <c r="AE25" i="11"/>
  <c r="AP25" i="11" s="1"/>
  <c r="AE14" i="11"/>
  <c r="AP14" i="11" s="1"/>
  <c r="W35" i="11"/>
  <c r="AN35" i="11" s="1"/>
  <c r="S49" i="11"/>
  <c r="AM49" i="11" s="1"/>
  <c r="S41" i="11"/>
  <c r="AM41" i="11" s="1"/>
  <c r="S36" i="11"/>
  <c r="AM36" i="11" s="1"/>
  <c r="S7" i="11"/>
  <c r="AM7" i="11" s="1"/>
  <c r="AA35" i="11"/>
  <c r="AO35" i="11" s="1"/>
  <c r="AA29" i="11"/>
  <c r="AO29" i="11" s="1"/>
  <c r="AE47" i="11"/>
  <c r="AP47" i="11" s="1"/>
  <c r="AE42" i="11"/>
  <c r="AP42" i="11" s="1"/>
  <c r="O51" i="11"/>
  <c r="AL51" i="11" s="1"/>
  <c r="O48" i="11"/>
  <c r="AL48" i="11" s="1"/>
  <c r="O43" i="11"/>
  <c r="AL43" i="11" s="1"/>
  <c r="O40" i="11"/>
  <c r="AL40" i="11" s="1"/>
  <c r="O6" i="11"/>
  <c r="AL6" i="11" s="1"/>
  <c r="S51" i="11"/>
  <c r="AM51" i="11" s="1"/>
  <c r="S48" i="11"/>
  <c r="AM48" i="11" s="1"/>
  <c r="S46" i="11"/>
  <c r="AM46" i="11" s="1"/>
  <c r="S40" i="11"/>
  <c r="AM40" i="11" s="1"/>
  <c r="S34" i="11"/>
  <c r="AM34" i="11" s="1"/>
  <c r="W20" i="11"/>
  <c r="AN20" i="11" s="1"/>
  <c r="AA49" i="11"/>
  <c r="AO49" i="11" s="1"/>
  <c r="AA46" i="11"/>
  <c r="AO46" i="11" s="1"/>
  <c r="AA41" i="11"/>
  <c r="AO41" i="11" s="1"/>
  <c r="AA36" i="11"/>
  <c r="AO36" i="11" s="1"/>
  <c r="AA23" i="11"/>
  <c r="AO23" i="11" s="1"/>
  <c r="AA15" i="11"/>
  <c r="AO15" i="11" s="1"/>
  <c r="AA7" i="11"/>
  <c r="AO7" i="11" s="1"/>
  <c r="O50" i="11"/>
  <c r="AL50" i="11" s="1"/>
  <c r="O37" i="11"/>
  <c r="AL37" i="11" s="1"/>
  <c r="O16" i="11"/>
  <c r="AL16" i="11" s="1"/>
  <c r="AA3" i="11"/>
  <c r="AO3" i="11" s="1"/>
  <c r="AA51" i="11"/>
  <c r="AO51" i="11" s="1"/>
  <c r="AA48" i="11"/>
  <c r="AO48" i="11" s="1"/>
  <c r="AA43" i="11"/>
  <c r="AO43" i="11" s="1"/>
  <c r="O52" i="11"/>
  <c r="AL52" i="11" s="1"/>
  <c r="O39" i="11"/>
  <c r="AL39" i="11" s="1"/>
  <c r="O36" i="11"/>
  <c r="AL36" i="11" s="1"/>
  <c r="O35" i="11"/>
  <c r="AL35" i="11" s="1"/>
  <c r="O53" i="11"/>
  <c r="AL53" i="11" s="1"/>
  <c r="O45" i="11"/>
  <c r="AL45" i="11" s="1"/>
  <c r="O30" i="11"/>
  <c r="AL30" i="11" s="1"/>
  <c r="O14" i="11"/>
  <c r="AL14" i="11" s="1"/>
  <c r="S29" i="11"/>
  <c r="AM29" i="11" s="1"/>
  <c r="S26" i="11"/>
  <c r="AM26" i="11" s="1"/>
  <c r="S21" i="11"/>
  <c r="AM21" i="11" s="1"/>
  <c r="S18" i="11"/>
  <c r="AM18" i="11" s="1"/>
  <c r="S10" i="11"/>
  <c r="AM10" i="11" s="1"/>
  <c r="S5" i="11"/>
  <c r="AM5" i="11" s="1"/>
  <c r="W33" i="11"/>
  <c r="AN33" i="11" s="1"/>
  <c r="W30" i="11"/>
  <c r="AN30" i="11" s="1"/>
  <c r="W25" i="11"/>
  <c r="AN25" i="11" s="1"/>
  <c r="W22" i="11"/>
  <c r="AN22" i="11" s="1"/>
  <c r="W17" i="11"/>
  <c r="AN17" i="11" s="1"/>
  <c r="W14" i="11"/>
  <c r="AN14" i="11" s="1"/>
  <c r="W6" i="11"/>
  <c r="AN6" i="11" s="1"/>
  <c r="AE33" i="11"/>
  <c r="AP33" i="11" s="1"/>
  <c r="O52" i="9"/>
  <c r="AL52" i="9" s="1"/>
  <c r="S64" i="9"/>
  <c r="AM64" i="9" s="1"/>
  <c r="O58" i="9"/>
  <c r="AL58" i="9" s="1"/>
  <c r="O64" i="9"/>
  <c r="AL64" i="9" s="1"/>
  <c r="W125" i="9"/>
  <c r="AN125" i="9" s="1"/>
  <c r="W88" i="9"/>
  <c r="AN88" i="9" s="1"/>
  <c r="W85" i="9"/>
  <c r="AN85" i="9" s="1"/>
  <c r="W77" i="9"/>
  <c r="AN77" i="9" s="1"/>
  <c r="W72" i="9"/>
  <c r="AN72" i="9" s="1"/>
  <c r="W69" i="9"/>
  <c r="AN69" i="9" s="1"/>
  <c r="S172" i="9"/>
  <c r="AM172" i="9" s="1"/>
  <c r="S164" i="9"/>
  <c r="AM164" i="9" s="1"/>
  <c r="S156" i="9"/>
  <c r="AM156" i="9" s="1"/>
  <c r="S148" i="9"/>
  <c r="AM148" i="9" s="1"/>
  <c r="S140" i="9"/>
  <c r="AM140" i="9" s="1"/>
  <c r="S132" i="9"/>
  <c r="AM132" i="9" s="1"/>
  <c r="S124" i="9"/>
  <c r="AM124" i="9" s="1"/>
  <c r="S116" i="9"/>
  <c r="AM116" i="9" s="1"/>
  <c r="S108" i="9"/>
  <c r="AM108" i="9" s="1"/>
  <c r="S100" i="9"/>
  <c r="AM100" i="9" s="1"/>
  <c r="S92" i="9"/>
  <c r="AM92" i="9" s="1"/>
  <c r="S76" i="9"/>
  <c r="AM76" i="9" s="1"/>
  <c r="S68" i="9"/>
  <c r="AM68" i="9" s="1"/>
  <c r="S65" i="9"/>
  <c r="AM65" i="9" s="1"/>
  <c r="S57" i="9"/>
  <c r="AM57" i="9" s="1"/>
  <c r="S52" i="9"/>
  <c r="AM52" i="9" s="1"/>
  <c r="O174" i="9"/>
  <c r="AL174" i="9" s="1"/>
  <c r="O166" i="9"/>
  <c r="AL166" i="9" s="1"/>
  <c r="O150" i="9"/>
  <c r="AL150" i="9" s="1"/>
  <c r="O147" i="9"/>
  <c r="AL147" i="9" s="1"/>
  <c r="O142" i="9"/>
  <c r="AL142" i="9" s="1"/>
  <c r="O134" i="9"/>
  <c r="AL134" i="9" s="1"/>
  <c r="O126" i="9"/>
  <c r="AL126" i="9" s="1"/>
  <c r="O120" i="9"/>
  <c r="AL120" i="9" s="1"/>
  <c r="O118" i="9"/>
  <c r="AL118" i="9" s="1"/>
  <c r="O110" i="9"/>
  <c r="AL110" i="9" s="1"/>
  <c r="O102" i="9"/>
  <c r="AL102" i="9" s="1"/>
  <c r="O94" i="9"/>
  <c r="AL94" i="9" s="1"/>
  <c r="W155" i="9"/>
  <c r="AN155" i="9" s="1"/>
  <c r="W131" i="9"/>
  <c r="AN131" i="9" s="1"/>
  <c r="W67" i="9"/>
  <c r="AN67" i="9" s="1"/>
  <c r="AA171" i="9"/>
  <c r="AO171" i="9" s="1"/>
  <c r="AA152" i="9"/>
  <c r="AO152" i="9" s="1"/>
  <c r="AA61" i="9"/>
  <c r="AO61" i="9" s="1"/>
  <c r="S177" i="9"/>
  <c r="AM177" i="9" s="1"/>
  <c r="S169" i="9"/>
  <c r="AM169" i="9" s="1"/>
  <c r="S161" i="9"/>
  <c r="AM161" i="9" s="1"/>
  <c r="S153" i="9"/>
  <c r="AM153" i="9" s="1"/>
  <c r="S145" i="9"/>
  <c r="AM145" i="9" s="1"/>
  <c r="S137" i="9"/>
  <c r="AM137" i="9" s="1"/>
  <c r="S129" i="9"/>
  <c r="AM129" i="9" s="1"/>
  <c r="S121" i="9"/>
  <c r="AM121" i="9" s="1"/>
  <c r="S113" i="9"/>
  <c r="AM113" i="9" s="1"/>
  <c r="S105" i="9"/>
  <c r="AM105" i="9" s="1"/>
  <c r="S97" i="9"/>
  <c r="AM97" i="9" s="1"/>
  <c r="S89" i="9"/>
  <c r="AM89" i="9" s="1"/>
  <c r="S73" i="9"/>
  <c r="AM73" i="9" s="1"/>
  <c r="S123" i="9"/>
  <c r="AM123" i="9" s="1"/>
  <c r="O178" i="9"/>
  <c r="AL178" i="9" s="1"/>
  <c r="O143" i="9"/>
  <c r="AL143" i="9" s="1"/>
  <c r="O82" i="9"/>
  <c r="AL82" i="9" s="1"/>
  <c r="S174" i="9"/>
  <c r="AM174" i="9" s="1"/>
  <c r="S166" i="9"/>
  <c r="AM166" i="9" s="1"/>
  <c r="S158" i="9"/>
  <c r="AM158" i="9" s="1"/>
  <c r="S150" i="9"/>
  <c r="AM150" i="9" s="1"/>
  <c r="S142" i="9"/>
  <c r="AM142" i="9" s="1"/>
  <c r="S134" i="9"/>
  <c r="AM134" i="9" s="1"/>
  <c r="S126" i="9"/>
  <c r="AM126" i="9" s="1"/>
  <c r="S118" i="9"/>
  <c r="AM118" i="9" s="1"/>
  <c r="S110" i="9"/>
  <c r="AM110" i="9" s="1"/>
  <c r="S102" i="9"/>
  <c r="AM102" i="9" s="1"/>
  <c r="S94" i="9"/>
  <c r="AM94" i="9" s="1"/>
  <c r="S86" i="9"/>
  <c r="AM86" i="9" s="1"/>
  <c r="S78" i="9"/>
  <c r="AM78" i="9" s="1"/>
  <c r="S70" i="9"/>
  <c r="AM70" i="9" s="1"/>
  <c r="O175" i="9"/>
  <c r="AL175" i="9" s="1"/>
  <c r="O172" i="9"/>
  <c r="AL172" i="9" s="1"/>
  <c r="O170" i="9"/>
  <c r="AL170" i="9" s="1"/>
  <c r="O167" i="9"/>
  <c r="AL167" i="9" s="1"/>
  <c r="O162" i="9"/>
  <c r="AL162" i="9" s="1"/>
  <c r="O159" i="9"/>
  <c r="AL159" i="9" s="1"/>
  <c r="O154" i="9"/>
  <c r="AL154" i="9" s="1"/>
  <c r="O151" i="9"/>
  <c r="AL151" i="9" s="1"/>
  <c r="O148" i="9"/>
  <c r="AL148" i="9" s="1"/>
  <c r="O146" i="9"/>
  <c r="AL146" i="9" s="1"/>
  <c r="O140" i="9"/>
  <c r="AL140" i="9" s="1"/>
  <c r="O138" i="9"/>
  <c r="AL138" i="9" s="1"/>
  <c r="O132" i="9"/>
  <c r="AL132" i="9" s="1"/>
  <c r="O130" i="9"/>
  <c r="AL130" i="9" s="1"/>
  <c r="O127" i="9"/>
  <c r="AL127" i="9" s="1"/>
  <c r="O124" i="9"/>
  <c r="AL124" i="9" s="1"/>
  <c r="O119" i="9"/>
  <c r="AL119" i="9" s="1"/>
  <c r="O114" i="9"/>
  <c r="AL114" i="9" s="1"/>
  <c r="O111" i="9"/>
  <c r="AL111" i="9" s="1"/>
  <c r="O108" i="9"/>
  <c r="AL108" i="9" s="1"/>
  <c r="O106" i="9"/>
  <c r="AL106" i="9" s="1"/>
  <c r="O103" i="9"/>
  <c r="AL103" i="9" s="1"/>
  <c r="O100" i="9"/>
  <c r="AL100" i="9" s="1"/>
  <c r="O98" i="9"/>
  <c r="AL98" i="9" s="1"/>
  <c r="O95" i="9"/>
  <c r="AL95" i="9" s="1"/>
  <c r="O92" i="9"/>
  <c r="AL92" i="9" s="1"/>
  <c r="O90" i="9"/>
  <c r="AL90" i="9" s="1"/>
  <c r="O87" i="9"/>
  <c r="AL87" i="9" s="1"/>
  <c r="O84" i="9"/>
  <c r="AL84" i="9" s="1"/>
  <c r="O79" i="9"/>
  <c r="AL79" i="9" s="1"/>
  <c r="O76" i="9"/>
  <c r="AL76" i="9" s="1"/>
  <c r="W111" i="9"/>
  <c r="AN111" i="9" s="1"/>
  <c r="W95" i="9"/>
  <c r="AN95" i="9" s="1"/>
  <c r="W65" i="9"/>
  <c r="AN65" i="9" s="1"/>
  <c r="W176" i="9"/>
  <c r="AN176" i="9" s="1"/>
  <c r="W173" i="9"/>
  <c r="AN173" i="9" s="1"/>
  <c r="W165" i="9"/>
  <c r="AN165" i="9" s="1"/>
  <c r="W160" i="9"/>
  <c r="AN160" i="9" s="1"/>
  <c r="W157" i="9"/>
  <c r="AN157" i="9" s="1"/>
  <c r="W144" i="9"/>
  <c r="AN144" i="9" s="1"/>
  <c r="W141" i="9"/>
  <c r="AN141" i="9" s="1"/>
  <c r="W136" i="9"/>
  <c r="AN136" i="9" s="1"/>
  <c r="W133" i="9"/>
  <c r="AN133" i="9" s="1"/>
  <c r="W120" i="9"/>
  <c r="AN120" i="9" s="1"/>
  <c r="W117" i="9"/>
  <c r="AN117" i="9" s="1"/>
  <c r="W112" i="9"/>
  <c r="AN112" i="9" s="1"/>
  <c r="W109" i="9"/>
  <c r="AN109" i="9" s="1"/>
  <c r="W107" i="9"/>
  <c r="AN107" i="9" s="1"/>
  <c r="W104" i="9"/>
  <c r="AN104" i="9" s="1"/>
  <c r="W101" i="9"/>
  <c r="AN101" i="9" s="1"/>
  <c r="W93" i="9"/>
  <c r="AN93" i="9" s="1"/>
  <c r="W80" i="9"/>
  <c r="AN80" i="9" s="1"/>
  <c r="AE76" i="9"/>
  <c r="AP76" i="9" s="1"/>
  <c r="AE92" i="9"/>
  <c r="AP92" i="9" s="1"/>
  <c r="AE113" i="9"/>
  <c r="AP113" i="9" s="1"/>
  <c r="W171" i="9"/>
  <c r="AN171" i="9" s="1"/>
  <c r="W163" i="9"/>
  <c r="AN163" i="9" s="1"/>
  <c r="W147" i="9"/>
  <c r="AN147" i="9" s="1"/>
  <c r="W139" i="9"/>
  <c r="AN139" i="9" s="1"/>
  <c r="W123" i="9"/>
  <c r="AN123" i="9" s="1"/>
  <c r="W115" i="9"/>
  <c r="AN115" i="9" s="1"/>
  <c r="W99" i="9"/>
  <c r="AN99" i="9" s="1"/>
  <c r="W91" i="9"/>
  <c r="AN91" i="9" s="1"/>
  <c r="W83" i="9"/>
  <c r="AN83" i="9" s="1"/>
  <c r="W75" i="9"/>
  <c r="AN75" i="9" s="1"/>
  <c r="AA169" i="9"/>
  <c r="AO169" i="9" s="1"/>
  <c r="AA166" i="9"/>
  <c r="AO166" i="9" s="1"/>
  <c r="AA163" i="9"/>
  <c r="AO163" i="9" s="1"/>
  <c r="AE58" i="9"/>
  <c r="AP58" i="9" s="1"/>
  <c r="AF58" i="9" s="1" a="1"/>
  <c r="AF58" i="9" s="1"/>
  <c r="AE108" i="9"/>
  <c r="AP108" i="9" s="1"/>
  <c r="W87" i="9"/>
  <c r="AN87" i="9" s="1"/>
  <c r="AE140" i="9"/>
  <c r="AP140" i="9" s="1"/>
  <c r="AE100" i="9"/>
  <c r="AP100" i="9" s="1"/>
  <c r="AE84" i="9"/>
  <c r="AP84" i="9" s="1"/>
  <c r="S56" i="9"/>
  <c r="AM56" i="9" s="1"/>
  <c r="S53" i="9"/>
  <c r="AM53" i="9" s="1"/>
  <c r="AA177" i="9"/>
  <c r="AO177" i="9" s="1"/>
  <c r="AA174" i="9"/>
  <c r="AO174" i="9" s="1"/>
  <c r="AA161" i="9"/>
  <c r="AO161" i="9" s="1"/>
  <c r="AA158" i="9"/>
  <c r="AO158" i="9" s="1"/>
  <c r="AA150" i="9"/>
  <c r="AO150" i="9" s="1"/>
  <c r="AA129" i="9"/>
  <c r="AO129" i="9" s="1"/>
  <c r="AA110" i="9"/>
  <c r="AO110" i="9" s="1"/>
  <c r="AA105" i="9"/>
  <c r="AO105" i="9" s="1"/>
  <c r="AA86" i="9"/>
  <c r="AO86" i="9" s="1"/>
  <c r="AA81" i="9"/>
  <c r="AO81" i="9" s="1"/>
  <c r="AA70" i="9"/>
  <c r="AO70" i="9" s="1"/>
  <c r="AA59" i="9"/>
  <c r="AO59" i="9" s="1"/>
  <c r="S130" i="9"/>
  <c r="AM130" i="9" s="1"/>
  <c r="O66" i="9"/>
  <c r="AL66" i="9" s="1"/>
  <c r="O62" i="9"/>
  <c r="AL62" i="9" s="1"/>
  <c r="O61" i="9"/>
  <c r="AL61" i="9" s="1"/>
  <c r="AE64" i="9"/>
  <c r="AP64" i="9" s="1"/>
  <c r="AA155" i="9"/>
  <c r="AO155" i="9" s="1"/>
  <c r="AA147" i="9"/>
  <c r="AO147" i="9" s="1"/>
  <c r="AA139" i="9"/>
  <c r="AO139" i="9" s="1"/>
  <c r="AA131" i="9"/>
  <c r="AO131" i="9" s="1"/>
  <c r="AA123" i="9"/>
  <c r="AO123" i="9" s="1"/>
  <c r="AA115" i="9"/>
  <c r="AO115" i="9" s="1"/>
  <c r="AA107" i="9"/>
  <c r="AO107" i="9" s="1"/>
  <c r="AA99" i="9"/>
  <c r="AO99" i="9" s="1"/>
  <c r="AA91" i="9"/>
  <c r="AO91" i="9" s="1"/>
  <c r="AA83" i="9"/>
  <c r="AO83" i="9" s="1"/>
  <c r="AA75" i="9"/>
  <c r="AO75" i="9" s="1"/>
  <c r="AA67" i="9"/>
  <c r="AO67" i="9" s="1"/>
  <c r="AA160" i="9"/>
  <c r="AO160" i="9" s="1"/>
  <c r="W168" i="9"/>
  <c r="AN168" i="9" s="1"/>
  <c r="W152" i="9"/>
  <c r="AN152" i="9" s="1"/>
  <c r="W66" i="9"/>
  <c r="AN66" i="9" s="1"/>
  <c r="W61" i="9"/>
  <c r="AN61" i="9" s="1"/>
  <c r="W55" i="9"/>
  <c r="AN55" i="9" s="1"/>
  <c r="AE177" i="9"/>
  <c r="AP177" i="9" s="1"/>
  <c r="AE172" i="9"/>
  <c r="AP172" i="9" s="1"/>
  <c r="AE169" i="9"/>
  <c r="AP169" i="9" s="1"/>
  <c r="AE164" i="9"/>
  <c r="AP164" i="9" s="1"/>
  <c r="AE161" i="9"/>
  <c r="AP161" i="9" s="1"/>
  <c r="AE156" i="9"/>
  <c r="AP156" i="9" s="1"/>
  <c r="AE153" i="9"/>
  <c r="AP153" i="9" s="1"/>
  <c r="AE148" i="9"/>
  <c r="AP148" i="9" s="1"/>
  <c r="AE145" i="9"/>
  <c r="AP145" i="9" s="1"/>
  <c r="AE137" i="9"/>
  <c r="AP137" i="9" s="1"/>
  <c r="AE121" i="9"/>
  <c r="AP121" i="9" s="1"/>
  <c r="AE105" i="9"/>
  <c r="AP105" i="9" s="1"/>
  <c r="AE97" i="9"/>
  <c r="AP97" i="9" s="1"/>
  <c r="AE89" i="9"/>
  <c r="AP89" i="9" s="1"/>
  <c r="AE81" i="9"/>
  <c r="AP81" i="9" s="1"/>
  <c r="AE73" i="9"/>
  <c r="AP73" i="9" s="1"/>
  <c r="AE68" i="9"/>
  <c r="AP68" i="9" s="1"/>
  <c r="AE63" i="9"/>
  <c r="AP63" i="9" s="1"/>
  <c r="AE57" i="9"/>
  <c r="AP57" i="9" s="1"/>
  <c r="AE56" i="9"/>
  <c r="AP56" i="9" s="1"/>
  <c r="O59" i="9"/>
  <c r="AL59" i="9" s="1"/>
  <c r="O176" i="9"/>
  <c r="AL176" i="9" s="1"/>
  <c r="O171" i="9"/>
  <c r="AL171" i="9" s="1"/>
  <c r="O168" i="9"/>
  <c r="AL168" i="9" s="1"/>
  <c r="O165" i="9"/>
  <c r="AL165" i="9" s="1"/>
  <c r="O163" i="9"/>
  <c r="AL163" i="9" s="1"/>
  <c r="O160" i="9"/>
  <c r="AL160" i="9" s="1"/>
  <c r="O157" i="9"/>
  <c r="AL157" i="9" s="1"/>
  <c r="O155" i="9"/>
  <c r="AL155" i="9" s="1"/>
  <c r="O152" i="9"/>
  <c r="AL152" i="9" s="1"/>
  <c r="O149" i="9"/>
  <c r="AL149" i="9" s="1"/>
  <c r="O139" i="9"/>
  <c r="AL139" i="9" s="1"/>
  <c r="O136" i="9"/>
  <c r="AL136" i="9" s="1"/>
  <c r="O133" i="9"/>
  <c r="AL133" i="9" s="1"/>
  <c r="O131" i="9"/>
  <c r="AL131" i="9" s="1"/>
  <c r="O128" i="9"/>
  <c r="AL128" i="9" s="1"/>
  <c r="O123" i="9"/>
  <c r="AL123" i="9" s="1"/>
  <c r="O115" i="9"/>
  <c r="AL115" i="9" s="1"/>
  <c r="O112" i="9"/>
  <c r="AL112" i="9" s="1"/>
  <c r="O107" i="9"/>
  <c r="AL107" i="9" s="1"/>
  <c r="O104" i="9"/>
  <c r="AL104" i="9" s="1"/>
  <c r="O101" i="9"/>
  <c r="AL101" i="9" s="1"/>
  <c r="O99" i="9"/>
  <c r="AL99" i="9" s="1"/>
  <c r="O96" i="9"/>
  <c r="AL96" i="9" s="1"/>
  <c r="O93" i="9"/>
  <c r="AL93" i="9" s="1"/>
  <c r="O91" i="9"/>
  <c r="AL91" i="9" s="1"/>
  <c r="O88" i="9"/>
  <c r="AL88" i="9" s="1"/>
  <c r="O85" i="9"/>
  <c r="AL85" i="9" s="1"/>
  <c r="O83" i="9"/>
  <c r="AL83" i="9" s="1"/>
  <c r="O80" i="9"/>
  <c r="AL80" i="9" s="1"/>
  <c r="O75" i="9"/>
  <c r="AL75" i="9" s="1"/>
  <c r="O72" i="9"/>
  <c r="AL72" i="9" s="1"/>
  <c r="AE174" i="9"/>
  <c r="AP174" i="9" s="1"/>
  <c r="AE171" i="9"/>
  <c r="AP171" i="9" s="1"/>
  <c r="AE166" i="9"/>
  <c r="AP166" i="9" s="1"/>
  <c r="AE163" i="9"/>
  <c r="AP163" i="9" s="1"/>
  <c r="AE158" i="9"/>
  <c r="AP158" i="9" s="1"/>
  <c r="AE147" i="9"/>
  <c r="AP147" i="9" s="1"/>
  <c r="AE142" i="9"/>
  <c r="AP142" i="9" s="1"/>
  <c r="AE139" i="9"/>
  <c r="AP139" i="9" s="1"/>
  <c r="AE131" i="9"/>
  <c r="AP131" i="9" s="1"/>
  <c r="AE126" i="9"/>
  <c r="AP126" i="9" s="1"/>
  <c r="AE115" i="9"/>
  <c r="AP115" i="9" s="1"/>
  <c r="AE110" i="9"/>
  <c r="AP110" i="9" s="1"/>
  <c r="AE107" i="9"/>
  <c r="AP107" i="9" s="1"/>
  <c r="AE102" i="9"/>
  <c r="AP102" i="9" s="1"/>
  <c r="AE99" i="9"/>
  <c r="AP99" i="9" s="1"/>
  <c r="AE94" i="9"/>
  <c r="AP94" i="9" s="1"/>
  <c r="AE86" i="9"/>
  <c r="AP86" i="9" s="1"/>
  <c r="AE83" i="9"/>
  <c r="AP83" i="9" s="1"/>
  <c r="AE78" i="9"/>
  <c r="AP78" i="9" s="1"/>
  <c r="AE75" i="9"/>
  <c r="AP75" i="9" s="1"/>
  <c r="AE70" i="9"/>
  <c r="AP70" i="9" s="1"/>
  <c r="AE67" i="9"/>
  <c r="AP67" i="9" s="1"/>
  <c r="AE62" i="9"/>
  <c r="AP62" i="9" s="1"/>
  <c r="AA153" i="9"/>
  <c r="AO153" i="9" s="1"/>
  <c r="AA145" i="9"/>
  <c r="AO145" i="9" s="1"/>
  <c r="AA142" i="9"/>
  <c r="AO142" i="9" s="1"/>
  <c r="AA134" i="9"/>
  <c r="AO134" i="9" s="1"/>
  <c r="AA121" i="9"/>
  <c r="AO121" i="9" s="1"/>
  <c r="AA118" i="9"/>
  <c r="AO118" i="9" s="1"/>
  <c r="AA113" i="9"/>
  <c r="AO113" i="9" s="1"/>
  <c r="AA102" i="9"/>
  <c r="AO102" i="9" s="1"/>
  <c r="AA97" i="9"/>
  <c r="AO97" i="9" s="1"/>
  <c r="AA89" i="9"/>
  <c r="AO89" i="9" s="1"/>
  <c r="AA78" i="9"/>
  <c r="AO78" i="9" s="1"/>
  <c r="AA56" i="9"/>
  <c r="AO56" i="9" s="1"/>
  <c r="AA53" i="9"/>
  <c r="AO53" i="9" s="1"/>
  <c r="AE150" i="9"/>
  <c r="AP150" i="9" s="1"/>
  <c r="AE125" i="9"/>
  <c r="AP125" i="9" s="1"/>
  <c r="W62" i="9"/>
  <c r="AN62" i="9" s="1"/>
  <c r="AA176" i="9"/>
  <c r="AO176" i="9" s="1"/>
  <c r="AA173" i="9"/>
  <c r="AO173" i="9" s="1"/>
  <c r="AA168" i="9"/>
  <c r="AO168" i="9" s="1"/>
  <c r="AA144" i="9"/>
  <c r="AO144" i="9" s="1"/>
  <c r="AA141" i="9"/>
  <c r="AO141" i="9" s="1"/>
  <c r="AA136" i="9"/>
  <c r="AO136" i="9" s="1"/>
  <c r="AA128" i="9"/>
  <c r="AO128" i="9" s="1"/>
  <c r="AA117" i="9"/>
  <c r="AO117" i="9" s="1"/>
  <c r="AA112" i="9"/>
  <c r="AO112" i="9" s="1"/>
  <c r="AA109" i="9"/>
  <c r="AO109" i="9" s="1"/>
  <c r="AA104" i="9"/>
  <c r="AO104" i="9" s="1"/>
  <c r="AA101" i="9"/>
  <c r="AO101" i="9" s="1"/>
  <c r="AA96" i="9"/>
  <c r="AO96" i="9" s="1"/>
  <c r="AA88" i="9"/>
  <c r="AO88" i="9" s="1"/>
  <c r="AA80" i="9"/>
  <c r="AO80" i="9" s="1"/>
  <c r="AA77" i="9"/>
  <c r="AO77" i="9" s="1"/>
  <c r="AA72" i="9"/>
  <c r="AO72" i="9" s="1"/>
  <c r="AA69" i="9"/>
  <c r="AO69" i="9" s="1"/>
  <c r="W149" i="9"/>
  <c r="AN149" i="9" s="1"/>
  <c r="W64" i="9"/>
  <c r="AN64" i="9" s="1"/>
  <c r="W58" i="9"/>
  <c r="AN58" i="9" s="1"/>
  <c r="W54" i="9"/>
  <c r="AN54" i="9" s="1"/>
  <c r="W52" i="9"/>
  <c r="AN52" i="9" s="1"/>
  <c r="AE71" i="9"/>
  <c r="AP71" i="9" s="1"/>
  <c r="AA165" i="9"/>
  <c r="AO165" i="9" s="1"/>
  <c r="W178" i="9"/>
  <c r="AN178" i="9" s="1"/>
  <c r="W175" i="9"/>
  <c r="AN175" i="9" s="1"/>
  <c r="W170" i="9"/>
  <c r="AN170" i="9" s="1"/>
  <c r="W167" i="9"/>
  <c r="AN167" i="9" s="1"/>
  <c r="W162" i="9"/>
  <c r="AN162" i="9" s="1"/>
  <c r="W159" i="9"/>
  <c r="AN159" i="9" s="1"/>
  <c r="W154" i="9"/>
  <c r="AN154" i="9" s="1"/>
  <c r="W151" i="9"/>
  <c r="AN151" i="9" s="1"/>
  <c r="W146" i="9"/>
  <c r="AN146" i="9" s="1"/>
  <c r="W138" i="9"/>
  <c r="AN138" i="9" s="1"/>
  <c r="W135" i="9"/>
  <c r="AN135" i="9" s="1"/>
  <c r="W130" i="9"/>
  <c r="AN130" i="9" s="1"/>
  <c r="W127" i="9"/>
  <c r="AN127" i="9" s="1"/>
  <c r="W122" i="9"/>
  <c r="AN122" i="9" s="1"/>
  <c r="W119" i="9"/>
  <c r="AN119" i="9" s="1"/>
  <c r="W114" i="9"/>
  <c r="AN114" i="9" s="1"/>
  <c r="W106" i="9"/>
  <c r="AN106" i="9" s="1"/>
  <c r="W103" i="9"/>
  <c r="AN103" i="9" s="1"/>
  <c r="W98" i="9"/>
  <c r="AN98" i="9" s="1"/>
  <c r="W90" i="9"/>
  <c r="AN90" i="9" s="1"/>
  <c r="W82" i="9"/>
  <c r="AN82" i="9" s="1"/>
  <c r="W79" i="9"/>
  <c r="AN79" i="9" s="1"/>
  <c r="W74" i="9"/>
  <c r="AN74" i="9" s="1"/>
  <c r="W71" i="9"/>
  <c r="AN71" i="9" s="1"/>
  <c r="S59" i="9"/>
  <c r="AM59" i="9" s="1"/>
  <c r="AE135" i="9"/>
  <c r="AP135" i="9" s="1"/>
  <c r="AE127" i="9"/>
  <c r="AP127" i="9" s="1"/>
  <c r="AE119" i="9"/>
  <c r="AP119" i="9" s="1"/>
  <c r="W143" i="9"/>
  <c r="AN143" i="9" s="1"/>
  <c r="S176" i="9"/>
  <c r="AM176" i="9" s="1"/>
  <c r="S171" i="9"/>
  <c r="AM171" i="9" s="1"/>
  <c r="S168" i="9"/>
  <c r="AM168" i="9" s="1"/>
  <c r="S165" i="9"/>
  <c r="AM165" i="9" s="1"/>
  <c r="S163" i="9"/>
  <c r="AM163" i="9" s="1"/>
  <c r="S160" i="9"/>
  <c r="AM160" i="9" s="1"/>
  <c r="S157" i="9"/>
  <c r="AM157" i="9" s="1"/>
  <c r="S155" i="9"/>
  <c r="AM155" i="9" s="1"/>
  <c r="S152" i="9"/>
  <c r="AM152" i="9" s="1"/>
  <c r="S147" i="9"/>
  <c r="AM147" i="9" s="1"/>
  <c r="S144" i="9"/>
  <c r="AM144" i="9" s="1"/>
  <c r="S139" i="9"/>
  <c r="AM139" i="9" s="1"/>
  <c r="S136" i="9"/>
  <c r="AM136" i="9" s="1"/>
  <c r="S133" i="9"/>
  <c r="AM133" i="9" s="1"/>
  <c r="S131" i="9"/>
  <c r="AM131" i="9" s="1"/>
  <c r="S128" i="9"/>
  <c r="AM128" i="9" s="1"/>
  <c r="S120" i="9"/>
  <c r="AM120" i="9" s="1"/>
  <c r="S115" i="9"/>
  <c r="AM115" i="9" s="1"/>
  <c r="S112" i="9"/>
  <c r="AM112" i="9" s="1"/>
  <c r="S107" i="9"/>
  <c r="AM107" i="9" s="1"/>
  <c r="S104" i="9"/>
  <c r="AM104" i="9" s="1"/>
  <c r="S101" i="9"/>
  <c r="AM101" i="9" s="1"/>
  <c r="S99" i="9"/>
  <c r="AM99" i="9" s="1"/>
  <c r="S96" i="9"/>
  <c r="AM96" i="9" s="1"/>
  <c r="S93" i="9"/>
  <c r="AM93" i="9" s="1"/>
  <c r="S91" i="9"/>
  <c r="AM91" i="9" s="1"/>
  <c r="S88" i="9"/>
  <c r="AM88" i="9" s="1"/>
  <c r="S83" i="9"/>
  <c r="AM83" i="9" s="1"/>
  <c r="S80" i="9"/>
  <c r="AM80" i="9" s="1"/>
  <c r="S75" i="9"/>
  <c r="AM75" i="9" s="1"/>
  <c r="S72" i="9"/>
  <c r="AM72" i="9" s="1"/>
  <c r="S69" i="9"/>
  <c r="AM69" i="9" s="1"/>
  <c r="S67" i="9"/>
  <c r="AM67" i="9" s="1"/>
  <c r="O56" i="9"/>
  <c r="AL56" i="9" s="1"/>
  <c r="O53" i="9"/>
  <c r="AL53" i="9" s="1"/>
  <c r="AA63" i="9"/>
  <c r="AO63" i="9" s="1"/>
  <c r="AA57" i="9"/>
  <c r="AO57" i="9" s="1"/>
  <c r="S66" i="9"/>
  <c r="AM66" i="9" s="1"/>
  <c r="S62" i="9"/>
  <c r="AM62" i="9" s="1"/>
  <c r="AF62" i="9" s="1" a="1"/>
  <c r="AF62" i="9" s="1"/>
  <c r="S61" i="9"/>
  <c r="AM61" i="9" s="1"/>
  <c r="S55" i="9"/>
  <c r="AM55" i="9" s="1"/>
  <c r="S54" i="9"/>
  <c r="AM54" i="9" s="1"/>
  <c r="AE59" i="9"/>
  <c r="AP59" i="9" s="1"/>
  <c r="AA66" i="9"/>
  <c r="AO66" i="9" s="1"/>
  <c r="AA62" i="9"/>
  <c r="AO62" i="9" s="1"/>
  <c r="AA55" i="9"/>
  <c r="AO55" i="9" s="1"/>
  <c r="W60" i="9"/>
  <c r="AN60" i="9" s="1"/>
  <c r="W57" i="9"/>
  <c r="AN57" i="9" s="1"/>
  <c r="G35" i="9"/>
  <c r="AJ35" i="9" s="1"/>
  <c r="G6" i="9"/>
  <c r="AJ6" i="9" s="1"/>
  <c r="G40" i="9"/>
  <c r="AJ40" i="9" s="1"/>
  <c r="G8" i="9"/>
  <c r="AJ8" i="9" s="1"/>
  <c r="G32" i="9"/>
  <c r="AJ32" i="9" s="1"/>
  <c r="G24" i="9"/>
  <c r="AJ24" i="9" s="1"/>
  <c r="G16" i="9"/>
  <c r="AJ16" i="9" s="1"/>
  <c r="AE182" i="10"/>
  <c r="AP182" i="10" s="1"/>
  <c r="AE163" i="10"/>
  <c r="AP163" i="10" s="1"/>
  <c r="AE139" i="10"/>
  <c r="AP139" i="10" s="1"/>
  <c r="AE129" i="10"/>
  <c r="AP129" i="10" s="1"/>
  <c r="S43" i="10"/>
  <c r="AM43" i="10" s="1"/>
  <c r="O145" i="10"/>
  <c r="AL145" i="10" s="1"/>
  <c r="O137" i="10"/>
  <c r="AL137" i="10" s="1"/>
  <c r="O121" i="10"/>
  <c r="AL121" i="10" s="1"/>
  <c r="O113" i="10"/>
  <c r="AL113" i="10" s="1"/>
  <c r="O105" i="10"/>
  <c r="AL105" i="10" s="1"/>
  <c r="O97" i="10"/>
  <c r="AL97" i="10" s="1"/>
  <c r="O81" i="10"/>
  <c r="AL81" i="10" s="1"/>
  <c r="O183" i="10"/>
  <c r="AL183" i="10" s="1"/>
  <c r="AG183" i="10" s="1"/>
  <c r="O180" i="10"/>
  <c r="AL180" i="10" s="1"/>
  <c r="O172" i="10"/>
  <c r="AL172" i="10" s="1"/>
  <c r="O164" i="10"/>
  <c r="AL164" i="10" s="1"/>
  <c r="O159" i="10"/>
  <c r="AL159" i="10" s="1"/>
  <c r="O151" i="10"/>
  <c r="AL151" i="10" s="1"/>
  <c r="O140" i="10"/>
  <c r="AL140" i="10" s="1"/>
  <c r="O132" i="10"/>
  <c r="AL132" i="10" s="1"/>
  <c r="O124" i="10"/>
  <c r="AL124" i="10" s="1"/>
  <c r="O108" i="10"/>
  <c r="AL108" i="10" s="1"/>
  <c r="O100" i="10"/>
  <c r="AL100" i="10" s="1"/>
  <c r="O92" i="10"/>
  <c r="AL92" i="10" s="1"/>
  <c r="O76" i="10"/>
  <c r="AL76" i="10" s="1"/>
  <c r="W41" i="10"/>
  <c r="AN41" i="10" s="1"/>
  <c r="W43" i="10"/>
  <c r="AN43" i="10" s="1"/>
  <c r="O133" i="10"/>
  <c r="AL133" i="10" s="1"/>
  <c r="O185" i="10"/>
  <c r="AL185" i="10" s="1"/>
  <c r="O177" i="10"/>
  <c r="AL177" i="10" s="1"/>
  <c r="O169" i="10"/>
  <c r="AL169" i="10" s="1"/>
  <c r="O161" i="10"/>
  <c r="AL161" i="10" s="1"/>
  <c r="O153" i="10"/>
  <c r="AL153" i="10" s="1"/>
  <c r="O143" i="10"/>
  <c r="AL143" i="10" s="1"/>
  <c r="O135" i="10"/>
  <c r="AL135" i="10" s="1"/>
  <c r="O127" i="10"/>
  <c r="AL127" i="10" s="1"/>
  <c r="O119" i="10"/>
  <c r="AL119" i="10" s="1"/>
  <c r="O111" i="10"/>
  <c r="AL111" i="10" s="1"/>
  <c r="O103" i="10"/>
  <c r="AL103" i="10" s="1"/>
  <c r="O95" i="10"/>
  <c r="AL95" i="10" s="1"/>
  <c r="O87" i="10"/>
  <c r="AL87" i="10" s="1"/>
  <c r="O79" i="10"/>
  <c r="AL79" i="10" s="1"/>
  <c r="O38" i="10"/>
  <c r="AL38" i="10" s="1"/>
  <c r="W40" i="10"/>
  <c r="AN40" i="10" s="1"/>
  <c r="O40" i="10"/>
  <c r="AL40" i="10" s="1"/>
  <c r="O181" i="10"/>
  <c r="AL181" i="10" s="1"/>
  <c r="O173" i="10"/>
  <c r="AL173" i="10" s="1"/>
  <c r="O165" i="10"/>
  <c r="AL165" i="10" s="1"/>
  <c r="O157" i="10"/>
  <c r="AL157" i="10" s="1"/>
  <c r="O149" i="10"/>
  <c r="AL149" i="10" s="1"/>
  <c r="W44" i="10"/>
  <c r="AN44" i="10" s="1"/>
  <c r="W38" i="10"/>
  <c r="AN38" i="10" s="1"/>
  <c r="S39" i="10"/>
  <c r="AM39" i="10" s="1"/>
  <c r="AE42" i="10"/>
  <c r="AP42" i="10" s="1"/>
  <c r="O41" i="10"/>
  <c r="AL41" i="10" s="1"/>
  <c r="O39" i="10"/>
  <c r="AL39" i="10" s="1"/>
  <c r="AE39" i="10"/>
  <c r="AP39" i="10" s="1"/>
  <c r="AE185" i="10"/>
  <c r="AP185" i="10" s="1"/>
  <c r="AE177" i="10"/>
  <c r="AP177" i="10" s="1"/>
  <c r="AE169" i="10"/>
  <c r="AP169" i="10" s="1"/>
  <c r="AE161" i="10"/>
  <c r="AP161" i="10" s="1"/>
  <c r="AE153" i="10"/>
  <c r="AP153" i="10" s="1"/>
  <c r="AE142" i="10"/>
  <c r="AP142" i="10" s="1"/>
  <c r="AE134" i="10"/>
  <c r="AP134" i="10" s="1"/>
  <c r="AE126" i="10"/>
  <c r="AP126" i="10" s="1"/>
  <c r="AE118" i="10"/>
  <c r="AP118" i="10" s="1"/>
  <c r="AE110" i="10"/>
  <c r="AP110" i="10" s="1"/>
  <c r="AE59" i="10"/>
  <c r="AP59" i="10" s="1"/>
  <c r="AE57" i="10"/>
  <c r="AP57" i="10" s="1"/>
  <c r="AE54" i="10"/>
  <c r="AP54" i="10" s="1"/>
  <c r="AE51" i="10"/>
  <c r="AP51" i="10" s="1"/>
  <c r="AE49" i="10"/>
  <c r="AP49" i="10" s="1"/>
  <c r="AE44" i="10"/>
  <c r="AP44" i="10" s="1"/>
  <c r="AE38" i="10"/>
  <c r="AP38" i="10" s="1"/>
  <c r="AA44" i="10"/>
  <c r="AO44" i="10" s="1"/>
  <c r="AA38" i="10"/>
  <c r="AO38" i="10" s="1"/>
  <c r="AE40" i="10"/>
  <c r="AP40" i="10" s="1"/>
  <c r="G28" i="9"/>
  <c r="AJ28" i="9" s="1"/>
  <c r="G20" i="9"/>
  <c r="AJ20" i="9" s="1"/>
  <c r="G25" i="11"/>
  <c r="AJ25" i="11" s="1"/>
  <c r="O175" i="1"/>
  <c r="AL175" i="1" s="1"/>
  <c r="O79" i="1"/>
  <c r="AL79" i="1" s="1"/>
  <c r="AA186" i="1"/>
  <c r="AO186" i="1" s="1"/>
  <c r="AE176" i="1"/>
  <c r="AP176" i="1" s="1"/>
  <c r="AE138" i="1"/>
  <c r="AP138" i="1" s="1"/>
  <c r="AE94" i="1"/>
  <c r="AP94" i="1" s="1"/>
  <c r="AE86" i="1"/>
  <c r="AP86" i="1" s="1"/>
  <c r="S129" i="1"/>
  <c r="AM129" i="1" s="1"/>
  <c r="S105" i="1"/>
  <c r="AM105" i="1" s="1"/>
  <c r="AE98" i="1"/>
  <c r="AP98" i="1" s="1"/>
  <c r="O137" i="1"/>
  <c r="AL137" i="1" s="1"/>
  <c r="AA100" i="1"/>
  <c r="AO100" i="1" s="1"/>
  <c r="O89" i="1"/>
  <c r="AL89" i="1" s="1"/>
  <c r="AA162" i="1"/>
  <c r="AO162" i="1" s="1"/>
  <c r="O153" i="1"/>
  <c r="AL153" i="1" s="1"/>
  <c r="AE150" i="1"/>
  <c r="AP150" i="1" s="1"/>
  <c r="S97" i="1"/>
  <c r="AM97" i="1" s="1"/>
  <c r="AE64" i="1"/>
  <c r="AP64" i="1" s="1"/>
  <c r="O102" i="1"/>
  <c r="AL102" i="1" s="1"/>
  <c r="S133" i="1"/>
  <c r="AM133" i="1" s="1"/>
  <c r="O127" i="1"/>
  <c r="AL127" i="1" s="1"/>
  <c r="O105" i="1"/>
  <c r="AL105" i="1" s="1"/>
  <c r="S139" i="1"/>
  <c r="AM139" i="1" s="1"/>
  <c r="O135" i="1"/>
  <c r="AL135" i="1" s="1"/>
  <c r="O149" i="1"/>
  <c r="AL149" i="1" s="1"/>
  <c r="O141" i="1"/>
  <c r="AL141" i="1" s="1"/>
  <c r="AA90" i="1"/>
  <c r="AO90" i="1" s="1"/>
  <c r="AE186" i="1"/>
  <c r="AP186" i="1" s="1"/>
  <c r="AE178" i="1"/>
  <c r="AP178" i="1" s="1"/>
  <c r="AA177" i="1"/>
  <c r="AO177" i="1" s="1"/>
  <c r="AA174" i="1"/>
  <c r="AO174" i="1" s="1"/>
  <c r="S172" i="1"/>
  <c r="AM172" i="1" s="1"/>
  <c r="AE170" i="1"/>
  <c r="AP170" i="1" s="1"/>
  <c r="AA158" i="1"/>
  <c r="AO158" i="1" s="1"/>
  <c r="O139" i="1"/>
  <c r="AL139" i="1" s="1"/>
  <c r="AE102" i="1"/>
  <c r="AP102" i="1" s="1"/>
  <c r="O101" i="1"/>
  <c r="AL101" i="1" s="1"/>
  <c r="AA40" i="1"/>
  <c r="AO40" i="1" s="1"/>
  <c r="AE110" i="1"/>
  <c r="AP110" i="1" s="1"/>
  <c r="O106" i="1"/>
  <c r="AL106" i="1" s="1"/>
  <c r="AE95" i="1"/>
  <c r="AP95" i="1" s="1"/>
  <c r="S140" i="1"/>
  <c r="AM140" i="1" s="1"/>
  <c r="S115" i="1"/>
  <c r="AM115" i="1" s="1"/>
  <c r="O186" i="1"/>
  <c r="AL186" i="1" s="1"/>
  <c r="AE149" i="1"/>
  <c r="AP149" i="1" s="1"/>
  <c r="AA146" i="1"/>
  <c r="AO146" i="1" s="1"/>
  <c r="O145" i="1"/>
  <c r="AL145" i="1" s="1"/>
  <c r="O117" i="1"/>
  <c r="AL117" i="1" s="1"/>
  <c r="S110" i="1"/>
  <c r="AM110" i="1" s="1"/>
  <c r="O109" i="1"/>
  <c r="AL109" i="1" s="1"/>
  <c r="AE108" i="1"/>
  <c r="AP108" i="1" s="1"/>
  <c r="S74" i="1"/>
  <c r="AM74" i="1" s="1"/>
  <c r="O69" i="1"/>
  <c r="AL69" i="1" s="1"/>
  <c r="AE62" i="1"/>
  <c r="AP62" i="1" s="1"/>
  <c r="S51" i="1"/>
  <c r="AM51" i="1" s="1"/>
  <c r="AA145" i="1"/>
  <c r="AO145" i="1" s="1"/>
  <c r="AE118" i="1"/>
  <c r="AP118" i="1" s="1"/>
  <c r="AA170" i="1"/>
  <c r="AO170" i="1" s="1"/>
  <c r="AA154" i="1"/>
  <c r="AO154" i="1" s="1"/>
  <c r="AE152" i="1"/>
  <c r="AP152" i="1" s="1"/>
  <c r="AA151" i="1"/>
  <c r="AO151" i="1" s="1"/>
  <c r="S149" i="1"/>
  <c r="AM149" i="1" s="1"/>
  <c r="AA134" i="1"/>
  <c r="AO134" i="1" s="1"/>
  <c r="AA101" i="1"/>
  <c r="AO101" i="1" s="1"/>
  <c r="AA64" i="1"/>
  <c r="AO64" i="1" s="1"/>
  <c r="O169" i="1"/>
  <c r="AL169" i="1" s="1"/>
  <c r="O161" i="1"/>
  <c r="AL161" i="1" s="1"/>
  <c r="AA109" i="1"/>
  <c r="AO109" i="1" s="1"/>
  <c r="O187" i="1"/>
  <c r="AL187" i="1" s="1"/>
  <c r="O179" i="1"/>
  <c r="AL179" i="1" s="1"/>
  <c r="S177" i="1"/>
  <c r="AM177" i="1" s="1"/>
  <c r="O176" i="1"/>
  <c r="AL176" i="1" s="1"/>
  <c r="O173" i="1"/>
  <c r="AL173" i="1" s="1"/>
  <c r="S161" i="1"/>
  <c r="AM161" i="1" s="1"/>
  <c r="S155" i="1"/>
  <c r="AM155" i="1" s="1"/>
  <c r="O154" i="1"/>
  <c r="AL154" i="1" s="1"/>
  <c r="S152" i="1"/>
  <c r="AM152" i="1" s="1"/>
  <c r="AE130" i="1"/>
  <c r="AP130" i="1" s="1"/>
  <c r="AA129" i="1"/>
  <c r="AO129" i="1" s="1"/>
  <c r="AA126" i="1"/>
  <c r="AO126" i="1" s="1"/>
  <c r="S124" i="1"/>
  <c r="AM124" i="1" s="1"/>
  <c r="O121" i="1"/>
  <c r="AL121" i="1" s="1"/>
  <c r="AE106" i="1"/>
  <c r="AP106" i="1" s="1"/>
  <c r="AE165" i="1"/>
  <c r="AP165" i="1" s="1"/>
  <c r="O157" i="1"/>
  <c r="AL157" i="1" s="1"/>
  <c r="S145" i="1"/>
  <c r="AM145" i="1" s="1"/>
  <c r="AA132" i="1"/>
  <c r="AO132" i="1" s="1"/>
  <c r="S130" i="1"/>
  <c r="AM130" i="1" s="1"/>
  <c r="AA116" i="1"/>
  <c r="AO116" i="1" s="1"/>
  <c r="AA113" i="1"/>
  <c r="AO113" i="1" s="1"/>
  <c r="S75" i="1"/>
  <c r="AM75" i="1" s="1"/>
  <c r="AA70" i="1"/>
  <c r="AO70" i="1" s="1"/>
  <c r="AE148" i="1"/>
  <c r="AP148" i="1" s="1"/>
  <c r="AA88" i="1"/>
  <c r="AO88" i="1" s="1"/>
  <c r="AA161" i="1"/>
  <c r="AO161" i="1" s="1"/>
  <c r="AE154" i="1"/>
  <c r="AP154" i="1" s="1"/>
  <c r="AA142" i="1"/>
  <c r="AO142" i="1" s="1"/>
  <c r="O138" i="1"/>
  <c r="AL138" i="1" s="1"/>
  <c r="S137" i="1"/>
  <c r="AM137" i="1" s="1"/>
  <c r="AA136" i="1"/>
  <c r="AO136" i="1" s="1"/>
  <c r="O130" i="1"/>
  <c r="AL130" i="1" s="1"/>
  <c r="O119" i="1"/>
  <c r="AL119" i="1" s="1"/>
  <c r="AE104" i="1"/>
  <c r="AP104" i="1" s="1"/>
  <c r="AA103" i="1"/>
  <c r="AO103" i="1" s="1"/>
  <c r="S101" i="1"/>
  <c r="AM101" i="1" s="1"/>
  <c r="AE82" i="1"/>
  <c r="AP82" i="1" s="1"/>
  <c r="AE162" i="1"/>
  <c r="AP162" i="1" s="1"/>
  <c r="AE161" i="1"/>
  <c r="AP161" i="1" s="1"/>
  <c r="AE158" i="1"/>
  <c r="AP158" i="1" s="1"/>
  <c r="AE146" i="1"/>
  <c r="AP146" i="1" s="1"/>
  <c r="AE145" i="1"/>
  <c r="AP145" i="1" s="1"/>
  <c r="AA138" i="1"/>
  <c r="AO138" i="1" s="1"/>
  <c r="O134" i="1"/>
  <c r="AL134" i="1" s="1"/>
  <c r="AA131" i="1"/>
  <c r="AO131" i="1" s="1"/>
  <c r="O131" i="1"/>
  <c r="AL131" i="1" s="1"/>
  <c r="S123" i="1"/>
  <c r="AM123" i="1" s="1"/>
  <c r="S114" i="1"/>
  <c r="AM114" i="1" s="1"/>
  <c r="O113" i="1"/>
  <c r="AL113" i="1" s="1"/>
  <c r="O111" i="1"/>
  <c r="AL111" i="1" s="1"/>
  <c r="AA105" i="1"/>
  <c r="AO105" i="1" s="1"/>
  <c r="O104" i="1"/>
  <c r="AL104" i="1" s="1"/>
  <c r="S98" i="1"/>
  <c r="AM98" i="1" s="1"/>
  <c r="AA86" i="1"/>
  <c r="AO86" i="1" s="1"/>
  <c r="AE60" i="1"/>
  <c r="AP60" i="1" s="1"/>
  <c r="AA166" i="1"/>
  <c r="AO166" i="1" s="1"/>
  <c r="S164" i="1"/>
  <c r="AM164" i="1" s="1"/>
  <c r="S148" i="1"/>
  <c r="AM148" i="1" s="1"/>
  <c r="O122" i="1"/>
  <c r="AL122" i="1" s="1"/>
  <c r="S117" i="1"/>
  <c r="AM117" i="1" s="1"/>
  <c r="AE112" i="1"/>
  <c r="AP112" i="1" s="1"/>
  <c r="O97" i="1"/>
  <c r="AL97" i="1" s="1"/>
  <c r="AA73" i="1"/>
  <c r="AO73" i="1" s="1"/>
  <c r="O59" i="1"/>
  <c r="AL59" i="1" s="1"/>
  <c r="S185" i="1"/>
  <c r="AM185" i="1" s="1"/>
  <c r="AA172" i="1"/>
  <c r="AO172" i="1" s="1"/>
  <c r="AA148" i="1"/>
  <c r="AO148" i="1" s="1"/>
  <c r="AA106" i="1"/>
  <c r="AO106" i="1" s="1"/>
  <c r="O185" i="1"/>
  <c r="AL185" i="1" s="1"/>
  <c r="S173" i="1"/>
  <c r="AM173" i="1" s="1"/>
  <c r="AA164" i="1"/>
  <c r="AO164" i="1" s="1"/>
  <c r="AE136" i="1"/>
  <c r="AP136" i="1" s="1"/>
  <c r="AA135" i="1"/>
  <c r="AO135" i="1" s="1"/>
  <c r="O128" i="1"/>
  <c r="AL128" i="1" s="1"/>
  <c r="O125" i="1"/>
  <c r="AL125" i="1" s="1"/>
  <c r="AE124" i="1"/>
  <c r="AP124" i="1" s="1"/>
  <c r="AE121" i="1"/>
  <c r="AP121" i="1" s="1"/>
  <c r="S121" i="1"/>
  <c r="AM121" i="1" s="1"/>
  <c r="AE115" i="1"/>
  <c r="AP115" i="1" s="1"/>
  <c r="AA114" i="1"/>
  <c r="AO114" i="1" s="1"/>
  <c r="AE107" i="1"/>
  <c r="AP107" i="1" s="1"/>
  <c r="S107" i="1"/>
  <c r="AM107" i="1" s="1"/>
  <c r="AE96" i="1"/>
  <c r="AP96" i="1" s="1"/>
  <c r="O95" i="1"/>
  <c r="AL95" i="1" s="1"/>
  <c r="S93" i="1"/>
  <c r="AM93" i="1" s="1"/>
  <c r="AE88" i="1"/>
  <c r="AP88" i="1" s="1"/>
  <c r="AA87" i="1"/>
  <c r="AO87" i="1" s="1"/>
  <c r="AA180" i="1"/>
  <c r="AO180" i="1" s="1"/>
  <c r="S171" i="1"/>
  <c r="AM171" i="1" s="1"/>
  <c r="S165" i="1"/>
  <c r="AM165" i="1" s="1"/>
  <c r="AE156" i="1"/>
  <c r="AP156" i="1" s="1"/>
  <c r="O151" i="1"/>
  <c r="AL151" i="1" s="1"/>
  <c r="S143" i="1"/>
  <c r="AM143" i="1" s="1"/>
  <c r="AE134" i="1"/>
  <c r="AP134" i="1" s="1"/>
  <c r="S113" i="1"/>
  <c r="AM113" i="1" s="1"/>
  <c r="AE91" i="1"/>
  <c r="AP91" i="1" s="1"/>
  <c r="S91" i="1"/>
  <c r="AM91" i="1" s="1"/>
  <c r="S85" i="1"/>
  <c r="AM85" i="1" s="1"/>
  <c r="AA74" i="1"/>
  <c r="AO74" i="1" s="1"/>
  <c r="AA66" i="1"/>
  <c r="AO66" i="1" s="1"/>
  <c r="O66" i="1"/>
  <c r="AL66" i="1" s="1"/>
  <c r="AA183" i="1"/>
  <c r="AO183" i="1" s="1"/>
  <c r="S168" i="1"/>
  <c r="AM168" i="1" s="1"/>
  <c r="O159" i="1"/>
  <c r="AL159" i="1" s="1"/>
  <c r="AE153" i="1"/>
  <c r="AP153" i="1" s="1"/>
  <c r="AE128" i="1"/>
  <c r="AP128" i="1" s="1"/>
  <c r="O103" i="1"/>
  <c r="AL103" i="1" s="1"/>
  <c r="AE92" i="1"/>
  <c r="AP92" i="1" s="1"/>
  <c r="AE89" i="1"/>
  <c r="AP89" i="1" s="1"/>
  <c r="AE78" i="1"/>
  <c r="AP78" i="1" s="1"/>
  <c r="AE184" i="1"/>
  <c r="AP184" i="1" s="1"/>
  <c r="S181" i="1"/>
  <c r="AM181" i="1" s="1"/>
  <c r="S178" i="1"/>
  <c r="AM178" i="1" s="1"/>
  <c r="O177" i="1"/>
  <c r="AL177" i="1" s="1"/>
  <c r="O170" i="1"/>
  <c r="AL170" i="1" s="1"/>
  <c r="O167" i="1"/>
  <c r="AL167" i="1" s="1"/>
  <c r="AE163" i="1"/>
  <c r="AP163" i="1" s="1"/>
  <c r="S156" i="1"/>
  <c r="AM156" i="1" s="1"/>
  <c r="AE147" i="1"/>
  <c r="AP147" i="1" s="1"/>
  <c r="O143" i="1"/>
  <c r="AL143" i="1" s="1"/>
  <c r="AE131" i="1"/>
  <c r="AP131" i="1" s="1"/>
  <c r="O129" i="1"/>
  <c r="AL129" i="1" s="1"/>
  <c r="AE122" i="1"/>
  <c r="AP122" i="1" s="1"/>
  <c r="AE114" i="1"/>
  <c r="AP114" i="1" s="1"/>
  <c r="O112" i="1"/>
  <c r="AL112" i="1" s="1"/>
  <c r="AA110" i="1"/>
  <c r="AO110" i="1" s="1"/>
  <c r="O107" i="1"/>
  <c r="AL107" i="1" s="1"/>
  <c r="O93" i="1"/>
  <c r="AL93" i="1" s="1"/>
  <c r="O183" i="1"/>
  <c r="AL183" i="1" s="1"/>
  <c r="AE182" i="1"/>
  <c r="AP182" i="1" s="1"/>
  <c r="AE179" i="1"/>
  <c r="AP179" i="1" s="1"/>
  <c r="AA178" i="1"/>
  <c r="AO178" i="1" s="1"/>
  <c r="AE169" i="1"/>
  <c r="AP169" i="1" s="1"/>
  <c r="S169" i="1"/>
  <c r="AM169" i="1" s="1"/>
  <c r="AA168" i="1"/>
  <c r="AO168" i="1" s="1"/>
  <c r="AE166" i="1"/>
  <c r="AP166" i="1" s="1"/>
  <c r="AE160" i="1"/>
  <c r="AP160" i="1" s="1"/>
  <c r="S153" i="1"/>
  <c r="AM153" i="1" s="1"/>
  <c r="AE144" i="1"/>
  <c r="AP144" i="1" s="1"/>
  <c r="AA143" i="1"/>
  <c r="AO143" i="1" s="1"/>
  <c r="S141" i="1"/>
  <c r="AM141" i="1" s="1"/>
  <c r="AA130" i="1"/>
  <c r="AO130" i="1" s="1"/>
  <c r="AA122" i="1"/>
  <c r="AO122" i="1" s="1"/>
  <c r="S122" i="1"/>
  <c r="AM122" i="1" s="1"/>
  <c r="AA118" i="1"/>
  <c r="AO118" i="1" s="1"/>
  <c r="AE111" i="1"/>
  <c r="AP111" i="1" s="1"/>
  <c r="S108" i="1"/>
  <c r="AM108" i="1" s="1"/>
  <c r="O96" i="1"/>
  <c r="AL96" i="1" s="1"/>
  <c r="AA94" i="1"/>
  <c r="AO94" i="1" s="1"/>
  <c r="O85" i="1"/>
  <c r="AL85" i="1" s="1"/>
  <c r="O80" i="1"/>
  <c r="AL80" i="1" s="1"/>
  <c r="AE79" i="1"/>
  <c r="AP79" i="1" s="1"/>
  <c r="AA84" i="1"/>
  <c r="AO84" i="1" s="1"/>
  <c r="S84" i="1"/>
  <c r="AM84" i="1" s="1"/>
  <c r="AE73" i="1"/>
  <c r="AP73" i="1" s="1"/>
  <c r="O75" i="1"/>
  <c r="AL75" i="1" s="1"/>
  <c r="AE85" i="1"/>
  <c r="AP85" i="1" s="1"/>
  <c r="O73" i="1"/>
  <c r="AL73" i="1" s="1"/>
  <c r="AE68" i="1"/>
  <c r="AP68" i="1" s="1"/>
  <c r="AA67" i="1"/>
  <c r="AO67" i="1" s="1"/>
  <c r="S65" i="1"/>
  <c r="AM65" i="1" s="1"/>
  <c r="S59" i="1"/>
  <c r="AM59" i="1" s="1"/>
  <c r="AA58" i="1"/>
  <c r="AO58" i="1" s="1"/>
  <c r="S77" i="1"/>
  <c r="AM77" i="1" s="1"/>
  <c r="AE69" i="1"/>
  <c r="AP69" i="1" s="1"/>
  <c r="AA68" i="1"/>
  <c r="AO68" i="1" s="1"/>
  <c r="S83" i="1"/>
  <c r="AM83" i="1" s="1"/>
  <c r="S81" i="1"/>
  <c r="AM81" i="1" s="1"/>
  <c r="AE72" i="1"/>
  <c r="AP72" i="1" s="1"/>
  <c r="AA71" i="1"/>
  <c r="AO71" i="1" s="1"/>
  <c r="S69" i="1"/>
  <c r="AM69" i="1" s="1"/>
  <c r="O65" i="1"/>
  <c r="AL65" i="1" s="1"/>
  <c r="AA62" i="1"/>
  <c r="AO62" i="1" s="1"/>
  <c r="AE84" i="1"/>
  <c r="AP84" i="1" s="1"/>
  <c r="S61" i="1"/>
  <c r="AM61" i="1" s="1"/>
  <c r="O33" i="11"/>
  <c r="AL33" i="11" s="1"/>
  <c r="O25" i="11"/>
  <c r="AL25" i="11" s="1"/>
  <c r="O17" i="11"/>
  <c r="AL17" i="11" s="1"/>
  <c r="O9" i="11"/>
  <c r="AL9" i="11" s="1"/>
  <c r="AE32" i="11"/>
  <c r="AP32" i="11" s="1"/>
  <c r="AE24" i="11"/>
  <c r="AP24" i="11" s="1"/>
  <c r="AE8" i="11"/>
  <c r="AP8" i="11" s="1"/>
  <c r="O28" i="11"/>
  <c r="AL28" i="11" s="1"/>
  <c r="O20" i="11"/>
  <c r="AL20" i="11" s="1"/>
  <c r="O12" i="11"/>
  <c r="AL12" i="11" s="1"/>
  <c r="S32" i="11"/>
  <c r="AM32" i="11" s="1"/>
  <c r="S16" i="11"/>
  <c r="AM16" i="11" s="1"/>
  <c r="S8" i="11"/>
  <c r="AM8" i="11" s="1"/>
  <c r="W28" i="11"/>
  <c r="AN28" i="11" s="1"/>
  <c r="W12" i="11"/>
  <c r="AN12" i="11" s="1"/>
  <c r="W4" i="11"/>
  <c r="AN4" i="11" s="1"/>
  <c r="AA32" i="11"/>
  <c r="AO32" i="11" s="1"/>
  <c r="AA24" i="11"/>
  <c r="AO24" i="11" s="1"/>
  <c r="AA16" i="11"/>
  <c r="AO16" i="11" s="1"/>
  <c r="AA8" i="11"/>
  <c r="AO8" i="11" s="1"/>
  <c r="AE28" i="11"/>
  <c r="AP28" i="11" s="1"/>
  <c r="AE20" i="11"/>
  <c r="AP20" i="11" s="1"/>
  <c r="AE12" i="11"/>
  <c r="AP12" i="11" s="1"/>
  <c r="AE4" i="11"/>
  <c r="AP4" i="11" s="1"/>
  <c r="O22" i="11"/>
  <c r="AL22" i="11" s="1"/>
  <c r="W36" i="11"/>
  <c r="AN36" i="11" s="1"/>
  <c r="S14" i="11"/>
  <c r="AM14" i="11" s="1"/>
  <c r="W24" i="11"/>
  <c r="AN24" i="11" s="1"/>
  <c r="W16" i="11"/>
  <c r="AN16" i="11" s="1"/>
  <c r="W10" i="11"/>
  <c r="AN10" i="11" s="1"/>
  <c r="W8" i="11"/>
  <c r="AN8" i="11" s="1"/>
  <c r="AA30" i="11"/>
  <c r="AO30" i="11" s="1"/>
  <c r="AA20" i="11"/>
  <c r="AO20" i="11" s="1"/>
  <c r="AA12" i="11"/>
  <c r="AO12" i="11" s="1"/>
  <c r="AA4" i="11"/>
  <c r="AO4" i="11" s="1"/>
  <c r="AE26" i="11"/>
  <c r="AP26" i="11" s="1"/>
  <c r="O31" i="11"/>
  <c r="AL31" i="11" s="1"/>
  <c r="O26" i="11"/>
  <c r="AL26" i="11" s="1"/>
  <c r="O18" i="11"/>
  <c r="AL18" i="11" s="1"/>
  <c r="O10" i="11"/>
  <c r="AL10" i="11" s="1"/>
  <c r="S30" i="11"/>
  <c r="AM30" i="11" s="1"/>
  <c r="S27" i="11"/>
  <c r="AM27" i="11" s="1"/>
  <c r="S6" i="11"/>
  <c r="AM6" i="11" s="1"/>
  <c r="W29" i="11"/>
  <c r="AN29" i="11" s="1"/>
  <c r="W26" i="11"/>
  <c r="AN26" i="11" s="1"/>
  <c r="W15" i="11"/>
  <c r="AN15" i="11" s="1"/>
  <c r="W13" i="11"/>
  <c r="AN13" i="11" s="1"/>
  <c r="W7" i="11"/>
  <c r="AN7" i="11" s="1"/>
  <c r="AA33" i="11"/>
  <c r="AO33" i="11" s="1"/>
  <c r="AA27" i="11"/>
  <c r="AO27" i="11" s="1"/>
  <c r="AA25" i="11"/>
  <c r="AO25" i="11" s="1"/>
  <c r="AA22" i="11"/>
  <c r="AO22" i="11" s="1"/>
  <c r="AA14" i="11"/>
  <c r="AO14" i="11" s="1"/>
  <c r="AA11" i="11"/>
  <c r="AO11" i="11" s="1"/>
  <c r="AA9" i="11"/>
  <c r="AO9" i="11" s="1"/>
  <c r="AA6" i="11"/>
  <c r="AO6" i="11" s="1"/>
  <c r="AE3" i="11"/>
  <c r="AP3" i="11" s="1"/>
  <c r="AE31" i="11"/>
  <c r="AP31" i="11" s="1"/>
  <c r="AE29" i="11"/>
  <c r="AP29" i="11" s="1"/>
  <c r="AE23" i="11"/>
  <c r="AP23" i="11" s="1"/>
  <c r="AE21" i="11"/>
  <c r="AP21" i="11" s="1"/>
  <c r="AE18" i="11"/>
  <c r="AP18" i="11" s="1"/>
  <c r="AE15" i="11"/>
  <c r="AP15" i="11" s="1"/>
  <c r="AE13" i="11"/>
  <c r="AP13" i="11" s="1"/>
  <c r="AE10" i="11"/>
  <c r="AP10" i="11" s="1"/>
  <c r="AE7" i="11"/>
  <c r="AP7" i="11" s="1"/>
  <c r="AE5" i="11"/>
  <c r="AP5" i="11" s="1"/>
  <c r="AE173" i="9"/>
  <c r="AP173" i="9" s="1"/>
  <c r="AE168" i="9"/>
  <c r="AP168" i="9" s="1"/>
  <c r="AE165" i="9"/>
  <c r="AP165" i="9" s="1"/>
  <c r="AE160" i="9"/>
  <c r="AP160" i="9" s="1"/>
  <c r="AE157" i="9"/>
  <c r="AP157" i="9" s="1"/>
  <c r="AE152" i="9"/>
  <c r="AP152" i="9" s="1"/>
  <c r="AE149" i="9"/>
  <c r="AP149" i="9" s="1"/>
  <c r="AE144" i="9"/>
  <c r="AP144" i="9" s="1"/>
  <c r="AE141" i="9"/>
  <c r="AP141" i="9" s="1"/>
  <c r="AE136" i="9"/>
  <c r="AP136" i="9" s="1"/>
  <c r="AE133" i="9"/>
  <c r="AP133" i="9" s="1"/>
  <c r="AE128" i="9"/>
  <c r="AP128" i="9" s="1"/>
  <c r="AE120" i="9"/>
  <c r="AP120" i="9" s="1"/>
  <c r="AE117" i="9"/>
  <c r="AP117" i="9" s="1"/>
  <c r="AE112" i="9"/>
  <c r="AP112" i="9" s="1"/>
  <c r="AE109" i="9"/>
  <c r="AP109" i="9" s="1"/>
  <c r="AE104" i="9"/>
  <c r="AP104" i="9" s="1"/>
  <c r="AE101" i="9"/>
  <c r="AP101" i="9" s="1"/>
  <c r="AE96" i="9"/>
  <c r="AP96" i="9" s="1"/>
  <c r="AE93" i="9"/>
  <c r="AP93" i="9" s="1"/>
  <c r="AE88" i="9"/>
  <c r="AP88" i="9" s="1"/>
  <c r="AE85" i="9"/>
  <c r="AP85" i="9" s="1"/>
  <c r="AE80" i="9"/>
  <c r="AP80" i="9" s="1"/>
  <c r="AE77" i="9"/>
  <c r="AP77" i="9" s="1"/>
  <c r="AE72" i="9"/>
  <c r="AP72" i="9" s="1"/>
  <c r="AE69" i="9"/>
  <c r="AP69" i="9" s="1"/>
  <c r="AE66" i="9"/>
  <c r="AP66" i="9" s="1"/>
  <c r="AE61" i="9"/>
  <c r="AP61" i="9" s="1"/>
  <c r="AE55" i="9"/>
  <c r="AP55" i="9" s="1"/>
  <c r="AE54" i="9"/>
  <c r="AP54" i="9" s="1"/>
  <c r="AA157" i="9"/>
  <c r="AO157" i="9" s="1"/>
  <c r="AA149" i="9"/>
  <c r="AO149" i="9" s="1"/>
  <c r="AA133" i="9"/>
  <c r="AO133" i="9" s="1"/>
  <c r="AA125" i="9"/>
  <c r="AO125" i="9" s="1"/>
  <c r="AA93" i="9"/>
  <c r="AO93" i="9" s="1"/>
  <c r="AA85" i="9"/>
  <c r="AO85" i="9" s="1"/>
  <c r="AA64" i="9"/>
  <c r="AO64" i="9" s="1"/>
  <c r="AA58" i="9"/>
  <c r="AO58" i="9" s="1"/>
  <c r="AA54" i="9"/>
  <c r="AO54" i="9" s="1"/>
  <c r="W177" i="9"/>
  <c r="AN177" i="9" s="1"/>
  <c r="W174" i="9"/>
  <c r="AN174" i="9" s="1"/>
  <c r="W172" i="9"/>
  <c r="AN172" i="9" s="1"/>
  <c r="W169" i="9"/>
  <c r="AN169" i="9" s="1"/>
  <c r="W166" i="9"/>
  <c r="AN166" i="9" s="1"/>
  <c r="W164" i="9"/>
  <c r="AN164" i="9" s="1"/>
  <c r="W161" i="9"/>
  <c r="AN161" i="9" s="1"/>
  <c r="W158" i="9"/>
  <c r="AN158" i="9" s="1"/>
  <c r="W156" i="9"/>
  <c r="AN156" i="9" s="1"/>
  <c r="W153" i="9"/>
  <c r="AN153" i="9" s="1"/>
  <c r="W150" i="9"/>
  <c r="AN150" i="9" s="1"/>
  <c r="W148" i="9"/>
  <c r="AN148" i="9" s="1"/>
  <c r="W145" i="9"/>
  <c r="AN145" i="9" s="1"/>
  <c r="AA132" i="9"/>
  <c r="AO132" i="9" s="1"/>
  <c r="AA124" i="9"/>
  <c r="AO124" i="9" s="1"/>
  <c r="AA116" i="9"/>
  <c r="AO116" i="9" s="1"/>
  <c r="AA68" i="9"/>
  <c r="AO68" i="9" s="1"/>
  <c r="AE116" i="9"/>
  <c r="AP116" i="9" s="1"/>
  <c r="AE155" i="9"/>
  <c r="AP155" i="9" s="1"/>
  <c r="AE91" i="9"/>
  <c r="AP91" i="9" s="1"/>
  <c r="W142" i="9"/>
  <c r="AN142" i="9" s="1"/>
  <c r="W140" i="9"/>
  <c r="AN140" i="9" s="1"/>
  <c r="W137" i="9"/>
  <c r="AN137" i="9" s="1"/>
  <c r="W134" i="9"/>
  <c r="AN134" i="9" s="1"/>
  <c r="W132" i="9"/>
  <c r="AN132" i="9" s="1"/>
  <c r="W129" i="9"/>
  <c r="AN129" i="9" s="1"/>
  <c r="W126" i="9"/>
  <c r="AN126" i="9" s="1"/>
  <c r="W124" i="9"/>
  <c r="AN124" i="9" s="1"/>
  <c r="W121" i="9"/>
  <c r="AN121" i="9" s="1"/>
  <c r="W118" i="9"/>
  <c r="AN118" i="9" s="1"/>
  <c r="W116" i="9"/>
  <c r="AN116" i="9" s="1"/>
  <c r="W113" i="9"/>
  <c r="AN113" i="9" s="1"/>
  <c r="W110" i="9"/>
  <c r="AN110" i="9" s="1"/>
  <c r="W108" i="9"/>
  <c r="AN108" i="9" s="1"/>
  <c r="W105" i="9"/>
  <c r="AN105" i="9" s="1"/>
  <c r="W102" i="9"/>
  <c r="AN102" i="9" s="1"/>
  <c r="W100" i="9"/>
  <c r="AN100" i="9" s="1"/>
  <c r="W97" i="9"/>
  <c r="AN97" i="9" s="1"/>
  <c r="W94" i="9"/>
  <c r="AN94" i="9" s="1"/>
  <c r="W92" i="9"/>
  <c r="AN92" i="9" s="1"/>
  <c r="W89" i="9"/>
  <c r="AN89" i="9" s="1"/>
  <c r="W86" i="9"/>
  <c r="AN86" i="9" s="1"/>
  <c r="W84" i="9"/>
  <c r="AN84" i="9" s="1"/>
  <c r="W81" i="9"/>
  <c r="AN81" i="9" s="1"/>
  <c r="W78" i="9"/>
  <c r="AN78" i="9" s="1"/>
  <c r="W76" i="9"/>
  <c r="AN76" i="9" s="1"/>
  <c r="W73" i="9"/>
  <c r="AN73" i="9" s="1"/>
  <c r="W70" i="9"/>
  <c r="AN70" i="9" s="1"/>
  <c r="W68" i="9"/>
  <c r="AN68" i="9" s="1"/>
  <c r="W63" i="9"/>
  <c r="AN63" i="9" s="1"/>
  <c r="W59" i="9"/>
  <c r="AN59" i="9" s="1"/>
  <c r="W56" i="9"/>
  <c r="AN56" i="9" s="1"/>
  <c r="W53" i="9"/>
  <c r="AN53" i="9" s="1"/>
  <c r="S178" i="9"/>
  <c r="AM178" i="9" s="1"/>
  <c r="S175" i="9"/>
  <c r="AM175" i="9" s="1"/>
  <c r="S173" i="9"/>
  <c r="AM173" i="9" s="1"/>
  <c r="S170" i="9"/>
  <c r="AM170" i="9" s="1"/>
  <c r="S167" i="9"/>
  <c r="AM167" i="9" s="1"/>
  <c r="S162" i="9"/>
  <c r="AM162" i="9" s="1"/>
  <c r="S159" i="9"/>
  <c r="AM159" i="9" s="1"/>
  <c r="S154" i="9"/>
  <c r="AM154" i="9" s="1"/>
  <c r="S151" i="9"/>
  <c r="AM151" i="9" s="1"/>
  <c r="S149" i="9"/>
  <c r="AM149" i="9" s="1"/>
  <c r="S146" i="9"/>
  <c r="AM146" i="9" s="1"/>
  <c r="S143" i="9"/>
  <c r="AM143" i="9" s="1"/>
  <c r="S141" i="9"/>
  <c r="AM141" i="9" s="1"/>
  <c r="S138" i="9"/>
  <c r="AM138" i="9" s="1"/>
  <c r="S135" i="9"/>
  <c r="AM135" i="9" s="1"/>
  <c r="S127" i="9"/>
  <c r="AM127" i="9" s="1"/>
  <c r="S125" i="9"/>
  <c r="AM125" i="9" s="1"/>
  <c r="S122" i="9"/>
  <c r="AM122" i="9" s="1"/>
  <c r="S119" i="9"/>
  <c r="AM119" i="9" s="1"/>
  <c r="S117" i="9"/>
  <c r="AM117" i="9" s="1"/>
  <c r="S114" i="9"/>
  <c r="AM114" i="9" s="1"/>
  <c r="S111" i="9"/>
  <c r="AM111" i="9" s="1"/>
  <c r="S109" i="9"/>
  <c r="AM109" i="9" s="1"/>
  <c r="S106" i="9"/>
  <c r="AM106" i="9" s="1"/>
  <c r="S103" i="9"/>
  <c r="AM103" i="9" s="1"/>
  <c r="S98" i="9"/>
  <c r="AM98" i="9" s="1"/>
  <c r="S95" i="9"/>
  <c r="AM95" i="9" s="1"/>
  <c r="S90" i="9"/>
  <c r="AM90" i="9" s="1"/>
  <c r="S87" i="9"/>
  <c r="AM87" i="9" s="1"/>
  <c r="S85" i="9"/>
  <c r="AM85" i="9" s="1"/>
  <c r="S82" i="9"/>
  <c r="AM82" i="9" s="1"/>
  <c r="S79" i="9"/>
  <c r="AM79" i="9" s="1"/>
  <c r="S77" i="9"/>
  <c r="AM77" i="9" s="1"/>
  <c r="S74" i="9"/>
  <c r="AM74" i="9" s="1"/>
  <c r="S71" i="9"/>
  <c r="AM71" i="9" s="1"/>
  <c r="S58" i="9"/>
  <c r="AM58" i="9" s="1"/>
  <c r="O173" i="9"/>
  <c r="AL173" i="9" s="1"/>
  <c r="O141" i="9"/>
  <c r="AL141" i="9" s="1"/>
  <c r="O125" i="9"/>
  <c r="AL125" i="9" s="1"/>
  <c r="O122" i="9"/>
  <c r="AL122" i="9" s="1"/>
  <c r="O117" i="9"/>
  <c r="AL117" i="9" s="1"/>
  <c r="O109" i="9"/>
  <c r="AL109" i="9" s="1"/>
  <c r="O77" i="9"/>
  <c r="AL77" i="9" s="1"/>
  <c r="AE123" i="9"/>
  <c r="AP123" i="9" s="1"/>
  <c r="AA120" i="9"/>
  <c r="AO120" i="9" s="1"/>
  <c r="AA178" i="9"/>
  <c r="AO178" i="9" s="1"/>
  <c r="AA175" i="9"/>
  <c r="AO175" i="9" s="1"/>
  <c r="AA170" i="9"/>
  <c r="AO170" i="9" s="1"/>
  <c r="AA167" i="9"/>
  <c r="AO167" i="9" s="1"/>
  <c r="AA162" i="9"/>
  <c r="AO162" i="9" s="1"/>
  <c r="AA159" i="9"/>
  <c r="AO159" i="9" s="1"/>
  <c r="AA154" i="9"/>
  <c r="AO154" i="9" s="1"/>
  <c r="AA151" i="9"/>
  <c r="AO151" i="9" s="1"/>
  <c r="AA146" i="9"/>
  <c r="AO146" i="9" s="1"/>
  <c r="AA143" i="9"/>
  <c r="AO143" i="9" s="1"/>
  <c r="AA138" i="9"/>
  <c r="AO138" i="9" s="1"/>
  <c r="AA135" i="9"/>
  <c r="AO135" i="9" s="1"/>
  <c r="AA130" i="9"/>
  <c r="AO130" i="9" s="1"/>
  <c r="AA127" i="9"/>
  <c r="AO127" i="9" s="1"/>
  <c r="AA122" i="9"/>
  <c r="AO122" i="9" s="1"/>
  <c r="AA119" i="9"/>
  <c r="AO119" i="9" s="1"/>
  <c r="AA114" i="9"/>
  <c r="AO114" i="9" s="1"/>
  <c r="AA111" i="9"/>
  <c r="AO111" i="9" s="1"/>
  <c r="AA106" i="9"/>
  <c r="AO106" i="9" s="1"/>
  <c r="AA103" i="9"/>
  <c r="AO103" i="9" s="1"/>
  <c r="AA98" i="9"/>
  <c r="AO98" i="9" s="1"/>
  <c r="AA95" i="9"/>
  <c r="AO95" i="9" s="1"/>
  <c r="AA90" i="9"/>
  <c r="AO90" i="9" s="1"/>
  <c r="AA87" i="9"/>
  <c r="AO87" i="9" s="1"/>
  <c r="AA82" i="9"/>
  <c r="AO82" i="9" s="1"/>
  <c r="AA79" i="9"/>
  <c r="AO79" i="9" s="1"/>
  <c r="AA74" i="9"/>
  <c r="AO74" i="9" s="1"/>
  <c r="AA71" i="9"/>
  <c r="AO71" i="9" s="1"/>
  <c r="AA65" i="9"/>
  <c r="AO65" i="9" s="1"/>
  <c r="AA60" i="9"/>
  <c r="AO60" i="9" s="1"/>
  <c r="AE178" i="9"/>
  <c r="AP178" i="9" s="1"/>
  <c r="AE170" i="9"/>
  <c r="AP170" i="9" s="1"/>
  <c r="AE162" i="9"/>
  <c r="AP162" i="9" s="1"/>
  <c r="AE154" i="9"/>
  <c r="AP154" i="9" s="1"/>
  <c r="AE146" i="9"/>
  <c r="AP146" i="9" s="1"/>
  <c r="AE138" i="9"/>
  <c r="AP138" i="9" s="1"/>
  <c r="AE130" i="9"/>
  <c r="AP130" i="9" s="1"/>
  <c r="AE122" i="9"/>
  <c r="AP122" i="9" s="1"/>
  <c r="AE114" i="9"/>
  <c r="AP114" i="9" s="1"/>
  <c r="AE106" i="9"/>
  <c r="AP106" i="9" s="1"/>
  <c r="AE98" i="9"/>
  <c r="AP98" i="9" s="1"/>
  <c r="AE90" i="9"/>
  <c r="AP90" i="9" s="1"/>
  <c r="AE82" i="9"/>
  <c r="AP82" i="9" s="1"/>
  <c r="AE74" i="9"/>
  <c r="AP74" i="9" s="1"/>
  <c r="AE65" i="9"/>
  <c r="AP65" i="9" s="1"/>
  <c r="AE60" i="9"/>
  <c r="AP60" i="9" s="1"/>
  <c r="AF60" i="9" s="1" a="1"/>
  <c r="AF60" i="9" s="1"/>
  <c r="AE176" i="9"/>
  <c r="AP176" i="9" s="1"/>
  <c r="AE175" i="9"/>
  <c r="AP175" i="9" s="1"/>
  <c r="AE167" i="9"/>
  <c r="AP167" i="9" s="1"/>
  <c r="AE159" i="9"/>
  <c r="AP159" i="9" s="1"/>
  <c r="AE151" i="9"/>
  <c r="AP151" i="9" s="1"/>
  <c r="AE143" i="9"/>
  <c r="AP143" i="9" s="1"/>
  <c r="AE111" i="9"/>
  <c r="AP111" i="9" s="1"/>
  <c r="AE103" i="9"/>
  <c r="AP103" i="9" s="1"/>
  <c r="AE95" i="9"/>
  <c r="AP95" i="9" s="1"/>
  <c r="AE87" i="9"/>
  <c r="AP87" i="9" s="1"/>
  <c r="AE79" i="9"/>
  <c r="AP79" i="9" s="1"/>
  <c r="AA172" i="9"/>
  <c r="AO172" i="9" s="1"/>
  <c r="AA164" i="9"/>
  <c r="AO164" i="9" s="1"/>
  <c r="AA156" i="9"/>
  <c r="AO156" i="9" s="1"/>
  <c r="AA148" i="9"/>
  <c r="AO148" i="9" s="1"/>
  <c r="AA140" i="9"/>
  <c r="AO140" i="9" s="1"/>
  <c r="AA137" i="9"/>
  <c r="AO137" i="9" s="1"/>
  <c r="AA126" i="9"/>
  <c r="AO126" i="9" s="1"/>
  <c r="AA108" i="9"/>
  <c r="AO108" i="9" s="1"/>
  <c r="AA100" i="9"/>
  <c r="AO100" i="9" s="1"/>
  <c r="AA92" i="9"/>
  <c r="AO92" i="9" s="1"/>
  <c r="AA84" i="9"/>
  <c r="AO84" i="9" s="1"/>
  <c r="AA76" i="9"/>
  <c r="AO76" i="9" s="1"/>
  <c r="AE134" i="9"/>
  <c r="AP134" i="9" s="1"/>
  <c r="AE132" i="9"/>
  <c r="AP132" i="9" s="1"/>
  <c r="AE124" i="9"/>
  <c r="AP124" i="9" s="1"/>
  <c r="AE118" i="9"/>
  <c r="AP118" i="9" s="1"/>
  <c r="AE53" i="9"/>
  <c r="AP53" i="9" s="1"/>
  <c r="AE129" i="9"/>
  <c r="AP129" i="9" s="1"/>
  <c r="AE187" i="1"/>
  <c r="AP187" i="1" s="1"/>
  <c r="AA185" i="1"/>
  <c r="AO185" i="1" s="1"/>
  <c r="O184" i="1"/>
  <c r="AL184" i="1" s="1"/>
  <c r="AE174" i="1"/>
  <c r="AP174" i="1" s="1"/>
  <c r="O172" i="1"/>
  <c r="AL172" i="1" s="1"/>
  <c r="S157" i="1"/>
  <c r="AM157" i="1" s="1"/>
  <c r="AA156" i="1"/>
  <c r="AO156" i="1" s="1"/>
  <c r="AA152" i="1"/>
  <c r="AO152" i="1" s="1"/>
  <c r="AE137" i="1"/>
  <c r="AP137" i="1" s="1"/>
  <c r="S136" i="1"/>
  <c r="AM136" i="1" s="1"/>
  <c r="AE133" i="1"/>
  <c r="AP133" i="1" s="1"/>
  <c r="S132" i="1"/>
  <c r="AM132" i="1" s="1"/>
  <c r="AE129" i="1"/>
  <c r="AP129" i="1" s="1"/>
  <c r="AA127" i="1"/>
  <c r="AO127" i="1" s="1"/>
  <c r="O123" i="1"/>
  <c r="AL123" i="1" s="1"/>
  <c r="AE120" i="1"/>
  <c r="AP120" i="1" s="1"/>
  <c r="AA119" i="1"/>
  <c r="AO119" i="1" s="1"/>
  <c r="O118" i="1"/>
  <c r="AL118" i="1" s="1"/>
  <c r="AA115" i="1"/>
  <c r="AO115" i="1" s="1"/>
  <c r="O115" i="1"/>
  <c r="AL115" i="1" s="1"/>
  <c r="O114" i="1"/>
  <c r="AL114" i="1" s="1"/>
  <c r="AE100" i="1"/>
  <c r="AP100" i="1" s="1"/>
  <c r="S99" i="1"/>
  <c r="AM99" i="1" s="1"/>
  <c r="AA98" i="1"/>
  <c r="AO98" i="1" s="1"/>
  <c r="S88" i="1"/>
  <c r="AM88" i="1" s="1"/>
  <c r="O87" i="1"/>
  <c r="AL87" i="1" s="1"/>
  <c r="S78" i="1"/>
  <c r="AM78" i="1" s="1"/>
  <c r="O77" i="1"/>
  <c r="AL77" i="1" s="1"/>
  <c r="AE76" i="1"/>
  <c r="AP76" i="1" s="1"/>
  <c r="O67" i="1"/>
  <c r="AL67" i="1" s="1"/>
  <c r="O61" i="1"/>
  <c r="AL61" i="1" s="1"/>
  <c r="S120" i="1"/>
  <c r="AM120" i="1" s="1"/>
  <c r="AA95" i="1"/>
  <c r="AO95" i="1" s="1"/>
  <c r="AE180" i="1"/>
  <c r="AP180" i="1" s="1"/>
  <c r="AE175" i="1"/>
  <c r="AP175" i="1" s="1"/>
  <c r="S174" i="1"/>
  <c r="AM174" i="1" s="1"/>
  <c r="O160" i="1"/>
  <c r="AL160" i="1" s="1"/>
  <c r="AE155" i="1"/>
  <c r="AP155" i="1" s="1"/>
  <c r="AE142" i="1"/>
  <c r="AP142" i="1" s="1"/>
  <c r="O140" i="1"/>
  <c r="AL140" i="1" s="1"/>
  <c r="S125" i="1"/>
  <c r="AM125" i="1" s="1"/>
  <c r="AA124" i="1"/>
  <c r="AO124" i="1" s="1"/>
  <c r="AA120" i="1"/>
  <c r="AO120" i="1" s="1"/>
  <c r="AE105" i="1"/>
  <c r="AP105" i="1" s="1"/>
  <c r="S104" i="1"/>
  <c r="AM104" i="1" s="1"/>
  <c r="AE101" i="1"/>
  <c r="AP101" i="1" s="1"/>
  <c r="AA99" i="1"/>
  <c r="AO99" i="1" s="1"/>
  <c r="O99" i="1"/>
  <c r="AL99" i="1" s="1"/>
  <c r="AE97" i="1"/>
  <c r="AP97" i="1" s="1"/>
  <c r="S96" i="1"/>
  <c r="AM96" i="1" s="1"/>
  <c r="S89" i="1"/>
  <c r="AM89" i="1" s="1"/>
  <c r="AA78" i="1"/>
  <c r="AO78" i="1" s="1"/>
  <c r="O78" i="1"/>
  <c r="AL78" i="1" s="1"/>
  <c r="S63" i="1"/>
  <c r="AM63" i="1" s="1"/>
  <c r="AA59" i="1"/>
  <c r="AO59" i="1" s="1"/>
  <c r="AA173" i="1"/>
  <c r="AO173" i="1" s="1"/>
  <c r="AA111" i="1"/>
  <c r="AO111" i="1" s="1"/>
  <c r="O181" i="1"/>
  <c r="AL181" i="1" s="1"/>
  <c r="S179" i="1"/>
  <c r="AM179" i="1" s="1"/>
  <c r="S175" i="1"/>
  <c r="AM175" i="1" s="1"/>
  <c r="S170" i="1"/>
  <c r="AM170" i="1" s="1"/>
  <c r="S162" i="1"/>
  <c r="AM162" i="1" s="1"/>
  <c r="AA157" i="1"/>
  <c r="AO157" i="1" s="1"/>
  <c r="AA153" i="1"/>
  <c r="AO153" i="1" s="1"/>
  <c r="O152" i="1"/>
  <c r="AL152" i="1" s="1"/>
  <c r="AA182" i="1"/>
  <c r="AO182" i="1" s="1"/>
  <c r="AE172" i="1"/>
  <c r="AP172" i="1" s="1"/>
  <c r="O165" i="1"/>
  <c r="AL165" i="1" s="1"/>
  <c r="AE164" i="1"/>
  <c r="AP164" i="1" s="1"/>
  <c r="S163" i="1"/>
  <c r="AM163" i="1" s="1"/>
  <c r="AE159" i="1"/>
  <c r="AP159" i="1" s="1"/>
  <c r="S159" i="1"/>
  <c r="AM159" i="1" s="1"/>
  <c r="S158" i="1"/>
  <c r="AM158" i="1" s="1"/>
  <c r="S154" i="1"/>
  <c r="AM154" i="1" s="1"/>
  <c r="S146" i="1"/>
  <c r="AM146" i="1" s="1"/>
  <c r="O144" i="1"/>
  <c r="AL144" i="1" s="1"/>
  <c r="AA141" i="1"/>
  <c r="AO141" i="1" s="1"/>
  <c r="AE139" i="1"/>
  <c r="AP139" i="1" s="1"/>
  <c r="AA137" i="1"/>
  <c r="AO137" i="1" s="1"/>
  <c r="O136" i="1"/>
  <c r="AL136" i="1" s="1"/>
  <c r="AE126" i="1"/>
  <c r="AP126" i="1" s="1"/>
  <c r="O124" i="1"/>
  <c r="AL124" i="1" s="1"/>
  <c r="S109" i="1"/>
  <c r="AM109" i="1" s="1"/>
  <c r="AA108" i="1"/>
  <c r="AO108" i="1" s="1"/>
  <c r="AA104" i="1"/>
  <c r="AO104" i="1" s="1"/>
  <c r="S100" i="1"/>
  <c r="AM100" i="1" s="1"/>
  <c r="AA92" i="1"/>
  <c r="AO92" i="1" s="1"/>
  <c r="AE90" i="1"/>
  <c r="AP90" i="1" s="1"/>
  <c r="O88" i="1"/>
  <c r="AL88" i="1" s="1"/>
  <c r="AE87" i="1"/>
  <c r="AP87" i="1" s="1"/>
  <c r="O81" i="1"/>
  <c r="AL81" i="1" s="1"/>
  <c r="S73" i="1"/>
  <c r="AM73" i="1" s="1"/>
  <c r="AA72" i="1"/>
  <c r="AO72" i="1" s="1"/>
  <c r="AE70" i="1"/>
  <c r="AP70" i="1" s="1"/>
  <c r="O68" i="1"/>
  <c r="AL68" i="1" s="1"/>
  <c r="AE67" i="1"/>
  <c r="AP67" i="1" s="1"/>
  <c r="O62" i="1"/>
  <c r="AL62" i="1" s="1"/>
  <c r="S60" i="1"/>
  <c r="AM60" i="1" s="1"/>
  <c r="S186" i="1"/>
  <c r="AM186" i="1" s="1"/>
  <c r="AE113" i="1"/>
  <c r="AP113" i="1" s="1"/>
  <c r="O71" i="1"/>
  <c r="AL71" i="1" s="1"/>
  <c r="O182" i="1"/>
  <c r="AL182" i="1" s="1"/>
  <c r="AA179" i="1"/>
  <c r="AO179" i="1" s="1"/>
  <c r="O178" i="1"/>
  <c r="AL178" i="1" s="1"/>
  <c r="S147" i="1"/>
  <c r="AM147" i="1" s="1"/>
  <c r="AE143" i="1"/>
  <c r="AP143" i="1" s="1"/>
  <c r="S142" i="1"/>
  <c r="AM142" i="1" s="1"/>
  <c r="S138" i="1"/>
  <c r="AM138" i="1" s="1"/>
  <c r="AA125" i="1"/>
  <c r="AO125" i="1" s="1"/>
  <c r="AE123" i="1"/>
  <c r="AP123" i="1" s="1"/>
  <c r="AA121" i="1"/>
  <c r="AO121" i="1" s="1"/>
  <c r="O120" i="1"/>
  <c r="AL120" i="1" s="1"/>
  <c r="O108" i="1"/>
  <c r="AL108" i="1" s="1"/>
  <c r="O92" i="1"/>
  <c r="AL92" i="1" s="1"/>
  <c r="AA89" i="1"/>
  <c r="AO89" i="1" s="1"/>
  <c r="AA82" i="1"/>
  <c r="AO82" i="1" s="1"/>
  <c r="AE80" i="1"/>
  <c r="AP80" i="1" s="1"/>
  <c r="AA79" i="1"/>
  <c r="AO79" i="1" s="1"/>
  <c r="AA76" i="1"/>
  <c r="AO76" i="1" s="1"/>
  <c r="AE74" i="1"/>
  <c r="AP74" i="1" s="1"/>
  <c r="O72" i="1"/>
  <c r="AL72" i="1" s="1"/>
  <c r="AE71" i="1"/>
  <c r="AP71" i="1" s="1"/>
  <c r="S70" i="1"/>
  <c r="AM70" i="1" s="1"/>
  <c r="AA69" i="1"/>
  <c r="AO69" i="1" s="1"/>
  <c r="O63" i="1"/>
  <c r="AL63" i="1" s="1"/>
  <c r="AE61" i="1"/>
  <c r="AP61" i="1" s="1"/>
  <c r="AE171" i="1"/>
  <c r="AP171" i="1" s="1"/>
  <c r="AA169" i="1"/>
  <c r="AO169" i="1" s="1"/>
  <c r="O156" i="1"/>
  <c r="AL156" i="1" s="1"/>
  <c r="S116" i="1"/>
  <c r="AM116" i="1" s="1"/>
  <c r="O98" i="1"/>
  <c r="AL98" i="1" s="1"/>
  <c r="AE66" i="1"/>
  <c r="AP66" i="1" s="1"/>
  <c r="AE185" i="1"/>
  <c r="AP185" i="1" s="1"/>
  <c r="S184" i="1"/>
  <c r="AM184" i="1" s="1"/>
  <c r="AE181" i="1"/>
  <c r="AP181" i="1" s="1"/>
  <c r="S180" i="1"/>
  <c r="AM180" i="1" s="1"/>
  <c r="AE177" i="1"/>
  <c r="AP177" i="1" s="1"/>
  <c r="AA175" i="1"/>
  <c r="AO175" i="1" s="1"/>
  <c r="O171" i="1"/>
  <c r="AL171" i="1" s="1"/>
  <c r="AE168" i="1"/>
  <c r="AP168" i="1" s="1"/>
  <c r="AA167" i="1"/>
  <c r="AO167" i="1" s="1"/>
  <c r="O166" i="1"/>
  <c r="AL166" i="1" s="1"/>
  <c r="AA163" i="1"/>
  <c r="AO163" i="1" s="1"/>
  <c r="O163" i="1"/>
  <c r="AL163" i="1" s="1"/>
  <c r="O162" i="1"/>
  <c r="AL162" i="1" s="1"/>
  <c r="AA150" i="1"/>
  <c r="AO150" i="1" s="1"/>
  <c r="AE140" i="1"/>
  <c r="AP140" i="1" s="1"/>
  <c r="O133" i="1"/>
  <c r="AL133" i="1" s="1"/>
  <c r="AE132" i="1"/>
  <c r="AP132" i="1" s="1"/>
  <c r="S131" i="1"/>
  <c r="AM131" i="1" s="1"/>
  <c r="AE127" i="1"/>
  <c r="AP127" i="1" s="1"/>
  <c r="S127" i="1"/>
  <c r="AM127" i="1" s="1"/>
  <c r="S126" i="1"/>
  <c r="AM126" i="1" s="1"/>
  <c r="AA93" i="1"/>
  <c r="AO93" i="1" s="1"/>
  <c r="S90" i="1"/>
  <c r="AM90" i="1" s="1"/>
  <c r="O86" i="1"/>
  <c r="AL86" i="1" s="1"/>
  <c r="AA83" i="1"/>
  <c r="AO83" i="1" s="1"/>
  <c r="O82" i="1"/>
  <c r="AL82" i="1" s="1"/>
  <c r="O76" i="1"/>
  <c r="AL76" i="1" s="1"/>
  <c r="S64" i="1"/>
  <c r="AM64" i="1" s="1"/>
  <c r="O168" i="1"/>
  <c r="AL168" i="1" s="1"/>
  <c r="AA140" i="1"/>
  <c r="AO140" i="1" s="1"/>
  <c r="AE117" i="1"/>
  <c r="AP117" i="1" s="1"/>
  <c r="AA184" i="1"/>
  <c r="AO184" i="1" s="1"/>
  <c r="AA159" i="1"/>
  <c r="AO159" i="1" s="1"/>
  <c r="O155" i="1"/>
  <c r="AL155" i="1" s="1"/>
  <c r="O150" i="1"/>
  <c r="AL150" i="1" s="1"/>
  <c r="AA147" i="1"/>
  <c r="AO147" i="1" s="1"/>
  <c r="O147" i="1"/>
  <c r="AL147" i="1" s="1"/>
  <c r="O146" i="1"/>
  <c r="AL146" i="1" s="1"/>
  <c r="AE116" i="1"/>
  <c r="AP116" i="1" s="1"/>
  <c r="S111" i="1"/>
  <c r="AM111" i="1" s="1"/>
  <c r="S106" i="1"/>
  <c r="AM106" i="1" s="1"/>
  <c r="S95" i="1"/>
  <c r="AM95" i="1" s="1"/>
  <c r="S94" i="1"/>
  <c r="AM94" i="1" s="1"/>
  <c r="O83" i="1"/>
  <c r="AL83" i="1" s="1"/>
  <c r="AE81" i="1"/>
  <c r="AP81" i="1" s="1"/>
  <c r="AE75" i="1"/>
  <c r="AP75" i="1" s="1"/>
  <c r="AE65" i="1"/>
  <c r="AP65" i="1" s="1"/>
  <c r="S79" i="1"/>
  <c r="AM79" i="1" s="1"/>
  <c r="AA77" i="1"/>
  <c r="AO77" i="1" s="1"/>
  <c r="S72" i="1"/>
  <c r="AM72" i="1" s="1"/>
  <c r="S68" i="1"/>
  <c r="AM68" i="1" s="1"/>
  <c r="AA63" i="1"/>
  <c r="AO63" i="1" s="1"/>
  <c r="O58" i="1"/>
  <c r="AL58" i="1" s="1"/>
  <c r="AE57" i="1"/>
  <c r="AP57" i="1" s="1"/>
  <c r="S57" i="1"/>
  <c r="AM57" i="1" s="1"/>
  <c r="S87" i="1"/>
  <c r="AM87" i="1" s="1"/>
  <c r="AA85" i="1"/>
  <c r="AO85" i="1" s="1"/>
  <c r="S80" i="1"/>
  <c r="AM80" i="1" s="1"/>
  <c r="S67" i="1"/>
  <c r="AM67" i="1" s="1"/>
  <c r="AA65" i="1"/>
  <c r="AO65" i="1" s="1"/>
  <c r="AA60" i="1"/>
  <c r="AO60" i="1" s="1"/>
  <c r="O94" i="1"/>
  <c r="AL94" i="1" s="1"/>
  <c r="AA75" i="1"/>
  <c r="AO75" i="1" s="1"/>
  <c r="AE183" i="1"/>
  <c r="AP183" i="1" s="1"/>
  <c r="S183" i="1"/>
  <c r="AM183" i="1" s="1"/>
  <c r="AA181" i="1"/>
  <c r="AO181" i="1" s="1"/>
  <c r="S176" i="1"/>
  <c r="AM176" i="1" s="1"/>
  <c r="O174" i="1"/>
  <c r="AL174" i="1" s="1"/>
  <c r="AE167" i="1"/>
  <c r="AP167" i="1" s="1"/>
  <c r="S167" i="1"/>
  <c r="AM167" i="1" s="1"/>
  <c r="AA165" i="1"/>
  <c r="AO165" i="1" s="1"/>
  <c r="S160" i="1"/>
  <c r="AM160" i="1" s="1"/>
  <c r="O158" i="1"/>
  <c r="AL158" i="1" s="1"/>
  <c r="AE151" i="1"/>
  <c r="AP151" i="1" s="1"/>
  <c r="S151" i="1"/>
  <c r="AM151" i="1" s="1"/>
  <c r="AA149" i="1"/>
  <c r="AO149" i="1" s="1"/>
  <c r="S144" i="1"/>
  <c r="AM144" i="1" s="1"/>
  <c r="O142" i="1"/>
  <c r="AL142" i="1" s="1"/>
  <c r="AE135" i="1"/>
  <c r="AP135" i="1" s="1"/>
  <c r="S135" i="1"/>
  <c r="AM135" i="1" s="1"/>
  <c r="AA133" i="1"/>
  <c r="AO133" i="1" s="1"/>
  <c r="S128" i="1"/>
  <c r="AM128" i="1" s="1"/>
  <c r="O126" i="1"/>
  <c r="AL126" i="1" s="1"/>
  <c r="AE119" i="1"/>
  <c r="AP119" i="1" s="1"/>
  <c r="S119" i="1"/>
  <c r="AM119" i="1" s="1"/>
  <c r="AA117" i="1"/>
  <c r="AO117" i="1" s="1"/>
  <c r="S112" i="1"/>
  <c r="AM112" i="1" s="1"/>
  <c r="O110" i="1"/>
  <c r="AL110" i="1" s="1"/>
  <c r="AE103" i="1"/>
  <c r="AP103" i="1" s="1"/>
  <c r="S103" i="1"/>
  <c r="AM103" i="1" s="1"/>
  <c r="S102" i="1"/>
  <c r="AM102" i="1" s="1"/>
  <c r="O100" i="1"/>
  <c r="AL100" i="1" s="1"/>
  <c r="AA96" i="1"/>
  <c r="AO96" i="1" s="1"/>
  <c r="AE93" i="1"/>
  <c r="AP93" i="1" s="1"/>
  <c r="AA91" i="1"/>
  <c r="AO91" i="1" s="1"/>
  <c r="S86" i="1"/>
  <c r="AM86" i="1" s="1"/>
  <c r="O84" i="1"/>
  <c r="AL84" i="1" s="1"/>
  <c r="AE77" i="1"/>
  <c r="AP77" i="1" s="1"/>
  <c r="S71" i="1"/>
  <c r="AM71" i="1" s="1"/>
  <c r="S66" i="1"/>
  <c r="AM66" i="1" s="1"/>
  <c r="O64" i="1"/>
  <c r="AL64" i="1" s="1"/>
  <c r="AE58" i="1"/>
  <c r="AP58" i="1" s="1"/>
  <c r="AA57" i="1"/>
  <c r="AO57" i="1" s="1"/>
  <c r="AA187" i="1"/>
  <c r="AO187" i="1" s="1"/>
  <c r="S182" i="1"/>
  <c r="AM182" i="1" s="1"/>
  <c r="O180" i="1"/>
  <c r="AL180" i="1" s="1"/>
  <c r="AA176" i="1"/>
  <c r="AO176" i="1" s="1"/>
  <c r="AE173" i="1"/>
  <c r="AP173" i="1" s="1"/>
  <c r="AA171" i="1"/>
  <c r="AO171" i="1" s="1"/>
  <c r="S166" i="1"/>
  <c r="AM166" i="1" s="1"/>
  <c r="O164" i="1"/>
  <c r="AL164" i="1" s="1"/>
  <c r="AA160" i="1"/>
  <c r="AO160" i="1" s="1"/>
  <c r="AE157" i="1"/>
  <c r="AP157" i="1" s="1"/>
  <c r="AA155" i="1"/>
  <c r="AO155" i="1" s="1"/>
  <c r="S150" i="1"/>
  <c r="AM150" i="1" s="1"/>
  <c r="O148" i="1"/>
  <c r="AL148" i="1" s="1"/>
  <c r="AA144" i="1"/>
  <c r="AO144" i="1" s="1"/>
  <c r="AE141" i="1"/>
  <c r="AP141" i="1" s="1"/>
  <c r="AA139" i="1"/>
  <c r="AO139" i="1" s="1"/>
  <c r="S134" i="1"/>
  <c r="AM134" i="1" s="1"/>
  <c r="O132" i="1"/>
  <c r="AL132" i="1" s="1"/>
  <c r="AA128" i="1"/>
  <c r="AO128" i="1" s="1"/>
  <c r="AE125" i="1"/>
  <c r="AP125" i="1" s="1"/>
  <c r="AA123" i="1"/>
  <c r="AO123" i="1" s="1"/>
  <c r="S118" i="1"/>
  <c r="AM118" i="1" s="1"/>
  <c r="O116" i="1"/>
  <c r="AL116" i="1" s="1"/>
  <c r="AA112" i="1"/>
  <c r="AO112" i="1" s="1"/>
  <c r="AE109" i="1"/>
  <c r="AP109" i="1" s="1"/>
  <c r="AA107" i="1"/>
  <c r="AO107" i="1" s="1"/>
  <c r="AA102" i="1"/>
  <c r="AO102" i="1" s="1"/>
  <c r="AE99" i="1"/>
  <c r="AP99" i="1" s="1"/>
  <c r="AA97" i="1"/>
  <c r="AO97" i="1" s="1"/>
  <c r="S92" i="1"/>
  <c r="AM92" i="1" s="1"/>
  <c r="O91" i="1"/>
  <c r="AL91" i="1" s="1"/>
  <c r="O90" i="1"/>
  <c r="AL90" i="1" s="1"/>
  <c r="AE83" i="1"/>
  <c r="AP83" i="1" s="1"/>
  <c r="S82" i="1"/>
  <c r="AM82" i="1" s="1"/>
  <c r="AA81" i="1"/>
  <c r="AO81" i="1" s="1"/>
  <c r="AA80" i="1"/>
  <c r="AO80" i="1" s="1"/>
  <c r="S76" i="1"/>
  <c r="AM76" i="1" s="1"/>
  <c r="O74" i="1"/>
  <c r="AL74" i="1" s="1"/>
  <c r="O70" i="1"/>
  <c r="AL70" i="1" s="1"/>
  <c r="AE63" i="1"/>
  <c r="AP63" i="1" s="1"/>
  <c r="S62" i="1"/>
  <c r="AM62" i="1" s="1"/>
  <c r="AA61" i="1"/>
  <c r="AO61" i="1" s="1"/>
  <c r="O60" i="1"/>
  <c r="AL60" i="1" s="1"/>
  <c r="AE59" i="1"/>
  <c r="AP59" i="1" s="1"/>
  <c r="S58" i="1"/>
  <c r="AM58" i="1" s="1"/>
  <c r="O57" i="1"/>
  <c r="AL57" i="1" s="1"/>
  <c r="O29" i="1"/>
  <c r="AL29" i="1" s="1"/>
  <c r="S27" i="1"/>
  <c r="AM27" i="1" s="1"/>
  <c r="AA24" i="1"/>
  <c r="AO24" i="1" s="1"/>
  <c r="S56" i="1"/>
  <c r="AM56" i="1" s="1"/>
  <c r="K154" i="11"/>
  <c r="AK154" i="11" s="1"/>
  <c r="K122" i="11"/>
  <c r="AK122" i="11" s="1"/>
  <c r="K106" i="11"/>
  <c r="AK106" i="11" s="1"/>
  <c r="K74" i="11"/>
  <c r="AK74" i="11" s="1"/>
  <c r="K58" i="11"/>
  <c r="AK58" i="11" s="1"/>
  <c r="AK43" i="11"/>
  <c r="K181" i="11"/>
  <c r="AK181" i="11" s="1"/>
  <c r="K103" i="11"/>
  <c r="AK103" i="11" s="1"/>
  <c r="K71" i="11"/>
  <c r="AK71" i="11" s="1"/>
  <c r="K140" i="9"/>
  <c r="AK140" i="9" s="1"/>
  <c r="K120" i="9"/>
  <c r="AK120" i="9" s="1"/>
  <c r="K112" i="9"/>
  <c r="AK112" i="9" s="1"/>
  <c r="K149" i="11"/>
  <c r="AK149" i="11" s="1"/>
  <c r="K119" i="11"/>
  <c r="AK119" i="11" s="1"/>
  <c r="K69" i="11"/>
  <c r="AK69" i="11" s="1"/>
  <c r="K55" i="11"/>
  <c r="AK55" i="11" s="1"/>
  <c r="AK40" i="11"/>
  <c r="K173" i="11"/>
  <c r="AK173" i="11" s="1"/>
  <c r="K151" i="11"/>
  <c r="AK151" i="11" s="1"/>
  <c r="K135" i="11"/>
  <c r="AK135" i="11" s="1"/>
  <c r="K87" i="11"/>
  <c r="AK87" i="11" s="1"/>
  <c r="K102" i="11"/>
  <c r="AK102" i="11" s="1"/>
  <c r="K126" i="9"/>
  <c r="AK126" i="9" s="1"/>
  <c r="K118" i="9"/>
  <c r="AK118" i="9" s="1"/>
  <c r="K116" i="9"/>
  <c r="AK116" i="9" s="1"/>
  <c r="K141" i="11"/>
  <c r="AK141" i="11" s="1"/>
  <c r="K138" i="11"/>
  <c r="AK138" i="11" s="1"/>
  <c r="K93" i="11"/>
  <c r="AK93" i="11" s="1"/>
  <c r="K90" i="11"/>
  <c r="AK90" i="11" s="1"/>
  <c r="K114" i="1"/>
  <c r="AK114" i="1" s="1"/>
  <c r="K147" i="10"/>
  <c r="AK147" i="10" s="1"/>
  <c r="K180" i="10"/>
  <c r="AK180" i="10" s="1"/>
  <c r="K172" i="10"/>
  <c r="AK172" i="10" s="1"/>
  <c r="K164" i="10"/>
  <c r="AK164" i="10" s="1"/>
  <c r="K156" i="10"/>
  <c r="AK156" i="10" s="1"/>
  <c r="K148" i="10"/>
  <c r="AK148" i="10" s="1"/>
  <c r="K140" i="10"/>
  <c r="AK140" i="10" s="1"/>
  <c r="K132" i="10"/>
  <c r="AK132" i="10" s="1"/>
  <c r="K124" i="10"/>
  <c r="AK124" i="10" s="1"/>
  <c r="K116" i="10"/>
  <c r="AK116" i="10" s="1"/>
  <c r="K108" i="10"/>
  <c r="AK108" i="10" s="1"/>
  <c r="K100" i="10"/>
  <c r="AK100" i="10" s="1"/>
  <c r="K92" i="10"/>
  <c r="AK92" i="10" s="1"/>
  <c r="K84" i="10"/>
  <c r="AK84" i="10" s="1"/>
  <c r="K76" i="10"/>
  <c r="AK76" i="10" s="1"/>
  <c r="K68" i="10"/>
  <c r="AK68" i="10" s="1"/>
  <c r="K60" i="10"/>
  <c r="AK60" i="10" s="1"/>
  <c r="K52" i="10"/>
  <c r="AK52" i="10" s="1"/>
  <c r="K39" i="10"/>
  <c r="AK39" i="10" s="1"/>
  <c r="AA45" i="10"/>
  <c r="AO45" i="10" s="1"/>
  <c r="O51" i="10"/>
  <c r="AL51" i="10" s="1"/>
  <c r="O45" i="10"/>
  <c r="AL45" i="10" s="1"/>
  <c r="O43" i="10"/>
  <c r="AL43" i="10" s="1"/>
  <c r="AE52" i="10"/>
  <c r="AP52" i="10" s="1"/>
  <c r="AE45" i="10"/>
  <c r="AP45" i="10" s="1"/>
  <c r="K179" i="10"/>
  <c r="AK179" i="10" s="1"/>
  <c r="K171" i="10"/>
  <c r="AK171" i="10" s="1"/>
  <c r="K139" i="10"/>
  <c r="AK139" i="10" s="1"/>
  <c r="K131" i="10"/>
  <c r="AK131" i="10" s="1"/>
  <c r="K115" i="10"/>
  <c r="AK115" i="10" s="1"/>
  <c r="K99" i="10"/>
  <c r="AK99" i="10" s="1"/>
  <c r="K59" i="10"/>
  <c r="AK59" i="10" s="1"/>
  <c r="K44" i="10"/>
  <c r="AK44" i="10" s="1"/>
  <c r="K107" i="10"/>
  <c r="AK107" i="10" s="1"/>
  <c r="K83" i="10"/>
  <c r="AK83" i="10" s="1"/>
  <c r="O42" i="10"/>
  <c r="AL42" i="10" s="1"/>
  <c r="O61" i="10"/>
  <c r="AL61" i="10" s="1"/>
  <c r="O59" i="10"/>
  <c r="AL59" i="10" s="1"/>
  <c r="O56" i="10"/>
  <c r="AL56" i="10" s="1"/>
  <c r="O53" i="10"/>
  <c r="AL53" i="10" s="1"/>
  <c r="O48" i="10"/>
  <c r="AL48" i="10" s="1"/>
  <c r="AE43" i="10"/>
  <c r="AP43" i="10" s="1"/>
  <c r="AA43" i="10"/>
  <c r="AO43" i="10" s="1"/>
  <c r="W46" i="10"/>
  <c r="AN46" i="10" s="1"/>
  <c r="W45" i="10"/>
  <c r="AN45" i="10" s="1"/>
  <c r="K181" i="10"/>
  <c r="AK181" i="10" s="1"/>
  <c r="K173" i="10"/>
  <c r="AK173" i="10" s="1"/>
  <c r="K64" i="10"/>
  <c r="AK64" i="10" s="1"/>
  <c r="K183" i="10"/>
  <c r="AK183" i="10" s="1"/>
  <c r="K167" i="10"/>
  <c r="AK167" i="10" s="1"/>
  <c r="K159" i="10"/>
  <c r="AK159" i="10" s="1"/>
  <c r="K151" i="10"/>
  <c r="AK151" i="10" s="1"/>
  <c r="K135" i="10"/>
  <c r="AK135" i="10" s="1"/>
  <c r="K127" i="10"/>
  <c r="AK127" i="10" s="1"/>
  <c r="K119" i="10"/>
  <c r="AK119" i="10" s="1"/>
  <c r="K103" i="10"/>
  <c r="AK103" i="10" s="1"/>
  <c r="K95" i="10"/>
  <c r="AK95" i="10" s="1"/>
  <c r="K87" i="10"/>
  <c r="AK87" i="10" s="1"/>
  <c r="AG32" i="9"/>
  <c r="K62" i="10"/>
  <c r="AK62" i="10" s="1"/>
  <c r="K132" i="9"/>
  <c r="AK132" i="9" s="1"/>
  <c r="K124" i="9"/>
  <c r="AK124" i="9" s="1"/>
  <c r="K68" i="9"/>
  <c r="AK68" i="9" s="1"/>
  <c r="K6" i="11"/>
  <c r="AK6" i="11" s="1"/>
  <c r="AK70" i="1"/>
  <c r="K33" i="10"/>
  <c r="K28" i="10"/>
  <c r="AK28" i="10" s="1"/>
  <c r="K5" i="10"/>
  <c r="AK5" i="10" s="1"/>
  <c r="K167" i="11"/>
  <c r="AK167" i="11" s="1"/>
  <c r="AK28" i="11"/>
  <c r="K35" i="10"/>
  <c r="AK35" i="10" s="1"/>
  <c r="K32" i="10"/>
  <c r="AK32" i="10" s="1"/>
  <c r="K4" i="10"/>
  <c r="AK4" i="10" s="1"/>
  <c r="K17" i="11"/>
  <c r="AK17" i="11" s="1"/>
  <c r="K9" i="11"/>
  <c r="AK9" i="11" s="1"/>
  <c r="K134" i="1"/>
  <c r="AK134" i="1" s="1"/>
  <c r="K94" i="1"/>
  <c r="AK94" i="1" s="1"/>
  <c r="K87" i="1"/>
  <c r="AK87" i="1" s="1"/>
  <c r="K37" i="10"/>
  <c r="AK37" i="10" s="1"/>
  <c r="K34" i="10"/>
  <c r="AK34" i="10" s="1"/>
  <c r="K182" i="11"/>
  <c r="AK182" i="11" s="1"/>
  <c r="K174" i="11"/>
  <c r="AK174" i="11" s="1"/>
  <c r="K166" i="11"/>
  <c r="AK166" i="11" s="1"/>
  <c r="K158" i="11"/>
  <c r="AK158" i="11" s="1"/>
  <c r="K150" i="11"/>
  <c r="AK150" i="11" s="1"/>
  <c r="K142" i="11"/>
  <c r="AK142" i="11" s="1"/>
  <c r="K134" i="11"/>
  <c r="AK134" i="11" s="1"/>
  <c r="K126" i="11"/>
  <c r="AK126" i="11" s="1"/>
  <c r="K118" i="11"/>
  <c r="AK118" i="11" s="1"/>
  <c r="K110" i="11"/>
  <c r="AK110" i="11" s="1"/>
  <c r="K94" i="11"/>
  <c r="AK94" i="11" s="1"/>
  <c r="K86" i="11"/>
  <c r="AK86" i="11" s="1"/>
  <c r="K78" i="11"/>
  <c r="AK78" i="11" s="1"/>
  <c r="K70" i="11"/>
  <c r="AK70" i="11" s="1"/>
  <c r="K62" i="11"/>
  <c r="AK62" i="11" s="1"/>
  <c r="K54" i="11"/>
  <c r="AK54" i="11" s="1"/>
  <c r="AK47" i="11"/>
  <c r="AK37" i="11"/>
  <c r="K165" i="11"/>
  <c r="AK165" i="11" s="1"/>
  <c r="K157" i="11"/>
  <c r="AK157" i="11" s="1"/>
  <c r="K133" i="11"/>
  <c r="AK133" i="11" s="1"/>
  <c r="K125" i="11"/>
  <c r="AK125" i="11" s="1"/>
  <c r="K117" i="11"/>
  <c r="AK117" i="11" s="1"/>
  <c r="K109" i="11"/>
  <c r="AK109" i="11" s="1"/>
  <c r="K101" i="11"/>
  <c r="AK101" i="11" s="1"/>
  <c r="K85" i="11"/>
  <c r="AK85" i="11" s="1"/>
  <c r="K77" i="11"/>
  <c r="AK77" i="11" s="1"/>
  <c r="K61" i="11"/>
  <c r="AK61" i="11" s="1"/>
  <c r="AK46" i="11"/>
  <c r="K19" i="11"/>
  <c r="AK19" i="11" s="1"/>
  <c r="AK72" i="1"/>
  <c r="K166" i="1"/>
  <c r="AK166" i="1" s="1"/>
  <c r="K126" i="1"/>
  <c r="AK126" i="1" s="1"/>
  <c r="K118" i="1"/>
  <c r="AK118" i="1" s="1"/>
  <c r="K102" i="1"/>
  <c r="AK102" i="1" s="1"/>
  <c r="K164" i="1"/>
  <c r="AK164" i="1" s="1"/>
  <c r="K132" i="1"/>
  <c r="AK132" i="1" s="1"/>
  <c r="K36" i="10"/>
  <c r="AK36" i="10" s="1"/>
  <c r="K146" i="1"/>
  <c r="AK146" i="1" s="1"/>
  <c r="K186" i="1"/>
  <c r="AK186" i="1" s="1"/>
  <c r="K178" i="1"/>
  <c r="AK178" i="1" s="1"/>
  <c r="K162" i="1"/>
  <c r="AK162" i="1" s="1"/>
  <c r="K154" i="1"/>
  <c r="AK154" i="1" s="1"/>
  <c r="K177" i="1"/>
  <c r="AK177" i="1" s="1"/>
  <c r="AK82" i="1"/>
  <c r="AK74" i="1"/>
  <c r="AK62" i="1"/>
  <c r="K155" i="10"/>
  <c r="AK155" i="10" s="1"/>
  <c r="K123" i="10"/>
  <c r="AK123" i="10" s="1"/>
  <c r="K91" i="10"/>
  <c r="AK91" i="10" s="1"/>
  <c r="K67" i="10"/>
  <c r="AK67" i="10" s="1"/>
  <c r="K168" i="9"/>
  <c r="AK168" i="9" s="1"/>
  <c r="K128" i="9"/>
  <c r="AK128" i="9" s="1"/>
  <c r="K104" i="9"/>
  <c r="AK104" i="9" s="1"/>
  <c r="G12" i="11"/>
  <c r="AJ12" i="11" s="1"/>
  <c r="K15" i="11"/>
  <c r="AK15" i="11" s="1"/>
  <c r="AK32" i="11"/>
  <c r="AK29" i="11"/>
  <c r="AK24" i="11"/>
  <c r="AK21" i="11"/>
  <c r="K13" i="11"/>
  <c r="AK13" i="11" s="1"/>
  <c r="K8" i="11"/>
  <c r="AK8" i="11" s="1"/>
  <c r="O32" i="11"/>
  <c r="AL32" i="11" s="1"/>
  <c r="O27" i="11"/>
  <c r="AL27" i="11" s="1"/>
  <c r="O24" i="11"/>
  <c r="AL24" i="11" s="1"/>
  <c r="O19" i="11"/>
  <c r="AL19" i="11" s="1"/>
  <c r="O13" i="11"/>
  <c r="AL13" i="11" s="1"/>
  <c r="O11" i="11"/>
  <c r="AL11" i="11" s="1"/>
  <c r="O8" i="11"/>
  <c r="AL8" i="11" s="1"/>
  <c r="O5" i="11"/>
  <c r="AL5" i="11" s="1"/>
  <c r="S3" i="11"/>
  <c r="AM3" i="11" s="1"/>
  <c r="S31" i="11"/>
  <c r="AM31" i="11" s="1"/>
  <c r="S28" i="11"/>
  <c r="AM28" i="11" s="1"/>
  <c r="S25" i="11"/>
  <c r="AM25" i="11" s="1"/>
  <c r="S20" i="11"/>
  <c r="AM20" i="11" s="1"/>
  <c r="S17" i="11"/>
  <c r="AM17" i="11" s="1"/>
  <c r="S15" i="11"/>
  <c r="AM15" i="11" s="1"/>
  <c r="S12" i="11"/>
  <c r="AM12" i="11" s="1"/>
  <c r="S9" i="11"/>
  <c r="AM9" i="11" s="1"/>
  <c r="S4" i="11"/>
  <c r="AM4" i="11" s="1"/>
  <c r="W27" i="11"/>
  <c r="AN27" i="11" s="1"/>
  <c r="W19" i="11"/>
  <c r="AN19" i="11" s="1"/>
  <c r="W5" i="11"/>
  <c r="AN5" i="11" s="1"/>
  <c r="O3" i="11"/>
  <c r="AL3" i="11" s="1"/>
  <c r="AK25" i="11"/>
  <c r="G26" i="10"/>
  <c r="AJ26" i="10" s="1"/>
  <c r="G18" i="10"/>
  <c r="AJ18" i="10" s="1"/>
  <c r="G10" i="10"/>
  <c r="AJ10" i="10" s="1"/>
  <c r="G37" i="9"/>
  <c r="AJ37" i="9" s="1"/>
  <c r="G29" i="9"/>
  <c r="AJ29" i="9" s="1"/>
  <c r="G21" i="9"/>
  <c r="AJ21" i="9" s="1"/>
  <c r="G13" i="9"/>
  <c r="AJ13" i="9" s="1"/>
  <c r="G7" i="9"/>
  <c r="AJ7" i="9" s="1"/>
  <c r="G5" i="9"/>
  <c r="AJ5" i="9" s="1"/>
  <c r="K3" i="9"/>
  <c r="W50" i="9"/>
  <c r="AN50" i="9" s="1"/>
  <c r="S50" i="9"/>
  <c r="AM50" i="9" s="1"/>
  <c r="O50" i="9"/>
  <c r="AL50" i="9" s="1"/>
  <c r="G23" i="10"/>
  <c r="AJ23" i="10" s="1"/>
  <c r="G7" i="10"/>
  <c r="AJ7" i="10" s="1"/>
  <c r="K20" i="10"/>
  <c r="AK20" i="10" s="1"/>
  <c r="K21" i="10"/>
  <c r="AK21" i="10" s="1"/>
  <c r="K3" i="10"/>
  <c r="K30" i="10"/>
  <c r="AK30" i="10" s="1"/>
  <c r="K24" i="10"/>
  <c r="K16" i="10"/>
  <c r="AK16" i="10" s="1"/>
  <c r="K8" i="10"/>
  <c r="AK8" i="10" s="1"/>
  <c r="K13" i="10"/>
  <c r="AK13" i="10" s="1"/>
  <c r="K26" i="10"/>
  <c r="AK26" i="10" s="1"/>
  <c r="K18" i="10"/>
  <c r="AK18" i="10" s="1"/>
  <c r="K10" i="10"/>
  <c r="K23" i="10"/>
  <c r="AK23" i="10" s="1"/>
  <c r="K15" i="10"/>
  <c r="AK15" i="10" s="1"/>
  <c r="K7" i="10"/>
  <c r="AK7" i="10" s="1"/>
  <c r="K12" i="10"/>
  <c r="AK12" i="10" s="1"/>
  <c r="K25" i="10"/>
  <c r="K17" i="10"/>
  <c r="AK17" i="10" s="1"/>
  <c r="K9" i="10"/>
  <c r="AK9" i="10" s="1"/>
  <c r="K29" i="10"/>
  <c r="AK29" i="10" s="1"/>
  <c r="K27" i="10"/>
  <c r="AK27" i="10" s="1"/>
  <c r="K22" i="10"/>
  <c r="AK22" i="10" s="1"/>
  <c r="K14" i="10"/>
  <c r="AK14" i="10" s="1"/>
  <c r="K6" i="10"/>
  <c r="AK6" i="10" s="1"/>
  <c r="K31" i="10"/>
  <c r="AK31" i="10" s="1"/>
  <c r="K19" i="10"/>
  <c r="AK19" i="10" s="1"/>
  <c r="K11" i="10"/>
  <c r="AK11" i="10" s="1"/>
  <c r="G14" i="11"/>
  <c r="AJ14" i="11" s="1"/>
  <c r="G20" i="11"/>
  <c r="AJ20" i="11" s="1"/>
  <c r="G4" i="11"/>
  <c r="AJ4" i="11" s="1"/>
  <c r="O6" i="1"/>
  <c r="AL6" i="1" s="1"/>
  <c r="AE4" i="1"/>
  <c r="AP4" i="1" s="1"/>
  <c r="S4" i="1"/>
  <c r="AM4" i="1" s="1"/>
  <c r="AE56" i="1"/>
  <c r="AP56" i="1" s="1"/>
  <c r="O53" i="1"/>
  <c r="AL53" i="1" s="1"/>
  <c r="AE55" i="1"/>
  <c r="AP55" i="1" s="1"/>
  <c r="AA52" i="1"/>
  <c r="AO52" i="1" s="1"/>
  <c r="AA56" i="1"/>
  <c r="AO56" i="1" s="1"/>
  <c r="S42" i="1"/>
  <c r="AM42" i="1" s="1"/>
  <c r="AE53" i="1"/>
  <c r="AP53" i="1" s="1"/>
  <c r="O47" i="1"/>
  <c r="AL47" i="1" s="1"/>
  <c r="AE45" i="1"/>
  <c r="AP45" i="1" s="1"/>
  <c r="AE5" i="1"/>
  <c r="AP5" i="1" s="1"/>
  <c r="AA54" i="1"/>
  <c r="AO54" i="1" s="1"/>
  <c r="S53" i="1"/>
  <c r="AM53" i="1" s="1"/>
  <c r="AA53" i="1"/>
  <c r="AO53" i="1" s="1"/>
  <c r="AA25" i="1"/>
  <c r="AO25" i="1" s="1"/>
  <c r="S12" i="1"/>
  <c r="AM12" i="1" s="1"/>
  <c r="S8" i="1"/>
  <c r="AM8" i="1" s="1"/>
  <c r="AE54" i="1"/>
  <c r="AP54" i="1" s="1"/>
  <c r="AA8" i="1"/>
  <c r="AO8" i="1" s="1"/>
  <c r="S7" i="1"/>
  <c r="AM7" i="1" s="1"/>
  <c r="AE6" i="1"/>
  <c r="AP6" i="1" s="1"/>
  <c r="AA55" i="1"/>
  <c r="AO55" i="1" s="1"/>
  <c r="AA51" i="1"/>
  <c r="AO51" i="1" s="1"/>
  <c r="AE50" i="1"/>
  <c r="AP50" i="1" s="1"/>
  <c r="AE38" i="1"/>
  <c r="AP38" i="1" s="1"/>
  <c r="AE34" i="1"/>
  <c r="AP34" i="1" s="1"/>
  <c r="O32" i="1"/>
  <c r="AL32" i="1" s="1"/>
  <c r="AE30" i="1"/>
  <c r="AP30" i="1" s="1"/>
  <c r="AE14" i="1"/>
  <c r="AP14" i="1" s="1"/>
  <c r="O30" i="1"/>
  <c r="AL30" i="1" s="1"/>
  <c r="O54" i="1"/>
  <c r="AL54" i="1" s="1"/>
  <c r="AE52" i="1"/>
  <c r="AP52" i="1" s="1"/>
  <c r="AA50" i="1"/>
  <c r="AO50" i="1" s="1"/>
  <c r="AA42" i="1"/>
  <c r="AO42" i="1" s="1"/>
  <c r="AA32" i="1"/>
  <c r="AO32" i="1" s="1"/>
  <c r="AE26" i="1"/>
  <c r="AP26" i="1" s="1"/>
  <c r="AA12" i="1"/>
  <c r="AO12" i="1" s="1"/>
  <c r="AA19" i="1"/>
  <c r="AO19" i="1" s="1"/>
  <c r="S18" i="1"/>
  <c r="AM18" i="1" s="1"/>
  <c r="AE17" i="1"/>
  <c r="AP17" i="1" s="1"/>
  <c r="AA15" i="1"/>
  <c r="AO15" i="1" s="1"/>
  <c r="AA11" i="1"/>
  <c r="AO11" i="1" s="1"/>
  <c r="AE44" i="1"/>
  <c r="AP44" i="1" s="1"/>
  <c r="AE21" i="1"/>
  <c r="AP21" i="1" s="1"/>
  <c r="AA45" i="1"/>
  <c r="AO45" i="1" s="1"/>
  <c r="S32" i="1"/>
  <c r="AM32" i="1" s="1"/>
  <c r="AA18" i="1"/>
  <c r="AO18" i="1" s="1"/>
  <c r="AA17" i="1"/>
  <c r="AO17" i="1" s="1"/>
  <c r="AA13" i="1"/>
  <c r="AO13" i="1" s="1"/>
  <c r="AA48" i="1"/>
  <c r="AO48" i="1" s="1"/>
  <c r="O22" i="1"/>
  <c r="AL22" i="1" s="1"/>
  <c r="O13" i="1"/>
  <c r="AL13" i="1" s="1"/>
  <c r="AA47" i="1"/>
  <c r="AO47" i="1" s="1"/>
  <c r="AE46" i="1"/>
  <c r="AP46" i="1" s="1"/>
  <c r="O25" i="1"/>
  <c r="AL25" i="1" s="1"/>
  <c r="S24" i="1"/>
  <c r="AM24" i="1" s="1"/>
  <c r="S19" i="1"/>
  <c r="AM19" i="1" s="1"/>
  <c r="O48" i="1"/>
  <c r="AL48" i="1" s="1"/>
  <c r="S47" i="1"/>
  <c r="AM47" i="1" s="1"/>
  <c r="O39" i="1"/>
  <c r="AL39" i="1" s="1"/>
  <c r="S38" i="1"/>
  <c r="AM38" i="1" s="1"/>
  <c r="AE33" i="1"/>
  <c r="AP33" i="1" s="1"/>
  <c r="S31" i="1"/>
  <c r="AM31" i="1" s="1"/>
  <c r="AA28" i="1"/>
  <c r="AO28" i="1" s="1"/>
  <c r="AA27" i="1"/>
  <c r="AO27" i="1" s="1"/>
  <c r="O19" i="1"/>
  <c r="AL19" i="1" s="1"/>
  <c r="AE10" i="1"/>
  <c r="AP10" i="1" s="1"/>
  <c r="AE40" i="1"/>
  <c r="AP40" i="1" s="1"/>
  <c r="AE49" i="1"/>
  <c r="AP49" i="1" s="1"/>
  <c r="AA44" i="1"/>
  <c r="AO44" i="1" s="1"/>
  <c r="S43" i="1"/>
  <c r="AM43" i="1" s="1"/>
  <c r="AA41" i="1"/>
  <c r="AO41" i="1" s="1"/>
  <c r="S36" i="1"/>
  <c r="AM36" i="1" s="1"/>
  <c r="AA31" i="1"/>
  <c r="AO31" i="1" s="1"/>
  <c r="S30" i="1"/>
  <c r="AM30" i="1" s="1"/>
  <c r="AE20" i="1"/>
  <c r="AP20" i="1" s="1"/>
  <c r="O18" i="1"/>
  <c r="AL18" i="1" s="1"/>
  <c r="AE13" i="1"/>
  <c r="AP13" i="1" s="1"/>
  <c r="O8" i="1"/>
  <c r="AL8" i="1" s="1"/>
  <c r="AA7" i="1"/>
  <c r="AO7" i="1" s="1"/>
  <c r="AA4" i="1"/>
  <c r="AO4" i="1" s="1"/>
  <c r="O44" i="1"/>
  <c r="AL44" i="1" s="1"/>
  <c r="AA43" i="1"/>
  <c r="AO43" i="1" s="1"/>
  <c r="O41" i="1"/>
  <c r="AL41" i="1" s="1"/>
  <c r="AE36" i="1"/>
  <c r="AP36" i="1" s="1"/>
  <c r="AA34" i="1"/>
  <c r="AO34" i="1" s="1"/>
  <c r="S33" i="1"/>
  <c r="AM33" i="1" s="1"/>
  <c r="O31" i="1"/>
  <c r="AL31" i="1" s="1"/>
  <c r="S20" i="1"/>
  <c r="AM20" i="1" s="1"/>
  <c r="S16" i="1"/>
  <c r="AM16" i="1" s="1"/>
  <c r="AA14" i="1"/>
  <c r="AO14" i="1" s="1"/>
  <c r="S13" i="1"/>
  <c r="AM13" i="1" s="1"/>
  <c r="AE9" i="1"/>
  <c r="AP9" i="1" s="1"/>
  <c r="S6" i="1"/>
  <c r="AM6" i="1" s="1"/>
  <c r="AA37" i="1"/>
  <c r="AO37" i="1" s="1"/>
  <c r="AE32" i="1"/>
  <c r="AP32" i="1" s="1"/>
  <c r="O24" i="1"/>
  <c r="AL24" i="1" s="1"/>
  <c r="AE22" i="1"/>
  <c r="AP22" i="1" s="1"/>
  <c r="AA20" i="1"/>
  <c r="AO20" i="1" s="1"/>
  <c r="O17" i="1"/>
  <c r="AL17" i="1" s="1"/>
  <c r="O14" i="1"/>
  <c r="AL14" i="1" s="1"/>
  <c r="S9" i="1"/>
  <c r="AM9" i="1" s="1"/>
  <c r="O7" i="1"/>
  <c r="AL7" i="1" s="1"/>
  <c r="O46" i="1"/>
  <c r="AL46" i="1" s="1"/>
  <c r="AE41" i="1"/>
  <c r="AP41" i="1" s="1"/>
  <c r="S39" i="1"/>
  <c r="AM39" i="1" s="1"/>
  <c r="O37" i="1"/>
  <c r="AL37" i="1" s="1"/>
  <c r="S35" i="1"/>
  <c r="AM35" i="1" s="1"/>
  <c r="AA33" i="1"/>
  <c r="AO33" i="1" s="1"/>
  <c r="O33" i="1"/>
  <c r="AL33" i="1" s="1"/>
  <c r="AA26" i="1"/>
  <c r="AO26" i="1" s="1"/>
  <c r="S25" i="1"/>
  <c r="AM25" i="1" s="1"/>
  <c r="S22" i="1"/>
  <c r="AM22" i="1" s="1"/>
  <c r="AA16" i="1"/>
  <c r="AO16" i="1" s="1"/>
  <c r="O10" i="1"/>
  <c r="AL10" i="1" s="1"/>
  <c r="O40" i="1"/>
  <c r="AL40" i="1" s="1"/>
  <c r="AA36" i="1"/>
  <c r="AO36" i="1" s="1"/>
  <c r="AE24" i="1"/>
  <c r="AP24" i="1" s="1"/>
  <c r="O23" i="1"/>
  <c r="AL23" i="1" s="1"/>
  <c r="AE18" i="1"/>
  <c r="AP18" i="1" s="1"/>
  <c r="AE7" i="1"/>
  <c r="AP7" i="1" s="1"/>
  <c r="AK50" i="1"/>
  <c r="AA49" i="1"/>
  <c r="AO49" i="1" s="1"/>
  <c r="O49" i="1"/>
  <c r="AL49" i="1" s="1"/>
  <c r="AA46" i="1"/>
  <c r="AO46" i="1" s="1"/>
  <c r="S40" i="1"/>
  <c r="AM40" i="1" s="1"/>
  <c r="AA9" i="1"/>
  <c r="AO9" i="1" s="1"/>
  <c r="AE35" i="1"/>
  <c r="AP35" i="1" s="1"/>
  <c r="AK35" i="1"/>
  <c r="AE29" i="1"/>
  <c r="AP29" i="1" s="1"/>
  <c r="AE27" i="1"/>
  <c r="AP27" i="1" s="1"/>
  <c r="AK27" i="1"/>
  <c r="W24" i="1"/>
  <c r="AN24" i="1" s="1"/>
  <c r="AA23" i="1"/>
  <c r="AO23" i="1" s="1"/>
  <c r="AE19" i="1"/>
  <c r="AP19" i="1" s="1"/>
  <c r="S15" i="1"/>
  <c r="AM15" i="1" s="1"/>
  <c r="O12" i="1"/>
  <c r="AL12" i="1" s="1"/>
  <c r="S11" i="1"/>
  <c r="AM11" i="1" s="1"/>
  <c r="AE8" i="1"/>
  <c r="AP8" i="1" s="1"/>
  <c r="O5" i="1"/>
  <c r="AL5" i="1" s="1"/>
  <c r="AE47" i="1"/>
  <c r="AP47" i="1" s="1"/>
  <c r="S45" i="1"/>
  <c r="AM45" i="1" s="1"/>
  <c r="O56" i="1"/>
  <c r="AL56" i="1" s="1"/>
  <c r="S55" i="1"/>
  <c r="AM55" i="1" s="1"/>
  <c r="S54" i="1"/>
  <c r="AM54" i="1" s="1"/>
  <c r="O51" i="1"/>
  <c r="AL51" i="1" s="1"/>
  <c r="S50" i="1"/>
  <c r="AM50" i="1" s="1"/>
  <c r="O43" i="1"/>
  <c r="AL43" i="1" s="1"/>
  <c r="AK39" i="1"/>
  <c r="AA38" i="1"/>
  <c r="AO38" i="1" s="1"/>
  <c r="O38" i="1"/>
  <c r="AL38" i="1" s="1"/>
  <c r="AE37" i="1"/>
  <c r="AP37" i="1" s="1"/>
  <c r="O36" i="1"/>
  <c r="AL36" i="1" s="1"/>
  <c r="O28" i="1"/>
  <c r="AL28" i="1" s="1"/>
  <c r="O16" i="1"/>
  <c r="AL16" i="1" s="1"/>
  <c r="AE12" i="1"/>
  <c r="AP12" i="1" s="1"/>
  <c r="O9" i="1"/>
  <c r="AL9" i="1" s="1"/>
  <c r="S52" i="1"/>
  <c r="AM52" i="1" s="1"/>
  <c r="AE39" i="1"/>
  <c r="AP39" i="1" s="1"/>
  <c r="S37" i="1"/>
  <c r="AM37" i="1" s="1"/>
  <c r="AA35" i="1"/>
  <c r="AO35" i="1" s="1"/>
  <c r="AA30" i="1"/>
  <c r="AO30" i="1" s="1"/>
  <c r="S29" i="1"/>
  <c r="AM29" i="1" s="1"/>
  <c r="AK28" i="1"/>
  <c r="AE23" i="1"/>
  <c r="AP23" i="1" s="1"/>
  <c r="AA22" i="1"/>
  <c r="AO22" i="1" s="1"/>
  <c r="S17" i="1"/>
  <c r="AM17" i="1" s="1"/>
  <c r="O11" i="1"/>
  <c r="AL11" i="1" s="1"/>
  <c r="S10" i="1"/>
  <c r="AM10" i="1" s="1"/>
  <c r="AA6" i="1"/>
  <c r="AO6" i="1" s="1"/>
  <c r="O4" i="1"/>
  <c r="AL4" i="1" s="1"/>
  <c r="AE51" i="1"/>
  <c r="AP51" i="1" s="1"/>
  <c r="O45" i="1"/>
  <c r="AL45" i="1" s="1"/>
  <c r="O42" i="1"/>
  <c r="AL42" i="1" s="1"/>
  <c r="AE31" i="1"/>
  <c r="AP31" i="1" s="1"/>
  <c r="AK31" i="1"/>
  <c r="AE25" i="1"/>
  <c r="AP25" i="1" s="1"/>
  <c r="S23" i="1"/>
  <c r="AM23" i="1" s="1"/>
  <c r="O20" i="1"/>
  <c r="AL20" i="1" s="1"/>
  <c r="AE16" i="1"/>
  <c r="AP16" i="1" s="1"/>
  <c r="AE11" i="1"/>
  <c r="AP11" i="1" s="1"/>
  <c r="S5" i="1"/>
  <c r="AM5" i="1" s="1"/>
  <c r="O52" i="1"/>
  <c r="AL52" i="1" s="1"/>
  <c r="O50" i="1"/>
  <c r="AL50" i="1" s="1"/>
  <c r="S49" i="1"/>
  <c r="AM49" i="1" s="1"/>
  <c r="S46" i="1"/>
  <c r="AM46" i="1" s="1"/>
  <c r="S44" i="1"/>
  <c r="AM44" i="1" s="1"/>
  <c r="W42" i="1"/>
  <c r="AN42" i="1" s="1"/>
  <c r="S41" i="1"/>
  <c r="AM41" i="1" s="1"/>
  <c r="O35" i="1"/>
  <c r="AL35" i="1" s="1"/>
  <c r="S34" i="1"/>
  <c r="AM34" i="1" s="1"/>
  <c r="AA29" i="1"/>
  <c r="AO29" i="1" s="1"/>
  <c r="AE28" i="1"/>
  <c r="AP28" i="1" s="1"/>
  <c r="S28" i="1"/>
  <c r="AM28" i="1" s="1"/>
  <c r="O27" i="1"/>
  <c r="AL27" i="1" s="1"/>
  <c r="S26" i="1"/>
  <c r="AM26" i="1" s="1"/>
  <c r="AA21" i="1"/>
  <c r="AO21" i="1" s="1"/>
  <c r="S21" i="1"/>
  <c r="AM21" i="1" s="1"/>
  <c r="O15" i="1"/>
  <c r="AL15" i="1" s="1"/>
  <c r="S14" i="1"/>
  <c r="AM14" i="1" s="1"/>
  <c r="AA10" i="1"/>
  <c r="AO10" i="1" s="1"/>
  <c r="AA5" i="1"/>
  <c r="AO5" i="1" s="1"/>
  <c r="O55" i="1"/>
  <c r="AL55" i="1" s="1"/>
  <c r="AE48" i="1"/>
  <c r="AP48" i="1" s="1"/>
  <c r="S48" i="1"/>
  <c r="AM48" i="1" s="1"/>
  <c r="AE43" i="1"/>
  <c r="AP43" i="1" s="1"/>
  <c r="AE42" i="1"/>
  <c r="AP42" i="1" s="1"/>
  <c r="AA39" i="1"/>
  <c r="AO39" i="1" s="1"/>
  <c r="O34" i="1"/>
  <c r="AL34" i="1" s="1"/>
  <c r="O26" i="1"/>
  <c r="AL26" i="1" s="1"/>
  <c r="O21" i="1"/>
  <c r="AL21" i="1" s="1"/>
  <c r="AE15" i="1"/>
  <c r="AP15" i="1" s="1"/>
  <c r="G24" i="11"/>
  <c r="AJ24" i="11" s="1"/>
  <c r="G8" i="11"/>
  <c r="AJ8" i="11" s="1"/>
  <c r="G36" i="9"/>
  <c r="AJ36" i="9" s="1"/>
  <c r="G12" i="9"/>
  <c r="AJ12" i="9" s="1"/>
  <c r="G4" i="9"/>
  <c r="AJ4" i="9" s="1"/>
  <c r="G16" i="11"/>
  <c r="AJ16" i="11" s="1"/>
  <c r="AE51" i="9"/>
  <c r="AP51" i="9" s="1"/>
  <c r="AA51" i="9"/>
  <c r="AO51" i="9" s="1"/>
  <c r="K7" i="9"/>
  <c r="AK7" i="9" s="1"/>
  <c r="AE50" i="9"/>
  <c r="AP50" i="9" s="1"/>
  <c r="AA50" i="9"/>
  <c r="AO50" i="9" s="1"/>
  <c r="S51" i="9"/>
  <c r="AM51" i="9" s="1"/>
  <c r="O51" i="9"/>
  <c r="AL51" i="9" s="1"/>
  <c r="K174" i="9"/>
  <c r="AK174" i="9" s="1"/>
  <c r="K134" i="9"/>
  <c r="AK134" i="9" s="1"/>
  <c r="K110" i="9"/>
  <c r="AK110" i="9" s="1"/>
  <c r="K70" i="9"/>
  <c r="AK70" i="9" s="1"/>
  <c r="K4" i="9"/>
  <c r="AK4" i="9" s="1"/>
  <c r="K176" i="9"/>
  <c r="AK176" i="9" s="1"/>
  <c r="K6" i="9"/>
  <c r="AK6" i="9" s="1"/>
  <c r="AA52" i="9"/>
  <c r="AO52" i="9" s="1"/>
  <c r="AE52" i="9"/>
  <c r="AP52" i="9" s="1"/>
  <c r="W51" i="9"/>
  <c r="AN51" i="9" s="1"/>
  <c r="K76" i="9"/>
  <c r="AK76" i="9" s="1"/>
  <c r="K5" i="9"/>
  <c r="AK5" i="9" s="1"/>
  <c r="K45" i="10"/>
  <c r="AK45" i="10" s="1"/>
  <c r="AE46" i="10"/>
  <c r="AP46" i="10" s="1"/>
  <c r="O44" i="10"/>
  <c r="AL44" i="10" s="1"/>
  <c r="K3" i="11"/>
  <c r="AK3" i="11" s="1"/>
  <c r="AK36" i="11"/>
  <c r="AK22" i="11"/>
  <c r="K16" i="11"/>
  <c r="AK16" i="11" s="1"/>
  <c r="AK34" i="11"/>
  <c r="AK31" i="11"/>
  <c r="AK23" i="11"/>
  <c r="AK20" i="11"/>
  <c r="K12" i="11"/>
  <c r="AK12" i="11" s="1"/>
  <c r="K7" i="11"/>
  <c r="AK7" i="11" s="1"/>
  <c r="K4" i="11"/>
  <c r="AK4" i="11" s="1"/>
  <c r="O29" i="11"/>
  <c r="AL29" i="11" s="1"/>
  <c r="O23" i="11"/>
  <c r="AL23" i="11" s="1"/>
  <c r="O21" i="11"/>
  <c r="AL21" i="11" s="1"/>
  <c r="O15" i="11"/>
  <c r="AL15" i="11" s="1"/>
  <c r="G15" i="11"/>
  <c r="AJ15" i="11" s="1"/>
  <c r="G7" i="11"/>
  <c r="AJ7" i="11" s="1"/>
  <c r="AP47" i="9"/>
  <c r="AL3" i="9"/>
  <c r="AF3" i="9" s="1" a="1"/>
  <c r="AF3" i="9" s="1"/>
  <c r="AP49" i="9"/>
  <c r="AP46" i="9"/>
  <c r="AP43" i="9"/>
  <c r="AF43" i="9" s="1" a="1"/>
  <c r="AF43" i="9" s="1"/>
  <c r="AP41" i="9"/>
  <c r="AF41" i="9" s="1" a="1"/>
  <c r="AF41" i="9" s="1"/>
  <c r="AP38" i="9"/>
  <c r="AP33" i="9"/>
  <c r="AP27" i="9"/>
  <c r="AF27" i="9" s="1" a="1"/>
  <c r="AF27" i="9" s="1"/>
  <c r="AP25" i="9"/>
  <c r="AP22" i="9"/>
  <c r="AP17" i="9"/>
  <c r="AP14" i="9"/>
  <c r="AF14" i="9" s="1" a="1"/>
  <c r="AF14" i="9" s="1"/>
  <c r="AP11" i="9"/>
  <c r="AF11" i="9" s="1" a="1"/>
  <c r="AF11" i="9" s="1"/>
  <c r="AP9" i="9"/>
  <c r="AP6" i="9"/>
  <c r="AO46" i="9"/>
  <c r="AO44" i="9"/>
  <c r="AO38" i="9"/>
  <c r="AO33" i="9"/>
  <c r="AF33" i="9" s="1" a="1"/>
  <c r="AF33" i="9" s="1"/>
  <c r="AO30" i="9"/>
  <c r="AF30" i="9" s="1" a="1"/>
  <c r="AF30" i="9" s="1"/>
  <c r="AO28" i="9"/>
  <c r="AF28" i="9" s="1" a="1"/>
  <c r="AF28" i="9" s="1"/>
  <c r="AO25" i="9"/>
  <c r="AO22" i="9"/>
  <c r="AF22" i="9" s="1" a="1"/>
  <c r="AF22" i="9" s="1"/>
  <c r="AO20" i="9"/>
  <c r="AF20" i="9" s="1" a="1"/>
  <c r="AF20" i="9" s="1"/>
  <c r="AO17" i="9"/>
  <c r="AO12" i="9"/>
  <c r="AF12" i="9" s="1" a="1"/>
  <c r="AF12" i="9" s="1"/>
  <c r="AO9" i="9"/>
  <c r="AO4" i="9"/>
  <c r="AN44" i="9"/>
  <c r="AN39" i="9"/>
  <c r="AF39" i="9" s="1" a="1"/>
  <c r="AF39" i="9" s="1"/>
  <c r="AN7" i="9"/>
  <c r="AN4" i="9"/>
  <c r="AM47" i="9"/>
  <c r="AF47" i="9" s="1" a="1"/>
  <c r="AF47" i="9" s="1"/>
  <c r="AL28" i="10"/>
  <c r="AF28" i="10" s="1" a="1"/>
  <c r="AF28" i="10" s="1"/>
  <c r="AL24" i="10"/>
  <c r="AL21" i="10"/>
  <c r="AL13" i="10"/>
  <c r="AL5" i="10"/>
  <c r="K46" i="10"/>
  <c r="AK46" i="10" s="1"/>
  <c r="AL26" i="10"/>
  <c r="K51" i="10"/>
  <c r="AK51" i="10" s="1"/>
  <c r="K38" i="10"/>
  <c r="AK38" i="10" s="1"/>
  <c r="AK10" i="10"/>
  <c r="K56" i="10"/>
  <c r="AK56" i="10" s="1"/>
  <c r="K48" i="10"/>
  <c r="AK48" i="10" s="1"/>
  <c r="K42" i="10"/>
  <c r="AK42" i="10" s="1"/>
  <c r="AK33" i="10"/>
  <c r="G100" i="11"/>
  <c r="AJ100" i="11" s="1"/>
  <c r="K178" i="11"/>
  <c r="AK178" i="11" s="1"/>
  <c r="K170" i="11"/>
  <c r="AK170" i="11" s="1"/>
  <c r="K162" i="11"/>
  <c r="AK162" i="11" s="1"/>
  <c r="K146" i="11"/>
  <c r="AK146" i="11" s="1"/>
  <c r="K130" i="11"/>
  <c r="AK130" i="11" s="1"/>
  <c r="K114" i="11"/>
  <c r="AK114" i="11" s="1"/>
  <c r="K98" i="11"/>
  <c r="AK98" i="11" s="1"/>
  <c r="K82" i="11"/>
  <c r="AK82" i="11" s="1"/>
  <c r="K66" i="11"/>
  <c r="AK66" i="11" s="1"/>
  <c r="AK51" i="11"/>
  <c r="K175" i="11"/>
  <c r="AK175" i="11" s="1"/>
  <c r="K159" i="11"/>
  <c r="AK159" i="11" s="1"/>
  <c r="K143" i="11"/>
  <c r="AK143" i="11" s="1"/>
  <c r="K127" i="11"/>
  <c r="AK127" i="11" s="1"/>
  <c r="K111" i="11"/>
  <c r="AK111" i="11" s="1"/>
  <c r="K95" i="11"/>
  <c r="AK95" i="11" s="1"/>
  <c r="K79" i="11"/>
  <c r="AK79" i="11" s="1"/>
  <c r="K63" i="11"/>
  <c r="AK63" i="11" s="1"/>
  <c r="AK48" i="11"/>
  <c r="K177" i="11"/>
  <c r="AK177" i="11" s="1"/>
  <c r="K169" i="11"/>
  <c r="AK169" i="11" s="1"/>
  <c r="K161" i="11"/>
  <c r="AK161" i="11" s="1"/>
  <c r="K153" i="11"/>
  <c r="AK153" i="11" s="1"/>
  <c r="K145" i="11"/>
  <c r="AK145" i="11" s="1"/>
  <c r="K137" i="11"/>
  <c r="AK137" i="11" s="1"/>
  <c r="K129" i="11"/>
  <c r="AK129" i="11" s="1"/>
  <c r="K121" i="11"/>
  <c r="AK121" i="11" s="1"/>
  <c r="K113" i="11"/>
  <c r="AK113" i="11" s="1"/>
  <c r="K105" i="11"/>
  <c r="AK105" i="11" s="1"/>
  <c r="K97" i="11"/>
  <c r="AK97" i="11" s="1"/>
  <c r="K89" i="11"/>
  <c r="AK89" i="11" s="1"/>
  <c r="K81" i="11"/>
  <c r="AK81" i="11" s="1"/>
  <c r="K73" i="11"/>
  <c r="AK73" i="11" s="1"/>
  <c r="K65" i="11"/>
  <c r="AK65" i="11" s="1"/>
  <c r="K57" i="11"/>
  <c r="AK57" i="11" s="1"/>
  <c r="AK50" i="11"/>
  <c r="AK42" i="11"/>
  <c r="AK38" i="11"/>
  <c r="K171" i="11"/>
  <c r="AK171" i="11" s="1"/>
  <c r="K163" i="11"/>
  <c r="AK163" i="11" s="1"/>
  <c r="K107" i="11"/>
  <c r="AK107" i="11" s="1"/>
  <c r="AK52" i="11"/>
  <c r="AK44" i="11"/>
  <c r="AK39" i="11"/>
  <c r="K176" i="11"/>
  <c r="AK176" i="11" s="1"/>
  <c r="K168" i="11"/>
  <c r="AK168" i="11" s="1"/>
  <c r="K160" i="11"/>
  <c r="AK160" i="11" s="1"/>
  <c r="K152" i="11"/>
  <c r="AK152" i="11" s="1"/>
  <c r="K144" i="11"/>
  <c r="AK144" i="11" s="1"/>
  <c r="K136" i="11"/>
  <c r="AK136" i="11" s="1"/>
  <c r="K128" i="11"/>
  <c r="AK128" i="11" s="1"/>
  <c r="K120" i="11"/>
  <c r="AK120" i="11" s="1"/>
  <c r="K112" i="11"/>
  <c r="AK112" i="11" s="1"/>
  <c r="K104" i="11"/>
  <c r="AK104" i="11" s="1"/>
  <c r="K96" i="11"/>
  <c r="AK96" i="11" s="1"/>
  <c r="K88" i="11"/>
  <c r="AK88" i="11" s="1"/>
  <c r="K80" i="11"/>
  <c r="AK80" i="11" s="1"/>
  <c r="K72" i="11"/>
  <c r="AK72" i="11" s="1"/>
  <c r="K64" i="11"/>
  <c r="AK64" i="11" s="1"/>
  <c r="K56" i="11"/>
  <c r="AK56" i="11" s="1"/>
  <c r="AK49" i="11"/>
  <c r="AK41" i="11"/>
  <c r="K155" i="11"/>
  <c r="AK155" i="11" s="1"/>
  <c r="K139" i="11"/>
  <c r="AK139" i="11" s="1"/>
  <c r="K123" i="11"/>
  <c r="AK123" i="11" s="1"/>
  <c r="K99" i="11"/>
  <c r="AK99" i="11" s="1"/>
  <c r="K83" i="11"/>
  <c r="AK83" i="11" s="1"/>
  <c r="K59" i="11"/>
  <c r="AK59" i="11" s="1"/>
  <c r="K179" i="11"/>
  <c r="AK179" i="11" s="1"/>
  <c r="K147" i="11"/>
  <c r="AK147" i="11" s="1"/>
  <c r="K131" i="11"/>
  <c r="AK131" i="11" s="1"/>
  <c r="K115" i="11"/>
  <c r="AK115" i="11" s="1"/>
  <c r="K91" i="11"/>
  <c r="AK91" i="11" s="1"/>
  <c r="K75" i="11"/>
  <c r="AK75" i="11" s="1"/>
  <c r="K67" i="11"/>
  <c r="AK67" i="11" s="1"/>
  <c r="K172" i="11"/>
  <c r="AK172" i="11" s="1"/>
  <c r="K156" i="11"/>
  <c r="AK156" i="11" s="1"/>
  <c r="K140" i="11"/>
  <c r="AK140" i="11" s="1"/>
  <c r="K124" i="11"/>
  <c r="AK124" i="11" s="1"/>
  <c r="K108" i="11"/>
  <c r="AK108" i="11" s="1"/>
  <c r="K100" i="11"/>
  <c r="AK100" i="11" s="1"/>
  <c r="K84" i="11"/>
  <c r="AK84" i="11" s="1"/>
  <c r="K68" i="11"/>
  <c r="AK68" i="11" s="1"/>
  <c r="AK53" i="11"/>
  <c r="AK45" i="11"/>
  <c r="K180" i="11"/>
  <c r="AK180" i="11" s="1"/>
  <c r="K164" i="11"/>
  <c r="AK164" i="11" s="1"/>
  <c r="K148" i="11"/>
  <c r="AK148" i="11" s="1"/>
  <c r="K132" i="11"/>
  <c r="AK132" i="11" s="1"/>
  <c r="K116" i="11"/>
  <c r="AK116" i="11" s="1"/>
  <c r="K92" i="11"/>
  <c r="AK92" i="11" s="1"/>
  <c r="K76" i="11"/>
  <c r="AK76" i="11" s="1"/>
  <c r="K60" i="11"/>
  <c r="AK60" i="11" s="1"/>
  <c r="AK26" i="11"/>
  <c r="K18" i="11"/>
  <c r="AK18" i="11" s="1"/>
  <c r="K10" i="11"/>
  <c r="AK10" i="11" s="1"/>
  <c r="AK35" i="11"/>
  <c r="AK33" i="11"/>
  <c r="AK30" i="11"/>
  <c r="AK27" i="11"/>
  <c r="K14" i="11"/>
  <c r="AK14" i="11" s="1"/>
  <c r="K11" i="11"/>
  <c r="AK11" i="11" s="1"/>
  <c r="K160" i="9"/>
  <c r="AK160" i="9" s="1"/>
  <c r="K152" i="9"/>
  <c r="AK152" i="9" s="1"/>
  <c r="K144" i="9"/>
  <c r="AK144" i="9" s="1"/>
  <c r="K136" i="9"/>
  <c r="AK136" i="9" s="1"/>
  <c r="K96" i="9"/>
  <c r="AK96" i="9" s="1"/>
  <c r="K88" i="9"/>
  <c r="AK88" i="9" s="1"/>
  <c r="K80" i="9"/>
  <c r="AK80" i="9" s="1"/>
  <c r="K72" i="9"/>
  <c r="AK72" i="9" s="1"/>
  <c r="K172" i="9"/>
  <c r="AK172" i="9" s="1"/>
  <c r="K164" i="9"/>
  <c r="AK164" i="9" s="1"/>
  <c r="K156" i="9"/>
  <c r="AK156" i="9" s="1"/>
  <c r="K148" i="9"/>
  <c r="AK148" i="9" s="1"/>
  <c r="K108" i="9"/>
  <c r="AK108" i="9" s="1"/>
  <c r="K100" i="9"/>
  <c r="AK100" i="9" s="1"/>
  <c r="K92" i="9"/>
  <c r="AK92" i="9" s="1"/>
  <c r="K84" i="9"/>
  <c r="AK84" i="9" s="1"/>
  <c r="K166" i="9"/>
  <c r="AK166" i="9" s="1"/>
  <c r="K158" i="9"/>
  <c r="AK158" i="9" s="1"/>
  <c r="K150" i="9"/>
  <c r="AK150" i="9" s="1"/>
  <c r="K142" i="9"/>
  <c r="AK142" i="9" s="1"/>
  <c r="K102" i="9"/>
  <c r="AK102" i="9" s="1"/>
  <c r="K94" i="9"/>
  <c r="AK94" i="9" s="1"/>
  <c r="K86" i="9"/>
  <c r="AK86" i="9" s="1"/>
  <c r="K78" i="9"/>
  <c r="AK78" i="9" s="1"/>
  <c r="K178" i="9"/>
  <c r="AK178" i="9" s="1"/>
  <c r="K175" i="9"/>
  <c r="AK175" i="9" s="1"/>
  <c r="K173" i="9"/>
  <c r="AK173" i="9" s="1"/>
  <c r="K170" i="9"/>
  <c r="AK170" i="9" s="1"/>
  <c r="K167" i="9"/>
  <c r="AK167" i="9" s="1"/>
  <c r="K165" i="9"/>
  <c r="AK165" i="9" s="1"/>
  <c r="K162" i="9"/>
  <c r="AK162" i="9" s="1"/>
  <c r="K159" i="9"/>
  <c r="AK159" i="9" s="1"/>
  <c r="K157" i="9"/>
  <c r="AK157" i="9" s="1"/>
  <c r="K154" i="9"/>
  <c r="AK154" i="9" s="1"/>
  <c r="K151" i="9"/>
  <c r="AK151" i="9" s="1"/>
  <c r="K149" i="9"/>
  <c r="AK149" i="9" s="1"/>
  <c r="K146" i="9"/>
  <c r="AK146" i="9" s="1"/>
  <c r="K143" i="9"/>
  <c r="AK143" i="9" s="1"/>
  <c r="K141" i="9"/>
  <c r="AK141" i="9" s="1"/>
  <c r="K138" i="9"/>
  <c r="AK138" i="9" s="1"/>
  <c r="K135" i="9"/>
  <c r="AK135" i="9" s="1"/>
  <c r="K133" i="9"/>
  <c r="AK133" i="9" s="1"/>
  <c r="K130" i="9"/>
  <c r="AK130" i="9" s="1"/>
  <c r="K127" i="9"/>
  <c r="AK127" i="9" s="1"/>
  <c r="K125" i="9"/>
  <c r="AK125" i="9" s="1"/>
  <c r="K122" i="9"/>
  <c r="AK122" i="9" s="1"/>
  <c r="K119" i="9"/>
  <c r="AK119" i="9" s="1"/>
  <c r="K117" i="9"/>
  <c r="AK117" i="9" s="1"/>
  <c r="K114" i="9"/>
  <c r="AK114" i="9" s="1"/>
  <c r="K111" i="9"/>
  <c r="AK111" i="9" s="1"/>
  <c r="K109" i="9"/>
  <c r="AK109" i="9" s="1"/>
  <c r="K106" i="9"/>
  <c r="AK106" i="9" s="1"/>
  <c r="K103" i="9"/>
  <c r="AK103" i="9" s="1"/>
  <c r="K101" i="9"/>
  <c r="AK101" i="9" s="1"/>
  <c r="K98" i="9"/>
  <c r="AK98" i="9" s="1"/>
  <c r="K95" i="9"/>
  <c r="AK95" i="9" s="1"/>
  <c r="K93" i="9"/>
  <c r="AK93" i="9" s="1"/>
  <c r="K90" i="9"/>
  <c r="AK90" i="9" s="1"/>
  <c r="K87" i="9"/>
  <c r="AK87" i="9" s="1"/>
  <c r="K85" i="9"/>
  <c r="AK85" i="9" s="1"/>
  <c r="K82" i="9"/>
  <c r="AK82" i="9" s="1"/>
  <c r="K79" i="9"/>
  <c r="AK79" i="9" s="1"/>
  <c r="K77" i="9"/>
  <c r="AK77" i="9" s="1"/>
  <c r="K74" i="9"/>
  <c r="AK74" i="9" s="1"/>
  <c r="K71" i="9"/>
  <c r="AK71" i="9" s="1"/>
  <c r="K69" i="9"/>
  <c r="AK69" i="9" s="1"/>
  <c r="K177" i="9"/>
  <c r="AK177" i="9" s="1"/>
  <c r="K169" i="9"/>
  <c r="AK169" i="9" s="1"/>
  <c r="K161" i="9"/>
  <c r="AK161" i="9" s="1"/>
  <c r="K153" i="9"/>
  <c r="AK153" i="9" s="1"/>
  <c r="K145" i="9"/>
  <c r="AK145" i="9" s="1"/>
  <c r="K137" i="9"/>
  <c r="AK137" i="9" s="1"/>
  <c r="K129" i="9"/>
  <c r="AK129" i="9" s="1"/>
  <c r="K121" i="9"/>
  <c r="AK121" i="9" s="1"/>
  <c r="K113" i="9"/>
  <c r="AK113" i="9" s="1"/>
  <c r="K105" i="9"/>
  <c r="AK105" i="9" s="1"/>
  <c r="K97" i="9"/>
  <c r="AK97" i="9" s="1"/>
  <c r="K89" i="9"/>
  <c r="AK89" i="9" s="1"/>
  <c r="K81" i="9"/>
  <c r="AK81" i="9" s="1"/>
  <c r="K73" i="9"/>
  <c r="AK73" i="9" s="1"/>
  <c r="K171" i="9"/>
  <c r="AK171" i="9" s="1"/>
  <c r="K163" i="9"/>
  <c r="AK163" i="9" s="1"/>
  <c r="K155" i="9"/>
  <c r="AK155" i="9" s="1"/>
  <c r="K147" i="9"/>
  <c r="AK147" i="9" s="1"/>
  <c r="K139" i="9"/>
  <c r="AK139" i="9" s="1"/>
  <c r="K131" i="9"/>
  <c r="AK131" i="9" s="1"/>
  <c r="K123" i="9"/>
  <c r="AK123" i="9" s="1"/>
  <c r="K115" i="9"/>
  <c r="AK115" i="9" s="1"/>
  <c r="K107" i="9"/>
  <c r="AK107" i="9" s="1"/>
  <c r="K99" i="9"/>
  <c r="AK99" i="9" s="1"/>
  <c r="K91" i="9"/>
  <c r="AK91" i="9" s="1"/>
  <c r="K83" i="9"/>
  <c r="AK83" i="9" s="1"/>
  <c r="K75" i="9"/>
  <c r="AK75" i="9" s="1"/>
  <c r="K67" i="9"/>
  <c r="AK67" i="9" s="1"/>
  <c r="K185" i="10"/>
  <c r="AK185" i="10" s="1"/>
  <c r="K182" i="10"/>
  <c r="AK182" i="10" s="1"/>
  <c r="K177" i="10"/>
  <c r="AK177" i="10" s="1"/>
  <c r="K174" i="10"/>
  <c r="AK174" i="10" s="1"/>
  <c r="K169" i="10"/>
  <c r="AK169" i="10" s="1"/>
  <c r="K166" i="10"/>
  <c r="AK166" i="10" s="1"/>
  <c r="K163" i="10"/>
  <c r="AK163" i="10" s="1"/>
  <c r="K161" i="10"/>
  <c r="AK161" i="10" s="1"/>
  <c r="K158" i="10"/>
  <c r="AK158" i="10" s="1"/>
  <c r="K153" i="10"/>
  <c r="AK153" i="10" s="1"/>
  <c r="K150" i="10"/>
  <c r="AK150" i="10" s="1"/>
  <c r="K145" i="10"/>
  <c r="AK145" i="10" s="1"/>
  <c r="K142" i="10"/>
  <c r="AK142" i="10" s="1"/>
  <c r="K137" i="10"/>
  <c r="AK137" i="10" s="1"/>
  <c r="K134" i="10"/>
  <c r="AK134" i="10" s="1"/>
  <c r="K129" i="10"/>
  <c r="AK129" i="10" s="1"/>
  <c r="K126" i="10"/>
  <c r="AK126" i="10" s="1"/>
  <c r="K121" i="10"/>
  <c r="AK121" i="10" s="1"/>
  <c r="K118" i="10"/>
  <c r="AK118" i="10" s="1"/>
  <c r="K113" i="10"/>
  <c r="AK113" i="10" s="1"/>
  <c r="K110" i="10"/>
  <c r="AK110" i="10" s="1"/>
  <c r="K105" i="10"/>
  <c r="AK105" i="10" s="1"/>
  <c r="K102" i="10"/>
  <c r="AK102" i="10" s="1"/>
  <c r="K97" i="10"/>
  <c r="AK97" i="10" s="1"/>
  <c r="K94" i="10"/>
  <c r="AK94" i="10" s="1"/>
  <c r="K89" i="10"/>
  <c r="AK89" i="10" s="1"/>
  <c r="K86" i="10"/>
  <c r="AK86" i="10" s="1"/>
  <c r="K81" i="10"/>
  <c r="AK81" i="10" s="1"/>
  <c r="K73" i="10"/>
  <c r="AK73" i="10" s="1"/>
  <c r="K65" i="10"/>
  <c r="AK65" i="10" s="1"/>
  <c r="K57" i="10"/>
  <c r="AK57" i="10" s="1"/>
  <c r="K49" i="10"/>
  <c r="AK49" i="10" s="1"/>
  <c r="K78" i="10"/>
  <c r="AK78" i="10" s="1"/>
  <c r="K75" i="10"/>
  <c r="AK75" i="10" s="1"/>
  <c r="K70" i="10"/>
  <c r="AK70" i="10" s="1"/>
  <c r="K54" i="10"/>
  <c r="AK54" i="10" s="1"/>
  <c r="K40" i="10"/>
  <c r="AK40" i="10" s="1"/>
  <c r="K175" i="10"/>
  <c r="AK175" i="10" s="1"/>
  <c r="K143" i="10"/>
  <c r="AK143" i="10" s="1"/>
  <c r="K111" i="10"/>
  <c r="AK111" i="10" s="1"/>
  <c r="K79" i="10"/>
  <c r="AK79" i="10" s="1"/>
  <c r="K71" i="10"/>
  <c r="AK71" i="10" s="1"/>
  <c r="K63" i="10"/>
  <c r="AK63" i="10" s="1"/>
  <c r="K55" i="10"/>
  <c r="AK55" i="10" s="1"/>
  <c r="K47" i="10"/>
  <c r="AK47" i="10" s="1"/>
  <c r="K41" i="10"/>
  <c r="AK41" i="10" s="1"/>
  <c r="K178" i="10"/>
  <c r="AK178" i="10" s="1"/>
  <c r="K170" i="10"/>
  <c r="AK170" i="10" s="1"/>
  <c r="K162" i="10"/>
  <c r="AK162" i="10" s="1"/>
  <c r="K154" i="10"/>
  <c r="AK154" i="10" s="1"/>
  <c r="K146" i="10"/>
  <c r="AK146" i="10" s="1"/>
  <c r="K138" i="10"/>
  <c r="AK138" i="10" s="1"/>
  <c r="K130" i="10"/>
  <c r="AK130" i="10" s="1"/>
  <c r="K122" i="10"/>
  <c r="AK122" i="10" s="1"/>
  <c r="K114" i="10"/>
  <c r="AK114" i="10" s="1"/>
  <c r="K106" i="10"/>
  <c r="AK106" i="10" s="1"/>
  <c r="K98" i="10"/>
  <c r="AK98" i="10" s="1"/>
  <c r="K90" i="10"/>
  <c r="AK90" i="10" s="1"/>
  <c r="K82" i="10"/>
  <c r="AK82" i="10" s="1"/>
  <c r="K74" i="10"/>
  <c r="AK74" i="10" s="1"/>
  <c r="K66" i="10"/>
  <c r="AK66" i="10" s="1"/>
  <c r="K58" i="10"/>
  <c r="AK58" i="10" s="1"/>
  <c r="K50" i="10"/>
  <c r="AK50" i="10" s="1"/>
  <c r="K43" i="10"/>
  <c r="AK43" i="10" s="1"/>
  <c r="AK3" i="10"/>
  <c r="K184" i="10"/>
  <c r="AK184" i="10" s="1"/>
  <c r="K176" i="10"/>
  <c r="AK176" i="10" s="1"/>
  <c r="K168" i="10"/>
  <c r="AK168" i="10" s="1"/>
  <c r="K165" i="10"/>
  <c r="AK165" i="10" s="1"/>
  <c r="K160" i="10"/>
  <c r="AK160" i="10" s="1"/>
  <c r="K157" i="10"/>
  <c r="AK157" i="10" s="1"/>
  <c r="K152" i="10"/>
  <c r="AK152" i="10" s="1"/>
  <c r="K149" i="10"/>
  <c r="AK149" i="10" s="1"/>
  <c r="K144" i="10"/>
  <c r="AK144" i="10" s="1"/>
  <c r="K141" i="10"/>
  <c r="AK141" i="10" s="1"/>
  <c r="K136" i="10"/>
  <c r="AK136" i="10" s="1"/>
  <c r="K133" i="10"/>
  <c r="AK133" i="10" s="1"/>
  <c r="K128" i="10"/>
  <c r="AK128" i="10" s="1"/>
  <c r="K125" i="10"/>
  <c r="AK125" i="10" s="1"/>
  <c r="K120" i="10"/>
  <c r="AK120" i="10" s="1"/>
  <c r="K117" i="10"/>
  <c r="AK117" i="10" s="1"/>
  <c r="K112" i="10"/>
  <c r="AK112" i="10" s="1"/>
  <c r="K109" i="10"/>
  <c r="AK109" i="10" s="1"/>
  <c r="K104" i="10"/>
  <c r="AK104" i="10" s="1"/>
  <c r="K101" i="10"/>
  <c r="AK101" i="10" s="1"/>
  <c r="K96" i="10"/>
  <c r="AK96" i="10" s="1"/>
  <c r="K93" i="10"/>
  <c r="AK93" i="10" s="1"/>
  <c r="K88" i="10"/>
  <c r="AK88" i="10" s="1"/>
  <c r="K85" i="10"/>
  <c r="AK85" i="10" s="1"/>
  <c r="K80" i="10"/>
  <c r="AK80" i="10" s="1"/>
  <c r="K77" i="10"/>
  <c r="AK77" i="10" s="1"/>
  <c r="K72" i="10"/>
  <c r="AK72" i="10" s="1"/>
  <c r="K69" i="10"/>
  <c r="AK69" i="10" s="1"/>
  <c r="K61" i="10"/>
  <c r="AK61" i="10" s="1"/>
  <c r="K53" i="10"/>
  <c r="AK53" i="10" s="1"/>
  <c r="AK25" i="10"/>
  <c r="AK24" i="10"/>
  <c r="K145" i="1"/>
  <c r="AK145" i="1" s="1"/>
  <c r="K122" i="1"/>
  <c r="AK122" i="1" s="1"/>
  <c r="K100" i="1"/>
  <c r="AK100" i="1" s="1"/>
  <c r="AK85" i="1"/>
  <c r="AK78" i="1"/>
  <c r="K158" i="1"/>
  <c r="AK158" i="1" s="1"/>
  <c r="K150" i="1"/>
  <c r="AK150" i="1" s="1"/>
  <c r="K113" i="1"/>
  <c r="AK113" i="1" s="1"/>
  <c r="K98" i="1"/>
  <c r="AK98" i="1" s="1"/>
  <c r="K91" i="1"/>
  <c r="AK91" i="1" s="1"/>
  <c r="AK66" i="1"/>
  <c r="AK19" i="1"/>
  <c r="K130" i="1"/>
  <c r="AK130" i="1" s="1"/>
  <c r="K187" i="1"/>
  <c r="AK187" i="1" s="1"/>
  <c r="K149" i="1"/>
  <c r="AK149" i="1" s="1"/>
  <c r="K142" i="1"/>
  <c r="AK142" i="1" s="1"/>
  <c r="K119" i="1"/>
  <c r="AK119" i="1" s="1"/>
  <c r="K104" i="1"/>
  <c r="AK104" i="1" s="1"/>
  <c r="K90" i="1"/>
  <c r="AK90" i="1" s="1"/>
  <c r="AK65" i="1"/>
  <c r="AK58" i="1"/>
  <c r="K170" i="1"/>
  <c r="AK170" i="1" s="1"/>
  <c r="K155" i="1"/>
  <c r="AK155" i="1" s="1"/>
  <c r="K117" i="1"/>
  <c r="AK117" i="1" s="1"/>
  <c r="K110" i="1"/>
  <c r="AK110" i="1" s="1"/>
  <c r="AK81" i="1"/>
  <c r="K183" i="1"/>
  <c r="AK183" i="1" s="1"/>
  <c r="K168" i="1"/>
  <c r="AK168" i="1" s="1"/>
  <c r="K138" i="1"/>
  <c r="AK138" i="1" s="1"/>
  <c r="K123" i="1"/>
  <c r="AK123" i="1" s="1"/>
  <c r="K86" i="1"/>
  <c r="AK86" i="1" s="1"/>
  <c r="K182" i="1"/>
  <c r="AK182" i="1" s="1"/>
  <c r="AK61" i="1"/>
  <c r="K181" i="1"/>
  <c r="AK181" i="1" s="1"/>
  <c r="K174" i="1"/>
  <c r="AK174" i="1" s="1"/>
  <c r="K151" i="1"/>
  <c r="AK151" i="1" s="1"/>
  <c r="K136" i="1"/>
  <c r="AK136" i="1" s="1"/>
  <c r="K106" i="1"/>
  <c r="AK106" i="1" s="1"/>
  <c r="AK67" i="1"/>
  <c r="K148" i="1"/>
  <c r="AK148" i="1" s="1"/>
  <c r="AK84" i="1"/>
  <c r="AK71" i="1"/>
  <c r="AK64" i="1"/>
  <c r="AK56" i="1"/>
  <c r="AK49" i="1"/>
  <c r="AK45" i="1"/>
  <c r="AK24" i="1"/>
  <c r="AK8" i="1"/>
  <c r="K180" i="1"/>
  <c r="AK180" i="1" s="1"/>
  <c r="K179" i="1"/>
  <c r="AK179" i="1" s="1"/>
  <c r="K128" i="1"/>
  <c r="AK128" i="1" s="1"/>
  <c r="K115" i="1"/>
  <c r="AK115" i="1" s="1"/>
  <c r="K109" i="1"/>
  <c r="AK109" i="1" s="1"/>
  <c r="K185" i="1"/>
  <c r="AK185" i="1" s="1"/>
  <c r="K172" i="1"/>
  <c r="AK172" i="1" s="1"/>
  <c r="K159" i="1"/>
  <c r="AK159" i="1" s="1"/>
  <c r="K153" i="1"/>
  <c r="AK153" i="1" s="1"/>
  <c r="K140" i="1"/>
  <c r="AK140" i="1" s="1"/>
  <c r="K127" i="1"/>
  <c r="AK127" i="1" s="1"/>
  <c r="K121" i="1"/>
  <c r="AK121" i="1" s="1"/>
  <c r="K108" i="1"/>
  <c r="AK108" i="1" s="1"/>
  <c r="K95" i="1"/>
  <c r="AK95" i="1" s="1"/>
  <c r="K89" i="1"/>
  <c r="AK89" i="1" s="1"/>
  <c r="AK76" i="1"/>
  <c r="AK69" i="1"/>
  <c r="AK14" i="1"/>
  <c r="AK9" i="1"/>
  <c r="K4" i="1"/>
  <c r="AK4" i="1" s="1"/>
  <c r="K167" i="1"/>
  <c r="AK167" i="1" s="1"/>
  <c r="K161" i="1"/>
  <c r="AK161" i="1" s="1"/>
  <c r="K129" i="1"/>
  <c r="AK129" i="1" s="1"/>
  <c r="K116" i="1"/>
  <c r="AK116" i="1" s="1"/>
  <c r="K103" i="1"/>
  <c r="AK103" i="1" s="1"/>
  <c r="K97" i="1"/>
  <c r="AK97" i="1" s="1"/>
  <c r="K173" i="1"/>
  <c r="AK173" i="1" s="1"/>
  <c r="K160" i="1"/>
  <c r="AK160" i="1" s="1"/>
  <c r="K147" i="1"/>
  <c r="AK147" i="1" s="1"/>
  <c r="K141" i="1"/>
  <c r="AK141" i="1" s="1"/>
  <c r="K96" i="1"/>
  <c r="AK96" i="1" s="1"/>
  <c r="AK83" i="1"/>
  <c r="AK77" i="1"/>
  <c r="AK63" i="1"/>
  <c r="AK57" i="1"/>
  <c r="AK46" i="1"/>
  <c r="K184" i="1"/>
  <c r="AK184" i="1" s="1"/>
  <c r="K171" i="1"/>
  <c r="AK171" i="1" s="1"/>
  <c r="K165" i="1"/>
  <c r="AK165" i="1" s="1"/>
  <c r="K152" i="1"/>
  <c r="AK152" i="1" s="1"/>
  <c r="K139" i="1"/>
  <c r="AK139" i="1" s="1"/>
  <c r="K133" i="1"/>
  <c r="AK133" i="1" s="1"/>
  <c r="K120" i="1"/>
  <c r="AK120" i="1" s="1"/>
  <c r="K107" i="1"/>
  <c r="AK107" i="1" s="1"/>
  <c r="K101" i="1"/>
  <c r="AK101" i="1" s="1"/>
  <c r="K88" i="1"/>
  <c r="AK88" i="1" s="1"/>
  <c r="AK75" i="1"/>
  <c r="AK68" i="1"/>
  <c r="AK51" i="1"/>
  <c r="AK42" i="1"/>
  <c r="AK33" i="1"/>
  <c r="AK20" i="1"/>
  <c r="AK43" i="1"/>
  <c r="AK38" i="1"/>
  <c r="AK21" i="1"/>
  <c r="K176" i="1"/>
  <c r="AK176" i="1" s="1"/>
  <c r="K163" i="1"/>
  <c r="AK163" i="1" s="1"/>
  <c r="K157" i="1"/>
  <c r="AK157" i="1" s="1"/>
  <c r="K144" i="1"/>
  <c r="AK144" i="1" s="1"/>
  <c r="K131" i="1"/>
  <c r="AK131" i="1" s="1"/>
  <c r="K125" i="1"/>
  <c r="AK125" i="1" s="1"/>
  <c r="K112" i="1"/>
  <c r="AK112" i="1" s="1"/>
  <c r="K99" i="1"/>
  <c r="AK99" i="1" s="1"/>
  <c r="K93" i="1"/>
  <c r="AK93" i="1" s="1"/>
  <c r="AK80" i="1"/>
  <c r="AK60" i="1"/>
  <c r="AK48" i="1"/>
  <c r="AK26" i="1"/>
  <c r="AK23" i="1"/>
  <c r="AK16" i="1"/>
  <c r="AK12" i="1"/>
  <c r="K135" i="1"/>
  <c r="AK135" i="1" s="1"/>
  <c r="K175" i="1"/>
  <c r="AK175" i="1" s="1"/>
  <c r="K169" i="1"/>
  <c r="AK169" i="1" s="1"/>
  <c r="K156" i="1"/>
  <c r="AK156" i="1" s="1"/>
  <c r="K143" i="1"/>
  <c r="AK143" i="1" s="1"/>
  <c r="K137" i="1"/>
  <c r="AK137" i="1" s="1"/>
  <c r="K124" i="1"/>
  <c r="AK124" i="1" s="1"/>
  <c r="K111" i="1"/>
  <c r="AK111" i="1" s="1"/>
  <c r="K105" i="1"/>
  <c r="AK105" i="1" s="1"/>
  <c r="K92" i="1"/>
  <c r="AK92" i="1" s="1"/>
  <c r="AK79" i="1"/>
  <c r="AK73" i="1"/>
  <c r="AK59" i="1"/>
  <c r="AK55" i="1"/>
  <c r="AK54" i="1"/>
  <c r="AK53" i="1"/>
  <c r="AK40" i="1"/>
  <c r="AK52" i="1"/>
  <c r="AK47" i="1"/>
  <c r="AK32" i="1"/>
  <c r="AK22" i="1"/>
  <c r="AK11" i="1"/>
  <c r="AK44" i="1"/>
  <c r="AK37" i="1"/>
  <c r="AK17" i="1"/>
  <c r="AK10" i="1"/>
  <c r="K5" i="1"/>
  <c r="AK5" i="1" s="1"/>
  <c r="AK29" i="1"/>
  <c r="AK18" i="1"/>
  <c r="K7" i="1"/>
  <c r="AK7" i="1" s="1"/>
  <c r="AK34" i="1"/>
  <c r="AK25" i="1"/>
  <c r="AK13" i="1"/>
  <c r="K6" i="1"/>
  <c r="AK6" i="1" s="1"/>
  <c r="AK41" i="1"/>
  <c r="AK36" i="1"/>
  <c r="AK30" i="1"/>
  <c r="AK15" i="1"/>
  <c r="G38" i="9"/>
  <c r="AJ38" i="9" s="1"/>
  <c r="G27" i="9"/>
  <c r="AJ27" i="9" s="1"/>
  <c r="G22" i="9"/>
  <c r="AJ22" i="9" s="1"/>
  <c r="G19" i="9"/>
  <c r="AJ19" i="9" s="1"/>
  <c r="G14" i="9"/>
  <c r="AJ14" i="9" s="1"/>
  <c r="G11" i="9"/>
  <c r="AJ11" i="9" s="1"/>
  <c r="G31" i="11"/>
  <c r="AJ31" i="11" s="1"/>
  <c r="G28" i="11"/>
  <c r="AJ28" i="11" s="1"/>
  <c r="G168" i="11"/>
  <c r="AJ168" i="11" s="1"/>
  <c r="G160" i="11"/>
  <c r="AJ160" i="11" s="1"/>
  <c r="G131" i="11"/>
  <c r="AJ131" i="11" s="1"/>
  <c r="G56" i="11"/>
  <c r="AJ56" i="11" s="1"/>
  <c r="G36" i="11"/>
  <c r="AJ36" i="11" s="1"/>
  <c r="G26" i="11"/>
  <c r="AJ26" i="11" s="1"/>
  <c r="G23" i="11"/>
  <c r="AJ23" i="11" s="1"/>
  <c r="G18" i="11"/>
  <c r="AJ18" i="11" s="1"/>
  <c r="G10" i="11"/>
  <c r="AJ10" i="11" s="1"/>
  <c r="G30" i="11"/>
  <c r="AJ30" i="11" s="1"/>
  <c r="G33" i="11"/>
  <c r="AJ33" i="11" s="1"/>
  <c r="G22" i="11"/>
  <c r="AJ22" i="11" s="1"/>
  <c r="G17" i="11"/>
  <c r="AJ17" i="11" s="1"/>
  <c r="G9" i="11"/>
  <c r="AJ9" i="11" s="1"/>
  <c r="G6" i="11"/>
  <c r="AJ6" i="11" s="1"/>
  <c r="G104" i="11"/>
  <c r="AJ104" i="11" s="1"/>
  <c r="AF104" i="11" s="1" a="1"/>
  <c r="AF104" i="11" s="1"/>
  <c r="AH104" i="11" s="1"/>
  <c r="G96" i="11"/>
  <c r="AJ96" i="11" s="1"/>
  <c r="G88" i="11"/>
  <c r="AJ88" i="11" s="1"/>
  <c r="G67" i="11"/>
  <c r="AJ67" i="11" s="1"/>
  <c r="G41" i="11"/>
  <c r="AJ41" i="11" s="1"/>
  <c r="G32" i="11"/>
  <c r="AJ32" i="11" s="1"/>
  <c r="G152" i="11"/>
  <c r="AJ152" i="11" s="1"/>
  <c r="G34" i="11"/>
  <c r="AJ34" i="11" s="1"/>
  <c r="G35" i="11"/>
  <c r="AJ35" i="11" s="1"/>
  <c r="G29" i="11"/>
  <c r="AJ29" i="11" s="1"/>
  <c r="G27" i="11"/>
  <c r="AJ27" i="11" s="1"/>
  <c r="G21" i="11"/>
  <c r="AJ21" i="11" s="1"/>
  <c r="G19" i="11"/>
  <c r="AJ19" i="11" s="1"/>
  <c r="G13" i="11"/>
  <c r="AJ13" i="11" s="1"/>
  <c r="G11" i="11"/>
  <c r="AJ11" i="11" s="1"/>
  <c r="G5" i="11"/>
  <c r="AJ5" i="11" s="1"/>
  <c r="AF61" i="9" a="1"/>
  <c r="AF61" i="9" s="1"/>
  <c r="W19" i="1"/>
  <c r="AN19" i="1" s="1"/>
  <c r="W18" i="1"/>
  <c r="AN18" i="1" s="1"/>
  <c r="W28" i="1"/>
  <c r="AN28" i="1" s="1"/>
  <c r="G147" i="9"/>
  <c r="AJ147" i="9" s="1"/>
  <c r="G112" i="9"/>
  <c r="AJ112" i="9" s="1"/>
  <c r="G96" i="9"/>
  <c r="AJ96" i="9" s="1"/>
  <c r="G83" i="9"/>
  <c r="AJ83" i="9" s="1"/>
  <c r="AF55" i="9" a="1"/>
  <c r="AF55" i="9" s="1"/>
  <c r="G41" i="9"/>
  <c r="AJ41" i="9" s="1"/>
  <c r="G39" i="9"/>
  <c r="AJ39" i="9" s="1"/>
  <c r="G33" i="9"/>
  <c r="AJ33" i="9" s="1"/>
  <c r="G31" i="9"/>
  <c r="AJ31" i="9" s="1"/>
  <c r="G25" i="9"/>
  <c r="AJ25" i="9" s="1"/>
  <c r="G23" i="9"/>
  <c r="AJ23" i="9" s="1"/>
  <c r="G17" i="9"/>
  <c r="AJ17" i="9" s="1"/>
  <c r="G15" i="9"/>
  <c r="AJ15" i="9" s="1"/>
  <c r="G9" i="9"/>
  <c r="AJ9" i="9" s="1"/>
  <c r="G139" i="11"/>
  <c r="AJ139" i="11" s="1"/>
  <c r="G129" i="11"/>
  <c r="AJ129" i="11" s="1"/>
  <c r="G123" i="11"/>
  <c r="AJ123" i="11" s="1"/>
  <c r="G75" i="11"/>
  <c r="AJ75" i="11" s="1"/>
  <c r="G65" i="11"/>
  <c r="AJ65" i="11" s="1"/>
  <c r="G59" i="11"/>
  <c r="AJ59" i="11" s="1"/>
  <c r="G37" i="11"/>
  <c r="AJ37" i="11" s="1"/>
  <c r="G153" i="9"/>
  <c r="AJ153" i="9" s="1"/>
  <c r="G121" i="9"/>
  <c r="AJ121" i="9" s="1"/>
  <c r="G89" i="9"/>
  <c r="AJ89" i="9" s="1"/>
  <c r="G42" i="9"/>
  <c r="AJ42" i="9" s="1"/>
  <c r="G34" i="9"/>
  <c r="AJ34" i="9" s="1"/>
  <c r="G26" i="9"/>
  <c r="AJ26" i="9" s="1"/>
  <c r="G18" i="9"/>
  <c r="AJ18" i="9" s="1"/>
  <c r="G10" i="9"/>
  <c r="AJ10" i="9" s="1"/>
  <c r="G45" i="11"/>
  <c r="AJ45" i="11" s="1"/>
  <c r="G22" i="10"/>
  <c r="AJ22" i="10" s="1"/>
  <c r="G15" i="10"/>
  <c r="AJ15" i="10" s="1"/>
  <c r="G27" i="10"/>
  <c r="AJ27" i="10" s="1"/>
  <c r="G14" i="10"/>
  <c r="AJ14" i="10" s="1"/>
  <c r="G168" i="9"/>
  <c r="AJ168" i="9" s="1"/>
  <c r="G136" i="9"/>
  <c r="AJ136" i="9" s="1"/>
  <c r="G128" i="9"/>
  <c r="AJ128" i="9" s="1"/>
  <c r="G120" i="9"/>
  <c r="AJ120" i="9" s="1"/>
  <c r="G104" i="9"/>
  <c r="AJ104" i="9" s="1"/>
  <c r="G80" i="9"/>
  <c r="AJ80" i="9" s="1"/>
  <c r="G72" i="9"/>
  <c r="AJ72" i="9" s="1"/>
  <c r="G144" i="9"/>
  <c r="AJ144" i="9" s="1"/>
  <c r="G115" i="9"/>
  <c r="AJ115" i="9" s="1"/>
  <c r="G88" i="9"/>
  <c r="AJ88" i="9" s="1"/>
  <c r="AF66" i="9" a="1"/>
  <c r="AF66" i="9" s="1"/>
  <c r="G158" i="11"/>
  <c r="AJ158" i="11" s="1"/>
  <c r="G94" i="11"/>
  <c r="AJ94" i="11" s="1"/>
  <c r="G169" i="1"/>
  <c r="AJ169" i="1" s="1"/>
  <c r="G20" i="10"/>
  <c r="AJ20" i="10" s="1"/>
  <c r="G9" i="10"/>
  <c r="AJ9" i="10" s="1"/>
  <c r="G4" i="10"/>
  <c r="AJ4" i="10" s="1"/>
  <c r="G25" i="10"/>
  <c r="AJ25" i="10" s="1"/>
  <c r="G17" i="10"/>
  <c r="AJ17" i="10" s="1"/>
  <c r="G12" i="10"/>
  <c r="AJ12" i="10" s="1"/>
  <c r="G6" i="10"/>
  <c r="AJ6" i="10" s="1"/>
  <c r="G134" i="1"/>
  <c r="AJ134" i="1" s="1"/>
  <c r="G170" i="9"/>
  <c r="AJ170" i="9" s="1"/>
  <c r="AF170" i="9" s="1" a="1"/>
  <c r="AF170" i="9" s="1"/>
  <c r="AH170" i="9" s="1"/>
  <c r="G138" i="9"/>
  <c r="AJ138" i="9" s="1"/>
  <c r="G132" i="9"/>
  <c r="AJ132" i="9" s="1"/>
  <c r="G130" i="9"/>
  <c r="AJ130" i="9" s="1"/>
  <c r="G106" i="9"/>
  <c r="AJ106" i="9" s="1"/>
  <c r="AG106" i="9" s="1"/>
  <c r="G98" i="9"/>
  <c r="AJ98" i="9" s="1"/>
  <c r="G74" i="9"/>
  <c r="AJ74" i="9" s="1"/>
  <c r="G102" i="9"/>
  <c r="AJ102" i="9" s="1"/>
  <c r="G70" i="9"/>
  <c r="AJ70" i="9" s="1"/>
  <c r="G13" i="10"/>
  <c r="AJ13" i="10" s="1"/>
  <c r="G29" i="10"/>
  <c r="AJ29" i="10" s="1"/>
  <c r="G5" i="10"/>
  <c r="AJ5" i="10" s="1"/>
  <c r="G126" i="10"/>
  <c r="AJ126" i="10" s="1"/>
  <c r="AG126" i="10" s="1"/>
  <c r="G21" i="10"/>
  <c r="AJ21" i="10" s="1"/>
  <c r="G28" i="10"/>
  <c r="AJ28" i="10" s="1"/>
  <c r="G31" i="10"/>
  <c r="AJ31" i="10" s="1"/>
  <c r="G30" i="10"/>
  <c r="AJ30" i="10" s="1"/>
  <c r="G24" i="10"/>
  <c r="AJ24" i="10" s="1"/>
  <c r="G19" i="10"/>
  <c r="AJ19" i="10" s="1"/>
  <c r="G16" i="10"/>
  <c r="AJ16" i="10" s="1"/>
  <c r="G11" i="10"/>
  <c r="AJ11" i="10" s="1"/>
  <c r="G8" i="10"/>
  <c r="AJ8" i="10" s="1"/>
  <c r="G155" i="10"/>
  <c r="AJ155" i="10" s="1"/>
  <c r="AF155" i="10" s="1" a="1"/>
  <c r="AF155" i="10" s="1"/>
  <c r="AH155" i="10" s="1"/>
  <c r="G115" i="10"/>
  <c r="AJ115" i="10" s="1"/>
  <c r="G110" i="10"/>
  <c r="AJ110" i="10" s="1"/>
  <c r="G94" i="10"/>
  <c r="AJ94" i="10" s="1"/>
  <c r="G83" i="10"/>
  <c r="AJ83" i="10" s="1"/>
  <c r="AG83" i="10" s="1"/>
  <c r="G78" i="10"/>
  <c r="AJ78" i="10" s="1"/>
  <c r="G62" i="10"/>
  <c r="AJ62" i="10" s="1"/>
  <c r="G51" i="10"/>
  <c r="AJ51" i="10" s="1"/>
  <c r="G46" i="10"/>
  <c r="AJ46" i="10" s="1"/>
  <c r="AJ42" i="1"/>
  <c r="AJ38" i="1"/>
  <c r="G149" i="1"/>
  <c r="AJ149" i="1" s="1"/>
  <c r="G3" i="11"/>
  <c r="AJ3" i="11" s="1"/>
  <c r="G181" i="11"/>
  <c r="AJ181" i="11" s="1"/>
  <c r="G178" i="11"/>
  <c r="AJ178" i="11" s="1"/>
  <c r="G175" i="11"/>
  <c r="AJ175" i="11" s="1"/>
  <c r="G173" i="11"/>
  <c r="AJ173" i="11" s="1"/>
  <c r="G170" i="11"/>
  <c r="AJ170" i="11" s="1"/>
  <c r="G167" i="11"/>
  <c r="AJ167" i="11" s="1"/>
  <c r="G165" i="11"/>
  <c r="AJ165" i="11" s="1"/>
  <c r="AG165" i="11" s="1"/>
  <c r="G162" i="11"/>
  <c r="AJ162" i="11" s="1"/>
  <c r="G159" i="11"/>
  <c r="AJ159" i="11" s="1"/>
  <c r="G157" i="11"/>
  <c r="AJ157" i="11" s="1"/>
  <c r="G154" i="11"/>
  <c r="AJ154" i="11" s="1"/>
  <c r="G151" i="11"/>
  <c r="AJ151" i="11" s="1"/>
  <c r="G149" i="11"/>
  <c r="AJ149" i="11" s="1"/>
  <c r="G146" i="11"/>
  <c r="AJ146" i="11" s="1"/>
  <c r="G143" i="11"/>
  <c r="AJ143" i="11" s="1"/>
  <c r="G141" i="11"/>
  <c r="AJ141" i="11" s="1"/>
  <c r="G138" i="11"/>
  <c r="AJ138" i="11" s="1"/>
  <c r="G135" i="11"/>
  <c r="AJ135" i="11" s="1"/>
  <c r="G133" i="11"/>
  <c r="AJ133" i="11" s="1"/>
  <c r="G130" i="11"/>
  <c r="AJ130" i="11" s="1"/>
  <c r="G127" i="11"/>
  <c r="AJ127" i="11" s="1"/>
  <c r="G125" i="11"/>
  <c r="AJ125" i="11" s="1"/>
  <c r="G122" i="11"/>
  <c r="AJ122" i="11" s="1"/>
  <c r="G119" i="11"/>
  <c r="AJ119" i="11" s="1"/>
  <c r="G117" i="11"/>
  <c r="AJ117" i="11" s="1"/>
  <c r="G114" i="11"/>
  <c r="AJ114" i="11" s="1"/>
  <c r="G111" i="11"/>
  <c r="AJ111" i="11" s="1"/>
  <c r="AG111" i="11" s="1"/>
  <c r="G109" i="11"/>
  <c r="AJ109" i="11" s="1"/>
  <c r="G106" i="11"/>
  <c r="AJ106" i="11" s="1"/>
  <c r="G103" i="11"/>
  <c r="AJ103" i="11" s="1"/>
  <c r="G101" i="11"/>
  <c r="AJ101" i="11" s="1"/>
  <c r="G98" i="11"/>
  <c r="AJ98" i="11" s="1"/>
  <c r="G95" i="11"/>
  <c r="AJ95" i="11" s="1"/>
  <c r="G93" i="11"/>
  <c r="AJ93" i="11" s="1"/>
  <c r="G90" i="11"/>
  <c r="AJ90" i="11" s="1"/>
  <c r="AG90" i="11" s="1"/>
  <c r="G87" i="11"/>
  <c r="AJ87" i="11" s="1"/>
  <c r="G85" i="11"/>
  <c r="AJ85" i="11" s="1"/>
  <c r="G82" i="11"/>
  <c r="AJ82" i="11" s="1"/>
  <c r="G79" i="11"/>
  <c r="AJ79" i="11" s="1"/>
  <c r="G77" i="11"/>
  <c r="AJ77" i="11" s="1"/>
  <c r="G74" i="11"/>
  <c r="AJ74" i="11" s="1"/>
  <c r="G71" i="11"/>
  <c r="AJ71" i="11" s="1"/>
  <c r="G69" i="11"/>
  <c r="AJ69" i="11" s="1"/>
  <c r="AF69" i="11" s="1" a="1"/>
  <c r="AF69" i="11" s="1"/>
  <c r="AH69" i="11" s="1"/>
  <c r="G66" i="11"/>
  <c r="AJ66" i="11" s="1"/>
  <c r="AG66" i="11" s="1"/>
  <c r="G63" i="11"/>
  <c r="AJ63" i="11" s="1"/>
  <c r="G61" i="11"/>
  <c r="AJ61" i="11" s="1"/>
  <c r="G58" i="11"/>
  <c r="AJ58" i="11" s="1"/>
  <c r="G55" i="11"/>
  <c r="AJ55" i="11" s="1"/>
  <c r="G51" i="11"/>
  <c r="AJ51" i="11" s="1"/>
  <c r="G48" i="11"/>
  <c r="AJ48" i="11" s="1"/>
  <c r="G46" i="11"/>
  <c r="AJ46" i="11" s="1"/>
  <c r="G43" i="11"/>
  <c r="AJ43" i="11" s="1"/>
  <c r="G40" i="11"/>
  <c r="AJ40" i="11" s="1"/>
  <c r="G157" i="1"/>
  <c r="AJ157" i="1" s="1"/>
  <c r="G133" i="1"/>
  <c r="AJ133" i="1" s="1"/>
  <c r="G77" i="1"/>
  <c r="AJ77" i="1" s="1"/>
  <c r="AJ21" i="1"/>
  <c r="AJ9" i="1"/>
  <c r="G172" i="9"/>
  <c r="AJ172" i="9" s="1"/>
  <c r="G156" i="9"/>
  <c r="AJ156" i="9" s="1"/>
  <c r="G124" i="9"/>
  <c r="AJ124" i="9" s="1"/>
  <c r="G100" i="9"/>
  <c r="AJ100" i="9" s="1"/>
  <c r="G92" i="9"/>
  <c r="AJ92" i="9" s="1"/>
  <c r="G68" i="9"/>
  <c r="AJ68" i="9" s="1"/>
  <c r="AF63" i="9" a="1"/>
  <c r="AF63" i="9" s="1"/>
  <c r="G184" i="1"/>
  <c r="AJ184" i="1" s="1"/>
  <c r="G164" i="1"/>
  <c r="AJ164" i="1" s="1"/>
  <c r="G3" i="9"/>
  <c r="G171" i="9"/>
  <c r="AJ171" i="9" s="1"/>
  <c r="G163" i="9"/>
  <c r="AJ163" i="9" s="1"/>
  <c r="G155" i="9"/>
  <c r="AJ155" i="9" s="1"/>
  <c r="G139" i="9"/>
  <c r="AJ139" i="9" s="1"/>
  <c r="G131" i="9"/>
  <c r="AJ131" i="9" s="1"/>
  <c r="G123" i="9"/>
  <c r="AJ123" i="9" s="1"/>
  <c r="G140" i="1"/>
  <c r="AJ140" i="1" s="1"/>
  <c r="G183" i="10"/>
  <c r="AJ183" i="10" s="1"/>
  <c r="G178" i="10"/>
  <c r="AJ178" i="10" s="1"/>
  <c r="G175" i="10"/>
  <c r="AJ175" i="10" s="1"/>
  <c r="G170" i="10"/>
  <c r="AJ170" i="10" s="1"/>
  <c r="G167" i="10"/>
  <c r="AJ167" i="10" s="1"/>
  <c r="G162" i="10"/>
  <c r="AJ162" i="10" s="1"/>
  <c r="G159" i="10"/>
  <c r="AJ159" i="10" s="1"/>
  <c r="G154" i="10"/>
  <c r="AJ154" i="10" s="1"/>
  <c r="G151" i="10"/>
  <c r="AJ151" i="10" s="1"/>
  <c r="G146" i="10"/>
  <c r="AJ146" i="10" s="1"/>
  <c r="G143" i="10"/>
  <c r="AJ143" i="10" s="1"/>
  <c r="G138" i="10"/>
  <c r="AJ138" i="10" s="1"/>
  <c r="G135" i="10"/>
  <c r="AJ135" i="10" s="1"/>
  <c r="AG135" i="10" s="1"/>
  <c r="G130" i="10"/>
  <c r="AJ130" i="10" s="1"/>
  <c r="G127" i="10"/>
  <c r="AJ127" i="10" s="1"/>
  <c r="G122" i="10"/>
  <c r="AJ122" i="10" s="1"/>
  <c r="AF122" i="10" s="1" a="1"/>
  <c r="AF122" i="10" s="1"/>
  <c r="AH122" i="10" s="1"/>
  <c r="G119" i="10"/>
  <c r="AJ119" i="10" s="1"/>
  <c r="G114" i="10"/>
  <c r="AJ114" i="10" s="1"/>
  <c r="G111" i="10"/>
  <c r="AJ111" i="10" s="1"/>
  <c r="G103" i="10"/>
  <c r="AJ103" i="10" s="1"/>
  <c r="G95" i="10"/>
  <c r="AJ95" i="10" s="1"/>
  <c r="G90" i="10"/>
  <c r="AJ90" i="10" s="1"/>
  <c r="G87" i="10"/>
  <c r="AJ87" i="10" s="1"/>
  <c r="G79" i="10"/>
  <c r="AJ79" i="10" s="1"/>
  <c r="G74" i="10"/>
  <c r="AJ74" i="10" s="1"/>
  <c r="AG74" i="10" s="1"/>
  <c r="G71" i="10"/>
  <c r="AJ71" i="10" s="1"/>
  <c r="G63" i="10"/>
  <c r="AJ63" i="10" s="1"/>
  <c r="G55" i="10"/>
  <c r="AJ55" i="10" s="1"/>
  <c r="G47" i="10"/>
  <c r="AJ47" i="10" s="1"/>
  <c r="AG47" i="10" s="1"/>
  <c r="G41" i="10"/>
  <c r="AJ41" i="10" s="1"/>
  <c r="G180" i="11"/>
  <c r="AJ180" i="11" s="1"/>
  <c r="G177" i="11"/>
  <c r="AJ177" i="11" s="1"/>
  <c r="G174" i="11"/>
  <c r="AJ174" i="11" s="1"/>
  <c r="G172" i="11"/>
  <c r="AJ172" i="11" s="1"/>
  <c r="G169" i="11"/>
  <c r="AJ169" i="11" s="1"/>
  <c r="G166" i="11"/>
  <c r="AJ166" i="11" s="1"/>
  <c r="G164" i="11"/>
  <c r="AJ164" i="11" s="1"/>
  <c r="G161" i="11"/>
  <c r="AJ161" i="11" s="1"/>
  <c r="G156" i="11"/>
  <c r="AJ156" i="11" s="1"/>
  <c r="G153" i="11"/>
  <c r="AJ153" i="11" s="1"/>
  <c r="AF153" i="11" s="1" a="1"/>
  <c r="AF153" i="11" s="1"/>
  <c r="AH153" i="11" s="1"/>
  <c r="G148" i="11"/>
  <c r="AJ148" i="11" s="1"/>
  <c r="G145" i="11"/>
  <c r="AJ145" i="11" s="1"/>
  <c r="G140" i="11"/>
  <c r="AJ140" i="11" s="1"/>
  <c r="G137" i="11"/>
  <c r="AJ137" i="11" s="1"/>
  <c r="AG137" i="11" s="1"/>
  <c r="G132" i="11"/>
  <c r="AJ132" i="11" s="1"/>
  <c r="AF132" i="11" s="1" a="1"/>
  <c r="AF132" i="11" s="1"/>
  <c r="AH132" i="11" s="1"/>
  <c r="G124" i="11"/>
  <c r="AJ124" i="11" s="1"/>
  <c r="G121" i="11"/>
  <c r="AJ121" i="11" s="1"/>
  <c r="G116" i="11"/>
  <c r="AJ116" i="11" s="1"/>
  <c r="G113" i="11"/>
  <c r="AJ113" i="11" s="1"/>
  <c r="G110" i="11"/>
  <c r="AJ110" i="11" s="1"/>
  <c r="AG110" i="11" s="1"/>
  <c r="G108" i="11"/>
  <c r="AJ108" i="11" s="1"/>
  <c r="G105" i="11"/>
  <c r="AJ105" i="11" s="1"/>
  <c r="G102" i="11"/>
  <c r="AJ102" i="11" s="1"/>
  <c r="G97" i="11"/>
  <c r="AJ97" i="11" s="1"/>
  <c r="G92" i="11"/>
  <c r="AJ92" i="11" s="1"/>
  <c r="G89" i="11"/>
  <c r="AJ89" i="11" s="1"/>
  <c r="AG89" i="11" s="1"/>
  <c r="G84" i="11"/>
  <c r="AJ84" i="11" s="1"/>
  <c r="G81" i="11"/>
  <c r="AJ81" i="11" s="1"/>
  <c r="G76" i="11"/>
  <c r="AJ76" i="11" s="1"/>
  <c r="G73" i="11"/>
  <c r="AJ73" i="11" s="1"/>
  <c r="G68" i="11"/>
  <c r="AJ68" i="11" s="1"/>
  <c r="G60" i="11"/>
  <c r="AJ60" i="11" s="1"/>
  <c r="G57" i="11"/>
  <c r="AJ57" i="11" s="1"/>
  <c r="G53" i="11"/>
  <c r="AJ53" i="11" s="1"/>
  <c r="G50" i="11"/>
  <c r="AJ50" i="11" s="1"/>
  <c r="G47" i="11"/>
  <c r="AJ47" i="11" s="1"/>
  <c r="G42" i="11"/>
  <c r="AJ42" i="11" s="1"/>
  <c r="G38" i="11"/>
  <c r="AJ38" i="11" s="1"/>
  <c r="G182" i="11"/>
  <c r="AJ182" i="11" s="1"/>
  <c r="AG182" i="11" s="1"/>
  <c r="G179" i="11"/>
  <c r="AJ179" i="11" s="1"/>
  <c r="G176" i="11"/>
  <c r="AJ176" i="11" s="1"/>
  <c r="G171" i="11"/>
  <c r="AJ171" i="11" s="1"/>
  <c r="AG171" i="11" s="1"/>
  <c r="G163" i="11"/>
  <c r="AJ163" i="11" s="1"/>
  <c r="G155" i="11"/>
  <c r="AJ155" i="11" s="1"/>
  <c r="G150" i="11"/>
  <c r="AJ150" i="11" s="1"/>
  <c r="G147" i="11"/>
  <c r="AJ147" i="11" s="1"/>
  <c r="G144" i="11"/>
  <c r="AJ144" i="11" s="1"/>
  <c r="G142" i="11"/>
  <c r="AJ142" i="11" s="1"/>
  <c r="G136" i="11"/>
  <c r="AJ136" i="11" s="1"/>
  <c r="G134" i="11"/>
  <c r="AJ134" i="11" s="1"/>
  <c r="G128" i="11"/>
  <c r="AJ128" i="11" s="1"/>
  <c r="G126" i="11"/>
  <c r="AJ126" i="11" s="1"/>
  <c r="G120" i="11"/>
  <c r="AJ120" i="11" s="1"/>
  <c r="G118" i="11"/>
  <c r="AJ118" i="11" s="1"/>
  <c r="AG118" i="11" s="1"/>
  <c r="G115" i="11"/>
  <c r="AJ115" i="11" s="1"/>
  <c r="G112" i="11"/>
  <c r="AJ112" i="11" s="1"/>
  <c r="G107" i="11"/>
  <c r="AJ107" i="11" s="1"/>
  <c r="G99" i="11"/>
  <c r="AJ99" i="11" s="1"/>
  <c r="G91" i="11"/>
  <c r="AJ91" i="11" s="1"/>
  <c r="G86" i="11"/>
  <c r="AJ86" i="11" s="1"/>
  <c r="G83" i="11"/>
  <c r="AJ83" i="11" s="1"/>
  <c r="G80" i="11"/>
  <c r="AJ80" i="11" s="1"/>
  <c r="G78" i="11"/>
  <c r="AJ78" i="11" s="1"/>
  <c r="G72" i="11"/>
  <c r="AJ72" i="11" s="1"/>
  <c r="G70" i="11"/>
  <c r="AJ70" i="11" s="1"/>
  <c r="G64" i="11"/>
  <c r="AJ64" i="11" s="1"/>
  <c r="G62" i="11"/>
  <c r="AJ62" i="11" s="1"/>
  <c r="G54" i="11"/>
  <c r="AJ54" i="11" s="1"/>
  <c r="G52" i="11"/>
  <c r="AJ52" i="11" s="1"/>
  <c r="G49" i="11"/>
  <c r="AJ49" i="11" s="1"/>
  <c r="G44" i="11"/>
  <c r="AJ44" i="11" s="1"/>
  <c r="G39" i="11"/>
  <c r="AJ39" i="11" s="1"/>
  <c r="G176" i="9"/>
  <c r="AJ176" i="9" s="1"/>
  <c r="G160" i="9"/>
  <c r="AJ160" i="9" s="1"/>
  <c r="G152" i="9"/>
  <c r="AJ152" i="9" s="1"/>
  <c r="G178" i="9"/>
  <c r="AJ178" i="9" s="1"/>
  <c r="G164" i="9"/>
  <c r="AJ164" i="9" s="1"/>
  <c r="G162" i="9"/>
  <c r="AJ162" i="9" s="1"/>
  <c r="G154" i="9"/>
  <c r="AJ154" i="9" s="1"/>
  <c r="G148" i="9"/>
  <c r="AJ148" i="9" s="1"/>
  <c r="G146" i="9"/>
  <c r="AJ146" i="9" s="1"/>
  <c r="G140" i="9"/>
  <c r="AJ140" i="9" s="1"/>
  <c r="G122" i="9"/>
  <c r="AJ122" i="9" s="1"/>
  <c r="G116" i="9"/>
  <c r="AJ116" i="9" s="1"/>
  <c r="G114" i="9"/>
  <c r="AJ114" i="9" s="1"/>
  <c r="G108" i="9"/>
  <c r="AJ108" i="9" s="1"/>
  <c r="G90" i="9"/>
  <c r="AJ90" i="9" s="1"/>
  <c r="G84" i="9"/>
  <c r="AJ84" i="9" s="1"/>
  <c r="G82" i="9"/>
  <c r="AJ82" i="9" s="1"/>
  <c r="G76" i="9"/>
  <c r="AJ76" i="9" s="1"/>
  <c r="G177" i="9"/>
  <c r="AJ177" i="9" s="1"/>
  <c r="G174" i="9"/>
  <c r="AJ174" i="9" s="1"/>
  <c r="AG174" i="9" s="1"/>
  <c r="G169" i="9"/>
  <c r="AJ169" i="9" s="1"/>
  <c r="G166" i="9"/>
  <c r="AJ166" i="9" s="1"/>
  <c r="G161" i="9"/>
  <c r="AJ161" i="9" s="1"/>
  <c r="G158" i="9"/>
  <c r="AJ158" i="9" s="1"/>
  <c r="AG158" i="9" s="1"/>
  <c r="G150" i="9"/>
  <c r="AJ150" i="9" s="1"/>
  <c r="G145" i="9"/>
  <c r="AJ145" i="9" s="1"/>
  <c r="AG145" i="9" s="1"/>
  <c r="G142" i="9"/>
  <c r="AJ142" i="9" s="1"/>
  <c r="G137" i="9"/>
  <c r="AJ137" i="9" s="1"/>
  <c r="AG137" i="9" s="1"/>
  <c r="G134" i="9"/>
  <c r="AJ134" i="9" s="1"/>
  <c r="G129" i="9"/>
  <c r="AJ129" i="9" s="1"/>
  <c r="G126" i="9"/>
  <c r="AJ126" i="9" s="1"/>
  <c r="G118" i="9"/>
  <c r="AJ118" i="9" s="1"/>
  <c r="G113" i="9"/>
  <c r="AJ113" i="9" s="1"/>
  <c r="G110" i="9"/>
  <c r="AJ110" i="9" s="1"/>
  <c r="G107" i="9"/>
  <c r="AJ107" i="9" s="1"/>
  <c r="G105" i="9"/>
  <c r="AJ105" i="9" s="1"/>
  <c r="G99" i="9"/>
  <c r="AJ99" i="9" s="1"/>
  <c r="G97" i="9"/>
  <c r="AJ97" i="9" s="1"/>
  <c r="G94" i="9"/>
  <c r="AJ94" i="9" s="1"/>
  <c r="G91" i="9"/>
  <c r="AJ91" i="9" s="1"/>
  <c r="G86" i="9"/>
  <c r="AJ86" i="9" s="1"/>
  <c r="G81" i="9"/>
  <c r="AJ81" i="9" s="1"/>
  <c r="G78" i="9"/>
  <c r="AJ78" i="9" s="1"/>
  <c r="G75" i="9"/>
  <c r="AJ75" i="9" s="1"/>
  <c r="AG75" i="9" s="1"/>
  <c r="G73" i="9"/>
  <c r="AJ73" i="9" s="1"/>
  <c r="G67" i="9"/>
  <c r="AJ67" i="9" s="1"/>
  <c r="AF56" i="9" a="1"/>
  <c r="AF56" i="9" s="1"/>
  <c r="AF53" i="9" a="1"/>
  <c r="AF53" i="9" s="1"/>
  <c r="AF50" i="9" a="1"/>
  <c r="AF50" i="9" s="1"/>
  <c r="G175" i="9"/>
  <c r="AJ175" i="9" s="1"/>
  <c r="G173" i="9"/>
  <c r="AJ173" i="9" s="1"/>
  <c r="G167" i="9"/>
  <c r="AJ167" i="9" s="1"/>
  <c r="G165" i="9"/>
  <c r="AJ165" i="9" s="1"/>
  <c r="AF165" i="9" s="1" a="1"/>
  <c r="AF165" i="9" s="1"/>
  <c r="AH165" i="9" s="1"/>
  <c r="G159" i="9"/>
  <c r="AJ159" i="9" s="1"/>
  <c r="G157" i="9"/>
  <c r="AJ157" i="9" s="1"/>
  <c r="G151" i="9"/>
  <c r="AJ151" i="9" s="1"/>
  <c r="G149" i="9"/>
  <c r="AJ149" i="9" s="1"/>
  <c r="G143" i="9"/>
  <c r="AJ143" i="9" s="1"/>
  <c r="G141" i="9"/>
  <c r="AJ141" i="9" s="1"/>
  <c r="G135" i="9"/>
  <c r="AJ135" i="9" s="1"/>
  <c r="G133" i="9"/>
  <c r="AJ133" i="9" s="1"/>
  <c r="G127" i="9"/>
  <c r="AJ127" i="9" s="1"/>
  <c r="G125" i="9"/>
  <c r="AJ125" i="9" s="1"/>
  <c r="G119" i="9"/>
  <c r="AJ119" i="9" s="1"/>
  <c r="G117" i="9"/>
  <c r="AJ117" i="9" s="1"/>
  <c r="G111" i="9"/>
  <c r="AJ111" i="9" s="1"/>
  <c r="G109" i="9"/>
  <c r="AJ109" i="9" s="1"/>
  <c r="G103" i="9"/>
  <c r="AJ103" i="9" s="1"/>
  <c r="G101" i="9"/>
  <c r="AJ101" i="9" s="1"/>
  <c r="G95" i="9"/>
  <c r="AJ95" i="9" s="1"/>
  <c r="G93" i="9"/>
  <c r="AJ93" i="9" s="1"/>
  <c r="G87" i="9"/>
  <c r="AJ87" i="9" s="1"/>
  <c r="G85" i="9"/>
  <c r="AJ85" i="9" s="1"/>
  <c r="G79" i="9"/>
  <c r="AJ79" i="9" s="1"/>
  <c r="G77" i="9"/>
  <c r="AJ77" i="9" s="1"/>
  <c r="G71" i="9"/>
  <c r="AJ71" i="9" s="1"/>
  <c r="G69" i="9"/>
  <c r="AJ69" i="9" s="1"/>
  <c r="AF65" i="9" a="1"/>
  <c r="AF65" i="9" s="1"/>
  <c r="AF54" i="9" a="1"/>
  <c r="AF54" i="9" s="1"/>
  <c r="AF49" i="9" a="1"/>
  <c r="AF49" i="9" s="1"/>
  <c r="G106" i="10"/>
  <c r="AJ106" i="10" s="1"/>
  <c r="AF106" i="10" s="1" a="1"/>
  <c r="AF106" i="10" s="1"/>
  <c r="AH106" i="10" s="1"/>
  <c r="G98" i="10"/>
  <c r="AJ98" i="10" s="1"/>
  <c r="G82" i="10"/>
  <c r="AJ82" i="10" s="1"/>
  <c r="G66" i="10"/>
  <c r="AJ66" i="10" s="1"/>
  <c r="G58" i="10"/>
  <c r="AJ58" i="10" s="1"/>
  <c r="G50" i="10"/>
  <c r="AJ50" i="10" s="1"/>
  <c r="G43" i="10"/>
  <c r="AJ43" i="10" s="1"/>
  <c r="G35" i="10"/>
  <c r="AJ35" i="10" s="1"/>
  <c r="G169" i="10"/>
  <c r="AJ169" i="10" s="1"/>
  <c r="G161" i="10"/>
  <c r="AJ161" i="10" s="1"/>
  <c r="G153" i="10"/>
  <c r="AJ153" i="10" s="1"/>
  <c r="G145" i="10"/>
  <c r="AJ145" i="10" s="1"/>
  <c r="G137" i="10"/>
  <c r="AJ137" i="10" s="1"/>
  <c r="G129" i="10"/>
  <c r="AJ129" i="10" s="1"/>
  <c r="AG129" i="10" s="1"/>
  <c r="G121" i="10"/>
  <c r="AJ121" i="10" s="1"/>
  <c r="G113" i="10"/>
  <c r="AJ113" i="10" s="1"/>
  <c r="G105" i="10"/>
  <c r="AJ105" i="10" s="1"/>
  <c r="G97" i="10"/>
  <c r="AJ97" i="10" s="1"/>
  <c r="G89" i="10"/>
  <c r="AJ89" i="10" s="1"/>
  <c r="G81" i="10"/>
  <c r="AJ81" i="10" s="1"/>
  <c r="AG81" i="10" s="1"/>
  <c r="G73" i="10"/>
  <c r="AJ73" i="10" s="1"/>
  <c r="G65" i="10"/>
  <c r="AJ65" i="10" s="1"/>
  <c r="G57" i="10"/>
  <c r="AJ57" i="10" s="1"/>
  <c r="G49" i="10"/>
  <c r="AJ49" i="10" s="1"/>
  <c r="G37" i="10"/>
  <c r="AJ37" i="10" s="1"/>
  <c r="G32" i="10"/>
  <c r="AJ32" i="10" s="1"/>
  <c r="G134" i="10"/>
  <c r="AJ134" i="10" s="1"/>
  <c r="G118" i="10"/>
  <c r="AJ118" i="10" s="1"/>
  <c r="G102" i="10"/>
  <c r="AJ102" i="10" s="1"/>
  <c r="G86" i="10"/>
  <c r="AJ86" i="10" s="1"/>
  <c r="AG86" i="10" s="1"/>
  <c r="G70" i="10"/>
  <c r="AJ70" i="10" s="1"/>
  <c r="G54" i="10"/>
  <c r="AJ54" i="10" s="1"/>
  <c r="AF54" i="10" s="1" a="1"/>
  <c r="AF54" i="10" s="1"/>
  <c r="AH54" i="10" s="1"/>
  <c r="G40" i="10"/>
  <c r="AJ40" i="10" s="1"/>
  <c r="G3" i="10"/>
  <c r="AJ3" i="10" s="1"/>
  <c r="G184" i="10"/>
  <c r="AJ184" i="10" s="1"/>
  <c r="AF184" i="10" s="1" a="1"/>
  <c r="AF184" i="10" s="1"/>
  <c r="AH184" i="10" s="1"/>
  <c r="G179" i="10"/>
  <c r="AJ179" i="10" s="1"/>
  <c r="G176" i="10"/>
  <c r="AJ176" i="10" s="1"/>
  <c r="AF176" i="10" s="1" a="1"/>
  <c r="AF176" i="10" s="1"/>
  <c r="AH176" i="10" s="1"/>
  <c r="G171" i="10"/>
  <c r="AJ171" i="10" s="1"/>
  <c r="G168" i="10"/>
  <c r="AJ168" i="10" s="1"/>
  <c r="G163" i="10"/>
  <c r="AJ163" i="10" s="1"/>
  <c r="G160" i="10"/>
  <c r="AJ160" i="10" s="1"/>
  <c r="AF160" i="10" s="1" a="1"/>
  <c r="AF160" i="10" s="1"/>
  <c r="AH160" i="10" s="1"/>
  <c r="G152" i="10"/>
  <c r="AJ152" i="10" s="1"/>
  <c r="G147" i="10"/>
  <c r="AJ147" i="10" s="1"/>
  <c r="G144" i="10"/>
  <c r="AJ144" i="10" s="1"/>
  <c r="G139" i="10"/>
  <c r="AJ139" i="10" s="1"/>
  <c r="AG139" i="10" s="1"/>
  <c r="G136" i="10"/>
  <c r="AJ136" i="10" s="1"/>
  <c r="AF136" i="10" s="1" a="1"/>
  <c r="AF136" i="10" s="1"/>
  <c r="AH136" i="10" s="1"/>
  <c r="G131" i="10"/>
  <c r="AJ131" i="10" s="1"/>
  <c r="G128" i="10"/>
  <c r="AJ128" i="10" s="1"/>
  <c r="G123" i="10"/>
  <c r="AJ123" i="10" s="1"/>
  <c r="G120" i="10"/>
  <c r="AJ120" i="10" s="1"/>
  <c r="AG120" i="10" s="1"/>
  <c r="G112" i="10"/>
  <c r="AJ112" i="10" s="1"/>
  <c r="G107" i="10"/>
  <c r="AJ107" i="10" s="1"/>
  <c r="G104" i="10"/>
  <c r="AJ104" i="10" s="1"/>
  <c r="G99" i="10"/>
  <c r="AJ99" i="10" s="1"/>
  <c r="G96" i="10"/>
  <c r="AJ96" i="10" s="1"/>
  <c r="AF96" i="10" s="1" a="1"/>
  <c r="AF96" i="10" s="1"/>
  <c r="AH96" i="10" s="1"/>
  <c r="G91" i="10"/>
  <c r="AJ91" i="10" s="1"/>
  <c r="G88" i="10"/>
  <c r="AJ88" i="10" s="1"/>
  <c r="G80" i="10"/>
  <c r="AJ80" i="10" s="1"/>
  <c r="G75" i="10"/>
  <c r="AJ75" i="10" s="1"/>
  <c r="G72" i="10"/>
  <c r="AJ72" i="10" s="1"/>
  <c r="G67" i="10"/>
  <c r="AJ67" i="10" s="1"/>
  <c r="G64" i="10"/>
  <c r="AJ64" i="10" s="1"/>
  <c r="AF64" i="10" s="1" a="1"/>
  <c r="AF64" i="10" s="1"/>
  <c r="AH64" i="10" s="1"/>
  <c r="G59" i="10"/>
  <c r="AJ59" i="10" s="1"/>
  <c r="AG59" i="10" s="1"/>
  <c r="G56" i="10"/>
  <c r="AJ56" i="10" s="1"/>
  <c r="G48" i="10"/>
  <c r="AJ48" i="10" s="1"/>
  <c r="G44" i="10"/>
  <c r="AJ44" i="10" s="1"/>
  <c r="G42" i="10"/>
  <c r="AJ42" i="10" s="1"/>
  <c r="G38" i="10"/>
  <c r="AJ38" i="10" s="1"/>
  <c r="G33" i="10"/>
  <c r="AJ33" i="10" s="1"/>
  <c r="G180" i="10"/>
  <c r="AJ180" i="10" s="1"/>
  <c r="AG180" i="10" s="1"/>
  <c r="G172" i="10"/>
  <c r="AJ172" i="10" s="1"/>
  <c r="G148" i="10"/>
  <c r="AJ148" i="10" s="1"/>
  <c r="AG148" i="10" s="1"/>
  <c r="G140" i="10"/>
  <c r="AJ140" i="10" s="1"/>
  <c r="AG140" i="10" s="1"/>
  <c r="G116" i="10"/>
  <c r="AJ116" i="10" s="1"/>
  <c r="G92" i="10"/>
  <c r="AJ92" i="10" s="1"/>
  <c r="G76" i="10"/>
  <c r="AJ76" i="10" s="1"/>
  <c r="G68" i="10"/>
  <c r="AJ68" i="10" s="1"/>
  <c r="AF68" i="10" s="1" a="1"/>
  <c r="AF68" i="10" s="1"/>
  <c r="AH68" i="10" s="1"/>
  <c r="G45" i="10"/>
  <c r="AJ45" i="10" s="1"/>
  <c r="G34" i="10"/>
  <c r="AJ34" i="10" s="1"/>
  <c r="G185" i="10"/>
  <c r="AJ185" i="10" s="1"/>
  <c r="G177" i="10"/>
  <c r="AJ177" i="10" s="1"/>
  <c r="G164" i="10"/>
  <c r="AJ164" i="10" s="1"/>
  <c r="G156" i="10"/>
  <c r="AJ156" i="10" s="1"/>
  <c r="G132" i="10"/>
  <c r="AJ132" i="10" s="1"/>
  <c r="AF132" i="10" s="1" a="1"/>
  <c r="AF132" i="10" s="1"/>
  <c r="AH132" i="10" s="1"/>
  <c r="G124" i="10"/>
  <c r="AJ124" i="10" s="1"/>
  <c r="G108" i="10"/>
  <c r="AJ108" i="10" s="1"/>
  <c r="AF108" i="10" s="1" a="1"/>
  <c r="AF108" i="10" s="1"/>
  <c r="AH108" i="10" s="1"/>
  <c r="G100" i="10"/>
  <c r="AJ100" i="10" s="1"/>
  <c r="G84" i="10"/>
  <c r="AJ84" i="10" s="1"/>
  <c r="AG84" i="10" s="1"/>
  <c r="G60" i="10"/>
  <c r="AJ60" i="10" s="1"/>
  <c r="G52" i="10"/>
  <c r="AJ52" i="10" s="1"/>
  <c r="G39" i="10"/>
  <c r="AJ39" i="10" s="1"/>
  <c r="G36" i="10"/>
  <c r="AJ36" i="10" s="1"/>
  <c r="G182" i="10"/>
  <c r="AJ182" i="10" s="1"/>
  <c r="G174" i="10"/>
  <c r="AJ174" i="10" s="1"/>
  <c r="G166" i="10"/>
  <c r="AJ166" i="10" s="1"/>
  <c r="G158" i="10"/>
  <c r="AJ158" i="10" s="1"/>
  <c r="G150" i="10"/>
  <c r="AJ150" i="10" s="1"/>
  <c r="G142" i="10"/>
  <c r="AJ142" i="10" s="1"/>
  <c r="G181" i="10"/>
  <c r="AJ181" i="10" s="1"/>
  <c r="AF181" i="10" s="1" a="1"/>
  <c r="AF181" i="10" s="1"/>
  <c r="AH181" i="10" s="1"/>
  <c r="G173" i="10"/>
  <c r="AJ173" i="10" s="1"/>
  <c r="G141" i="10"/>
  <c r="AJ141" i="10" s="1"/>
  <c r="G165" i="10"/>
  <c r="AJ165" i="10" s="1"/>
  <c r="G157" i="10"/>
  <c r="AJ157" i="10" s="1"/>
  <c r="G149" i="10"/>
  <c r="AJ149" i="10" s="1"/>
  <c r="G133" i="10"/>
  <c r="AJ133" i="10" s="1"/>
  <c r="G125" i="10"/>
  <c r="AJ125" i="10" s="1"/>
  <c r="G117" i="10"/>
  <c r="AJ117" i="10" s="1"/>
  <c r="G109" i="10"/>
  <c r="AJ109" i="10" s="1"/>
  <c r="G101" i="10"/>
  <c r="AJ101" i="10" s="1"/>
  <c r="AG101" i="10" s="1"/>
  <c r="G93" i="10"/>
  <c r="AJ93" i="10" s="1"/>
  <c r="G85" i="10"/>
  <c r="AJ85" i="10" s="1"/>
  <c r="G77" i="10"/>
  <c r="AJ77" i="10" s="1"/>
  <c r="G69" i="10"/>
  <c r="AJ69" i="10" s="1"/>
  <c r="G61" i="10"/>
  <c r="AJ61" i="10" s="1"/>
  <c r="AG61" i="10" s="1"/>
  <c r="G53" i="10"/>
  <c r="AJ53" i="10" s="1"/>
  <c r="G147" i="1"/>
  <c r="AJ147" i="1" s="1"/>
  <c r="G112" i="1"/>
  <c r="AJ112" i="1" s="1"/>
  <c r="G100" i="1"/>
  <c r="AJ100" i="1" s="1"/>
  <c r="G96" i="1"/>
  <c r="AJ96" i="1" s="1"/>
  <c r="G92" i="1"/>
  <c r="AJ92" i="1" s="1"/>
  <c r="G88" i="1"/>
  <c r="AJ88" i="1" s="1"/>
  <c r="G158" i="1"/>
  <c r="AJ158" i="1" s="1"/>
  <c r="G116" i="1"/>
  <c r="AJ116" i="1" s="1"/>
  <c r="G165" i="1"/>
  <c r="AJ165" i="1" s="1"/>
  <c r="AJ29" i="1"/>
  <c r="AJ26" i="1"/>
  <c r="AJ22" i="1"/>
  <c r="G160" i="1"/>
  <c r="AJ160" i="1" s="1"/>
  <c r="AJ53" i="1"/>
  <c r="AJ49" i="1"/>
  <c r="AJ45" i="1"/>
  <c r="AJ47" i="1"/>
  <c r="G166" i="1"/>
  <c r="AJ166" i="1" s="1"/>
  <c r="G163" i="1"/>
  <c r="AJ163" i="1" s="1"/>
  <c r="G156" i="1"/>
  <c r="AJ156" i="1" s="1"/>
  <c r="G152" i="1"/>
  <c r="AJ152" i="1" s="1"/>
  <c r="G125" i="1"/>
  <c r="AJ125" i="1" s="1"/>
  <c r="G93" i="1"/>
  <c r="AJ93" i="1" s="1"/>
  <c r="G141" i="1"/>
  <c r="AJ141" i="1" s="1"/>
  <c r="G173" i="1"/>
  <c r="AJ173" i="1" s="1"/>
  <c r="G136" i="1"/>
  <c r="AJ136" i="1" s="1"/>
  <c r="G129" i="1"/>
  <c r="AJ129" i="1" s="1"/>
  <c r="G117" i="1"/>
  <c r="AJ117" i="1" s="1"/>
  <c r="G109" i="1"/>
  <c r="AJ109" i="1" s="1"/>
  <c r="G105" i="1"/>
  <c r="AJ105" i="1" s="1"/>
  <c r="G101" i="1"/>
  <c r="AJ101" i="1" s="1"/>
  <c r="G89" i="1"/>
  <c r="AJ89" i="1" s="1"/>
  <c r="G73" i="1"/>
  <c r="AJ73" i="1" s="1"/>
  <c r="G181" i="1"/>
  <c r="AJ181" i="1" s="1"/>
  <c r="G85" i="1"/>
  <c r="AJ85" i="1" s="1"/>
  <c r="AJ10" i="1"/>
  <c r="AJ41" i="1"/>
  <c r="G123" i="1"/>
  <c r="AJ123" i="1" s="1"/>
  <c r="G76" i="1"/>
  <c r="AJ76" i="1" s="1"/>
  <c r="G72" i="1"/>
  <c r="AJ72" i="1" s="1"/>
  <c r="AJ20" i="1"/>
  <c r="AJ8" i="1"/>
  <c r="AJ43" i="1"/>
  <c r="G182" i="1"/>
  <c r="AJ182" i="1" s="1"/>
  <c r="G171" i="1"/>
  <c r="AJ171" i="1" s="1"/>
  <c r="G153" i="1"/>
  <c r="AJ153" i="1" s="1"/>
  <c r="G124" i="1"/>
  <c r="AJ124" i="1" s="1"/>
  <c r="G120" i="1"/>
  <c r="AJ120" i="1" s="1"/>
  <c r="G113" i="1"/>
  <c r="AJ113" i="1" s="1"/>
  <c r="AJ54" i="1"/>
  <c r="AJ39" i="1"/>
  <c r="G185" i="1"/>
  <c r="AJ185" i="1" s="1"/>
  <c r="G97" i="1"/>
  <c r="AJ97" i="1" s="1"/>
  <c r="G94" i="1"/>
  <c r="AJ94" i="1" s="1"/>
  <c r="G91" i="1"/>
  <c r="AJ91" i="1" s="1"/>
  <c r="G84" i="1"/>
  <c r="AJ84" i="1" s="1"/>
  <c r="G80" i="1"/>
  <c r="AJ80" i="1" s="1"/>
  <c r="AJ31" i="1"/>
  <c r="AJ27" i="1"/>
  <c r="AJ34" i="1"/>
  <c r="AJ30" i="1"/>
  <c r="AJ15" i="1"/>
  <c r="G177" i="1"/>
  <c r="AJ177" i="1" s="1"/>
  <c r="G148" i="1"/>
  <c r="AJ148" i="1" s="1"/>
  <c r="G144" i="1"/>
  <c r="AJ144" i="1" s="1"/>
  <c r="G137" i="1"/>
  <c r="AJ137" i="1" s="1"/>
  <c r="G61" i="1"/>
  <c r="AJ61" i="1" s="1"/>
  <c r="G121" i="1"/>
  <c r="AJ121" i="1" s="1"/>
  <c r="G118" i="1"/>
  <c r="AJ118" i="1" s="1"/>
  <c r="G115" i="1"/>
  <c r="AJ115" i="1" s="1"/>
  <c r="G108" i="1"/>
  <c r="AJ108" i="1" s="1"/>
  <c r="G104" i="1"/>
  <c r="AJ104" i="1" s="1"/>
  <c r="G86" i="1"/>
  <c r="AJ86" i="1" s="1"/>
  <c r="G75" i="1"/>
  <c r="AJ75" i="1" s="1"/>
  <c r="G69" i="1"/>
  <c r="AJ69" i="1" s="1"/>
  <c r="G65" i="1"/>
  <c r="AJ65" i="1" s="1"/>
  <c r="G57" i="1"/>
  <c r="AJ57" i="1" s="1"/>
  <c r="AJ48" i="1"/>
  <c r="G176" i="1"/>
  <c r="AJ176" i="1" s="1"/>
  <c r="AJ37" i="1"/>
  <c r="AJ33" i="1"/>
  <c r="AJ25" i="1"/>
  <c r="G172" i="1"/>
  <c r="AJ172" i="1" s="1"/>
  <c r="G168" i="1"/>
  <c r="AJ168" i="1" s="1"/>
  <c r="G161" i="1"/>
  <c r="AJ161" i="1" s="1"/>
  <c r="G68" i="1"/>
  <c r="AJ68" i="1" s="1"/>
  <c r="G64" i="1"/>
  <c r="AJ64" i="1" s="1"/>
  <c r="G60" i="1"/>
  <c r="AJ60" i="1" s="1"/>
  <c r="AJ51" i="1"/>
  <c r="G187" i="1"/>
  <c r="AJ187" i="1" s="1"/>
  <c r="G180" i="1"/>
  <c r="AJ180" i="1" s="1"/>
  <c r="G145" i="1"/>
  <c r="AJ145" i="1" s="1"/>
  <c r="G142" i="1"/>
  <c r="AJ142" i="1" s="1"/>
  <c r="G139" i="1"/>
  <c r="AJ139" i="1" s="1"/>
  <c r="G132" i="1"/>
  <c r="AJ132" i="1" s="1"/>
  <c r="G128" i="1"/>
  <c r="AJ128" i="1" s="1"/>
  <c r="G110" i="1"/>
  <c r="AJ110" i="1" s="1"/>
  <c r="G99" i="1"/>
  <c r="AJ99" i="1" s="1"/>
  <c r="G81" i="1"/>
  <c r="AJ81" i="1" s="1"/>
  <c r="AJ36" i="1"/>
  <c r="AJ32" i="1"/>
  <c r="G175" i="1"/>
  <c r="AJ175" i="1" s="1"/>
  <c r="G170" i="1"/>
  <c r="AJ170" i="1" s="1"/>
  <c r="G151" i="1"/>
  <c r="AJ151" i="1" s="1"/>
  <c r="G146" i="1"/>
  <c r="AJ146" i="1" s="1"/>
  <c r="G127" i="1"/>
  <c r="AJ127" i="1" s="1"/>
  <c r="G122" i="1"/>
  <c r="AJ122" i="1" s="1"/>
  <c r="G103" i="1"/>
  <c r="AJ103" i="1" s="1"/>
  <c r="G98" i="1"/>
  <c r="AJ98" i="1" s="1"/>
  <c r="G79" i="1"/>
  <c r="AJ79" i="1" s="1"/>
  <c r="G74" i="1"/>
  <c r="AJ74" i="1" s="1"/>
  <c r="G67" i="1"/>
  <c r="AJ67" i="1" s="1"/>
  <c r="G62" i="1"/>
  <c r="AJ62" i="1" s="1"/>
  <c r="AJ56" i="1"/>
  <c r="AJ44" i="1"/>
  <c r="AJ40" i="1"/>
  <c r="AJ35" i="1"/>
  <c r="AJ14" i="1"/>
  <c r="G66" i="1"/>
  <c r="AJ66" i="1" s="1"/>
  <c r="G174" i="1"/>
  <c r="AJ174" i="1" s="1"/>
  <c r="G155" i="1"/>
  <c r="AJ155" i="1" s="1"/>
  <c r="G126" i="1"/>
  <c r="AJ126" i="1" s="1"/>
  <c r="G102" i="1"/>
  <c r="AJ102" i="1" s="1"/>
  <c r="G83" i="1"/>
  <c r="AJ83" i="1" s="1"/>
  <c r="G78" i="1"/>
  <c r="AJ78" i="1" s="1"/>
  <c r="AJ55" i="1"/>
  <c r="AJ24" i="1"/>
  <c r="AJ19" i="1"/>
  <c r="AJ13" i="1"/>
  <c r="AJ12" i="1"/>
  <c r="AJ7" i="1"/>
  <c r="G63" i="1"/>
  <c r="AJ63" i="1" s="1"/>
  <c r="G150" i="1"/>
  <c r="AJ150" i="1" s="1"/>
  <c r="G131" i="1"/>
  <c r="AJ131" i="1" s="1"/>
  <c r="G107" i="1"/>
  <c r="AJ107" i="1" s="1"/>
  <c r="G183" i="1"/>
  <c r="AJ183" i="1" s="1"/>
  <c r="G178" i="1"/>
  <c r="AJ178" i="1" s="1"/>
  <c r="G159" i="1"/>
  <c r="AJ159" i="1" s="1"/>
  <c r="G154" i="1"/>
  <c r="AJ154" i="1" s="1"/>
  <c r="G135" i="1"/>
  <c r="AJ135" i="1" s="1"/>
  <c r="G130" i="1"/>
  <c r="AJ130" i="1" s="1"/>
  <c r="G111" i="1"/>
  <c r="AJ111" i="1" s="1"/>
  <c r="G106" i="1"/>
  <c r="AJ106" i="1" s="1"/>
  <c r="G87" i="1"/>
  <c r="AJ87" i="1" s="1"/>
  <c r="G82" i="1"/>
  <c r="AJ82" i="1" s="1"/>
  <c r="G70" i="1"/>
  <c r="AJ70" i="1" s="1"/>
  <c r="AJ52" i="1"/>
  <c r="AJ18" i="1"/>
  <c r="AJ6" i="1"/>
  <c r="G179" i="1"/>
  <c r="AJ179" i="1" s="1"/>
  <c r="AJ28" i="1"/>
  <c r="AJ46" i="1"/>
  <c r="AJ23" i="1"/>
  <c r="AJ17" i="1"/>
  <c r="AJ16" i="1"/>
  <c r="AJ11" i="1"/>
  <c r="AJ5" i="1"/>
  <c r="AJ4" i="1"/>
  <c r="G59" i="1"/>
  <c r="AJ59" i="1" s="1"/>
  <c r="G186" i="1"/>
  <c r="AJ186" i="1" s="1"/>
  <c r="G167" i="1"/>
  <c r="AJ167" i="1" s="1"/>
  <c r="G162" i="1"/>
  <c r="AJ162" i="1" s="1"/>
  <c r="G143" i="1"/>
  <c r="AJ143" i="1" s="1"/>
  <c r="G138" i="1"/>
  <c r="AJ138" i="1" s="1"/>
  <c r="G119" i="1"/>
  <c r="AJ119" i="1" s="1"/>
  <c r="G114" i="1"/>
  <c r="AJ114" i="1" s="1"/>
  <c r="G95" i="1"/>
  <c r="AJ95" i="1" s="1"/>
  <c r="G90" i="1"/>
  <c r="AJ90" i="1" s="1"/>
  <c r="G71" i="1"/>
  <c r="AJ71" i="1" s="1"/>
  <c r="G58" i="1"/>
  <c r="AJ58" i="1" s="1"/>
  <c r="AJ50" i="1"/>
  <c r="W187" i="1"/>
  <c r="AN187" i="1" s="1"/>
  <c r="W183" i="1"/>
  <c r="AN183" i="1" s="1"/>
  <c r="W179" i="1"/>
  <c r="AN179" i="1" s="1"/>
  <c r="W175" i="1"/>
  <c r="AN175" i="1" s="1"/>
  <c r="W171" i="1"/>
  <c r="AN171" i="1" s="1"/>
  <c r="W167" i="1"/>
  <c r="AN167" i="1" s="1"/>
  <c r="W163" i="1"/>
  <c r="AN163" i="1" s="1"/>
  <c r="W159" i="1"/>
  <c r="AN159" i="1" s="1"/>
  <c r="W155" i="1"/>
  <c r="AN155" i="1" s="1"/>
  <c r="W151" i="1"/>
  <c r="AN151" i="1" s="1"/>
  <c r="W147" i="1"/>
  <c r="AN147" i="1" s="1"/>
  <c r="W143" i="1"/>
  <c r="AN143" i="1" s="1"/>
  <c r="W139" i="1"/>
  <c r="AN139" i="1" s="1"/>
  <c r="W135" i="1"/>
  <c r="AN135" i="1" s="1"/>
  <c r="W131" i="1"/>
  <c r="AN131" i="1" s="1"/>
  <c r="W127" i="1"/>
  <c r="AN127" i="1" s="1"/>
  <c r="W123" i="1"/>
  <c r="AN123" i="1" s="1"/>
  <c r="W119" i="1"/>
  <c r="AN119" i="1" s="1"/>
  <c r="W115" i="1"/>
  <c r="AN115" i="1" s="1"/>
  <c r="W111" i="1"/>
  <c r="AN111" i="1" s="1"/>
  <c r="W107" i="1"/>
  <c r="AN107" i="1" s="1"/>
  <c r="W103" i="1"/>
  <c r="AN103" i="1" s="1"/>
  <c r="W99" i="1"/>
  <c r="AN99" i="1" s="1"/>
  <c r="W95" i="1"/>
  <c r="AN95" i="1" s="1"/>
  <c r="W91" i="1"/>
  <c r="AN91" i="1" s="1"/>
  <c r="W87" i="1"/>
  <c r="AN87" i="1" s="1"/>
  <c r="W83" i="1"/>
  <c r="AN83" i="1" s="1"/>
  <c r="W79" i="1"/>
  <c r="AN79" i="1" s="1"/>
  <c r="W75" i="1"/>
  <c r="AN75" i="1" s="1"/>
  <c r="W71" i="1"/>
  <c r="AN71" i="1" s="1"/>
  <c r="W67" i="1"/>
  <c r="AN67" i="1" s="1"/>
  <c r="W14" i="1"/>
  <c r="AN14" i="1" s="1"/>
  <c r="W45" i="1"/>
  <c r="AN45" i="1" s="1"/>
  <c r="W41" i="1"/>
  <c r="AN41" i="1" s="1"/>
  <c r="W61" i="1"/>
  <c r="AN61" i="1" s="1"/>
  <c r="W12" i="1"/>
  <c r="AN12" i="1" s="1"/>
  <c r="W36" i="1"/>
  <c r="AN36" i="1" s="1"/>
  <c r="W72" i="1"/>
  <c r="AN72" i="1" s="1"/>
  <c r="W60" i="1"/>
  <c r="AN60" i="1" s="1"/>
  <c r="W31" i="1"/>
  <c r="AN31" i="1" s="1"/>
  <c r="W15" i="1"/>
  <c r="AN15" i="1" s="1"/>
  <c r="W30" i="1"/>
  <c r="AN30" i="1" s="1"/>
  <c r="AE3" i="1"/>
  <c r="AP3" i="1" s="1"/>
  <c r="W186" i="1"/>
  <c r="AN186" i="1" s="1"/>
  <c r="W182" i="1"/>
  <c r="AN182" i="1" s="1"/>
  <c r="W178" i="1"/>
  <c r="AN178" i="1" s="1"/>
  <c r="W174" i="1"/>
  <c r="AN174" i="1" s="1"/>
  <c r="W170" i="1"/>
  <c r="AN170" i="1" s="1"/>
  <c r="W166" i="1"/>
  <c r="AN166" i="1" s="1"/>
  <c r="W162" i="1"/>
  <c r="AN162" i="1" s="1"/>
  <c r="W158" i="1"/>
  <c r="AN158" i="1" s="1"/>
  <c r="W154" i="1"/>
  <c r="AN154" i="1" s="1"/>
  <c r="W150" i="1"/>
  <c r="AN150" i="1" s="1"/>
  <c r="W146" i="1"/>
  <c r="AN146" i="1" s="1"/>
  <c r="W142" i="1"/>
  <c r="AN142" i="1" s="1"/>
  <c r="W138" i="1"/>
  <c r="AN138" i="1" s="1"/>
  <c r="W134" i="1"/>
  <c r="AN134" i="1" s="1"/>
  <c r="W130" i="1"/>
  <c r="AN130" i="1" s="1"/>
  <c r="W126" i="1"/>
  <c r="AN126" i="1" s="1"/>
  <c r="W122" i="1"/>
  <c r="AN122" i="1" s="1"/>
  <c r="W118" i="1"/>
  <c r="AN118" i="1" s="1"/>
  <c r="W114" i="1"/>
  <c r="AN114" i="1" s="1"/>
  <c r="W110" i="1"/>
  <c r="AN110" i="1" s="1"/>
  <c r="W106" i="1"/>
  <c r="AN106" i="1" s="1"/>
  <c r="W102" i="1"/>
  <c r="AN102" i="1" s="1"/>
  <c r="W98" i="1"/>
  <c r="AN98" i="1" s="1"/>
  <c r="W94" i="1"/>
  <c r="AN94" i="1" s="1"/>
  <c r="W90" i="1"/>
  <c r="AN90" i="1" s="1"/>
  <c r="W86" i="1"/>
  <c r="AN86" i="1" s="1"/>
  <c r="W82" i="1"/>
  <c r="AN82" i="1" s="1"/>
  <c r="W78" i="1"/>
  <c r="AN78" i="1" s="1"/>
  <c r="W74" i="1"/>
  <c r="AN74" i="1" s="1"/>
  <c r="W70" i="1"/>
  <c r="AN70" i="1" s="1"/>
  <c r="W62" i="1"/>
  <c r="AN62" i="1" s="1"/>
  <c r="W58" i="1"/>
  <c r="AN58" i="1" s="1"/>
  <c r="W48" i="1"/>
  <c r="AN48" i="1" s="1"/>
  <c r="W33" i="1"/>
  <c r="AN33" i="1" s="1"/>
  <c r="W57" i="1"/>
  <c r="AN57" i="1" s="1"/>
  <c r="W52" i="1"/>
  <c r="AN52" i="1" s="1"/>
  <c r="W21" i="1"/>
  <c r="AN21" i="1" s="1"/>
  <c r="W13" i="1"/>
  <c r="AN13" i="1" s="1"/>
  <c r="W32" i="1"/>
  <c r="AN32" i="1" s="1"/>
  <c r="W9" i="1"/>
  <c r="AN9" i="1" s="1"/>
  <c r="W56" i="1"/>
  <c r="AN56" i="1" s="1"/>
  <c r="W39" i="1"/>
  <c r="AN39" i="1" s="1"/>
  <c r="W27" i="1"/>
  <c r="AN27" i="1" s="1"/>
  <c r="W23" i="1"/>
  <c r="AN23" i="1" s="1"/>
  <c r="W37" i="1"/>
  <c r="AN37" i="1" s="1"/>
  <c r="W10" i="1"/>
  <c r="AN10" i="1" s="1"/>
  <c r="W5" i="1"/>
  <c r="AN5" i="1" s="1"/>
  <c r="W4" i="1"/>
  <c r="AN4" i="1" s="1"/>
  <c r="W69" i="1"/>
  <c r="AN69" i="1" s="1"/>
  <c r="W185" i="1"/>
  <c r="AN185" i="1" s="1"/>
  <c r="W181" i="1"/>
  <c r="AN181" i="1" s="1"/>
  <c r="W177" i="1"/>
  <c r="AN177" i="1" s="1"/>
  <c r="W173" i="1"/>
  <c r="AN173" i="1" s="1"/>
  <c r="W169" i="1"/>
  <c r="AN169" i="1" s="1"/>
  <c r="W165" i="1"/>
  <c r="AN165" i="1" s="1"/>
  <c r="W161" i="1"/>
  <c r="AN161" i="1" s="1"/>
  <c r="W157" i="1"/>
  <c r="AN157" i="1" s="1"/>
  <c r="W153" i="1"/>
  <c r="AN153" i="1" s="1"/>
  <c r="W149" i="1"/>
  <c r="AN149" i="1" s="1"/>
  <c r="W145" i="1"/>
  <c r="AN145" i="1" s="1"/>
  <c r="W141" i="1"/>
  <c r="AN141" i="1" s="1"/>
  <c r="W137" i="1"/>
  <c r="AN137" i="1" s="1"/>
  <c r="W133" i="1"/>
  <c r="AN133" i="1" s="1"/>
  <c r="W129" i="1"/>
  <c r="AN129" i="1" s="1"/>
  <c r="W125" i="1"/>
  <c r="AN125" i="1" s="1"/>
  <c r="W121" i="1"/>
  <c r="AN121" i="1" s="1"/>
  <c r="W117" i="1"/>
  <c r="AN117" i="1" s="1"/>
  <c r="W113" i="1"/>
  <c r="AN113" i="1" s="1"/>
  <c r="W109" i="1"/>
  <c r="AN109" i="1" s="1"/>
  <c r="W105" i="1"/>
  <c r="AN105" i="1" s="1"/>
  <c r="W101" i="1"/>
  <c r="AN101" i="1" s="1"/>
  <c r="W97" i="1"/>
  <c r="AN97" i="1" s="1"/>
  <c r="W93" i="1"/>
  <c r="AN93" i="1" s="1"/>
  <c r="W89" i="1"/>
  <c r="AN89" i="1" s="1"/>
  <c r="W85" i="1"/>
  <c r="AN85" i="1" s="1"/>
  <c r="W81" i="1"/>
  <c r="AN81" i="1" s="1"/>
  <c r="W77" i="1"/>
  <c r="AN77" i="1" s="1"/>
  <c r="W73" i="1"/>
  <c r="AN73" i="1" s="1"/>
  <c r="W65" i="1"/>
  <c r="AN65" i="1" s="1"/>
  <c r="W44" i="1"/>
  <c r="AN44" i="1" s="1"/>
  <c r="W40" i="1"/>
  <c r="AN40" i="1" s="1"/>
  <c r="W26" i="1"/>
  <c r="AN26" i="1" s="1"/>
  <c r="W22" i="1"/>
  <c r="AN22" i="1" s="1"/>
  <c r="W8" i="1"/>
  <c r="AN8" i="1" s="1"/>
  <c r="W51" i="1"/>
  <c r="AN51" i="1" s="1"/>
  <c r="W47" i="1"/>
  <c r="AN47" i="1" s="1"/>
  <c r="W43" i="1"/>
  <c r="AN43" i="1" s="1"/>
  <c r="W29" i="1"/>
  <c r="AN29" i="1" s="1"/>
  <c r="W25" i="1"/>
  <c r="AN25" i="1" s="1"/>
  <c r="W11" i="1"/>
  <c r="AN11" i="1" s="1"/>
  <c r="W7" i="1"/>
  <c r="AN7" i="1" s="1"/>
  <c r="W180" i="1"/>
  <c r="AN180" i="1" s="1"/>
  <c r="W176" i="1"/>
  <c r="AN176" i="1" s="1"/>
  <c r="W156" i="1"/>
  <c r="AN156" i="1" s="1"/>
  <c r="W140" i="1"/>
  <c r="AN140" i="1" s="1"/>
  <c r="W128" i="1"/>
  <c r="AN128" i="1" s="1"/>
  <c r="W116" i="1"/>
  <c r="AN116" i="1" s="1"/>
  <c r="W92" i="1"/>
  <c r="AN92" i="1" s="1"/>
  <c r="W88" i="1"/>
  <c r="AN88" i="1" s="1"/>
  <c r="W84" i="1"/>
  <c r="AN84" i="1" s="1"/>
  <c r="W80" i="1"/>
  <c r="AN80" i="1" s="1"/>
  <c r="W76" i="1"/>
  <c r="AN76" i="1" s="1"/>
  <c r="W68" i="1"/>
  <c r="AN68" i="1" s="1"/>
  <c r="W64" i="1"/>
  <c r="AN64" i="1" s="1"/>
  <c r="W63" i="1"/>
  <c r="AN63" i="1" s="1"/>
  <c r="W59" i="1"/>
  <c r="AN59" i="1" s="1"/>
  <c r="W55" i="1"/>
  <c r="AN55" i="1" s="1"/>
  <c r="W54" i="1"/>
  <c r="AN54" i="1" s="1"/>
  <c r="W50" i="1"/>
  <c r="AN50" i="1" s="1"/>
  <c r="W168" i="1"/>
  <c r="AN168" i="1" s="1"/>
  <c r="W164" i="1"/>
  <c r="AN164" i="1" s="1"/>
  <c r="W148" i="1"/>
  <c r="AN148" i="1" s="1"/>
  <c r="W144" i="1"/>
  <c r="AN144" i="1" s="1"/>
  <c r="W136" i="1"/>
  <c r="AN136" i="1" s="1"/>
  <c r="W132" i="1"/>
  <c r="AN132" i="1" s="1"/>
  <c r="W124" i="1"/>
  <c r="AN124" i="1" s="1"/>
  <c r="W108" i="1"/>
  <c r="AN108" i="1" s="1"/>
  <c r="W104" i="1"/>
  <c r="AN104" i="1" s="1"/>
  <c r="W100" i="1"/>
  <c r="AN100" i="1" s="1"/>
  <c r="W46" i="1"/>
  <c r="AN46" i="1" s="1"/>
  <c r="W35" i="1"/>
  <c r="AN35" i="1" s="1"/>
  <c r="W17" i="1"/>
  <c r="AN17" i="1" s="1"/>
  <c r="W6" i="1"/>
  <c r="AN6" i="1" s="1"/>
  <c r="W184" i="1"/>
  <c r="AN184" i="1" s="1"/>
  <c r="W172" i="1"/>
  <c r="AN172" i="1" s="1"/>
  <c r="W160" i="1"/>
  <c r="AN160" i="1" s="1"/>
  <c r="W152" i="1"/>
  <c r="AN152" i="1" s="1"/>
  <c r="W120" i="1"/>
  <c r="AN120" i="1" s="1"/>
  <c r="W112" i="1"/>
  <c r="AN112" i="1" s="1"/>
  <c r="W96" i="1"/>
  <c r="AN96" i="1" s="1"/>
  <c r="W66" i="1"/>
  <c r="AN66" i="1" s="1"/>
  <c r="W49" i="1"/>
  <c r="AN49" i="1" s="1"/>
  <c r="W53" i="1"/>
  <c r="AN53" i="1" s="1"/>
  <c r="W38" i="1"/>
  <c r="AN38" i="1" s="1"/>
  <c r="W34" i="1"/>
  <c r="AN34" i="1" s="1"/>
  <c r="W20" i="1"/>
  <c r="AN20" i="1" s="1"/>
  <c r="W16" i="1"/>
  <c r="AN16" i="1" s="1"/>
  <c r="AJ3" i="1"/>
  <c r="AF83" i="10" a="1"/>
  <c r="AF83" i="10" s="1"/>
  <c r="AH83" i="10" s="1"/>
  <c r="AF90" i="10" a="1"/>
  <c r="AF90" i="10" s="1"/>
  <c r="AH90" i="10" s="1"/>
  <c r="AG128" i="10"/>
  <c r="AF128" i="10" a="1"/>
  <c r="AF128" i="10" s="1"/>
  <c r="AH128" i="10" s="1"/>
  <c r="AA3" i="1"/>
  <c r="AO3" i="1" s="1"/>
  <c r="W3" i="1"/>
  <c r="AN3" i="1" s="1"/>
  <c r="S3" i="1"/>
  <c r="AM3" i="1" s="1"/>
  <c r="O3" i="1"/>
  <c r="AL3" i="1" s="1"/>
  <c r="K3" i="1"/>
  <c r="AK3" i="1" s="1"/>
  <c r="AF38" i="9" l="1" a="1"/>
  <c r="AF38" i="9" s="1"/>
  <c r="AF17" i="9" a="1"/>
  <c r="AF17" i="9" s="1"/>
  <c r="AF46" i="9" a="1"/>
  <c r="AF46" i="9" s="1"/>
  <c r="AF25" i="9" a="1"/>
  <c r="AF25" i="9" s="1"/>
  <c r="AG54" i="10"/>
  <c r="AF52" i="10" a="1"/>
  <c r="AF52" i="10" s="1"/>
  <c r="AH52" i="10" s="1"/>
  <c r="AF44" i="9" a="1"/>
  <c r="AF44" i="9" s="1"/>
  <c r="AF64" i="9" a="1"/>
  <c r="AF64" i="9" s="1"/>
  <c r="AF52" i="9" a="1"/>
  <c r="AF52" i="9" s="1"/>
  <c r="AG133" i="11"/>
  <c r="AF96" i="11" a="1"/>
  <c r="AF96" i="11" s="1"/>
  <c r="AH96" i="11" s="1"/>
  <c r="AF59" i="9" a="1"/>
  <c r="AF59" i="9" s="1"/>
  <c r="AF57" i="9" a="1"/>
  <c r="AF57" i="9" s="1"/>
  <c r="AG131" i="9"/>
  <c r="AF51" i="9" a="1"/>
  <c r="AF51" i="9" s="1"/>
  <c r="AG97" i="11"/>
  <c r="AG58" i="11"/>
  <c r="AG109" i="11"/>
  <c r="AF93" i="10" a="1"/>
  <c r="AF93" i="10" s="1"/>
  <c r="AH93" i="10" s="1"/>
  <c r="AG171" i="10"/>
  <c r="AG154" i="10"/>
  <c r="AG67" i="10"/>
  <c r="AG87" i="10"/>
  <c r="AF76" i="10" a="1"/>
  <c r="AF76" i="10" s="1"/>
  <c r="AH76" i="10" s="1"/>
  <c r="AG144" i="10"/>
  <c r="AF92" i="10" a="1"/>
  <c r="AF92" i="10" s="1"/>
  <c r="AH92" i="10" s="1"/>
  <c r="AG152" i="10"/>
  <c r="AG150" i="10"/>
  <c r="AG182" i="1"/>
  <c r="AF149" i="1" a="1"/>
  <c r="AF149" i="1" s="1"/>
  <c r="AG92" i="11"/>
  <c r="AF71" i="11" a="1"/>
  <c r="AF71" i="11" s="1"/>
  <c r="AH71" i="11" s="1"/>
  <c r="AF178" i="11" a="1"/>
  <c r="AF178" i="11" s="1"/>
  <c r="AH178" i="11" s="1"/>
  <c r="AG73" i="11"/>
  <c r="AG118" i="10"/>
  <c r="AG167" i="10"/>
  <c r="AG98" i="11"/>
  <c r="AG116" i="10"/>
  <c r="AF103" i="10" a="1"/>
  <c r="AF103" i="10" s="1"/>
  <c r="AH103" i="10" s="1"/>
  <c r="AG173" i="10"/>
  <c r="AF174" i="10" a="1"/>
  <c r="AF174" i="10" s="1"/>
  <c r="AH174" i="10" s="1"/>
  <c r="AG105" i="11"/>
  <c r="AF119" i="10" a="1"/>
  <c r="AF119" i="10" s="1"/>
  <c r="AH119" i="10" s="1"/>
  <c r="AG20" i="11"/>
  <c r="AG156" i="10"/>
  <c r="AG134" i="10"/>
  <c r="AG93" i="1"/>
  <c r="AF47" i="11" a="1"/>
  <c r="AF47" i="11" s="1"/>
  <c r="AF169" i="11" a="1"/>
  <c r="AF169" i="11" s="1"/>
  <c r="AH169" i="11" s="1"/>
  <c r="AF34" i="11" a="1"/>
  <c r="AF34" i="11" s="1"/>
  <c r="AG70" i="11"/>
  <c r="AG156" i="11"/>
  <c r="AG142" i="11"/>
  <c r="AF135" i="11" a="1"/>
  <c r="AF135" i="11" s="1"/>
  <c r="AH135" i="11" s="1"/>
  <c r="AG173" i="11"/>
  <c r="AF181" i="11" a="1"/>
  <c r="AF181" i="11" s="1"/>
  <c r="AH181" i="11" s="1"/>
  <c r="AG141" i="11"/>
  <c r="AF86" i="11" a="1"/>
  <c r="AF86" i="11" s="1"/>
  <c r="AH86" i="11" s="1"/>
  <c r="AG122" i="11"/>
  <c r="AG174" i="11"/>
  <c r="AG95" i="11"/>
  <c r="AG17" i="11"/>
  <c r="AG55" i="11"/>
  <c r="AF37" i="11" a="1"/>
  <c r="AF37" i="11" s="1"/>
  <c r="AG56" i="11"/>
  <c r="AG101" i="11"/>
  <c r="AG67" i="11"/>
  <c r="AG103" i="11"/>
  <c r="AG83" i="11"/>
  <c r="AG120" i="11"/>
  <c r="AG28" i="11"/>
  <c r="AF20" i="11" a="1"/>
  <c r="AF20" i="11" s="1"/>
  <c r="AG84" i="11"/>
  <c r="AG148" i="11"/>
  <c r="AF106" i="11" a="1"/>
  <c r="AF106" i="11" s="1"/>
  <c r="AH106" i="11" s="1"/>
  <c r="AG127" i="11"/>
  <c r="AF170" i="11" a="1"/>
  <c r="AF170" i="11" s="1"/>
  <c r="AH170" i="11" s="1"/>
  <c r="AG30" i="11"/>
  <c r="AF28" i="11" a="1"/>
  <c r="AF28" i="11" s="1"/>
  <c r="AG74" i="11"/>
  <c r="AG138" i="11"/>
  <c r="AG42" i="11"/>
  <c r="AG39" i="11"/>
  <c r="AG9" i="11"/>
  <c r="AG21" i="11"/>
  <c r="AG19" i="11"/>
  <c r="AG181" i="11"/>
  <c r="AF101" i="11" a="1"/>
  <c r="AF101" i="11" s="1"/>
  <c r="AH101" i="11" s="1"/>
  <c r="AG39" i="9"/>
  <c r="AF8" i="9" a="1"/>
  <c r="AF8" i="9" s="1"/>
  <c r="AF77" i="9" a="1"/>
  <c r="AF77" i="9" s="1"/>
  <c r="AH77" i="9" s="1"/>
  <c r="AG67" i="9"/>
  <c r="AG101" i="9"/>
  <c r="AF81" i="9" a="1"/>
  <c r="AF81" i="9" s="1"/>
  <c r="AH81" i="9" s="1"/>
  <c r="AG140" i="9"/>
  <c r="AF82" i="9" a="1"/>
  <c r="AF82" i="9" s="1"/>
  <c r="AH82" i="9" s="1"/>
  <c r="AG146" i="9"/>
  <c r="AG98" i="9"/>
  <c r="AG79" i="9"/>
  <c r="AF143" i="9" a="1"/>
  <c r="AF143" i="9" s="1"/>
  <c r="AH143" i="9" s="1"/>
  <c r="AG128" i="9"/>
  <c r="AG119" i="9"/>
  <c r="AF168" i="9" a="1"/>
  <c r="AF168" i="9" s="1"/>
  <c r="AH168" i="9" s="1"/>
  <c r="AG125" i="9"/>
  <c r="AF139" i="9" a="1"/>
  <c r="AF139" i="9" s="1"/>
  <c r="AH139" i="9" s="1"/>
  <c r="AG53" i="9"/>
  <c r="AF108" i="9" a="1"/>
  <c r="AF108" i="9" s="1"/>
  <c r="AH108" i="9" s="1"/>
  <c r="AG162" i="9"/>
  <c r="AF70" i="9" a="1"/>
  <c r="AF70" i="9" s="1"/>
  <c r="AH70" i="9" s="1"/>
  <c r="AF134" i="9" a="1"/>
  <c r="AF134" i="9" s="1"/>
  <c r="AH134" i="9" s="1"/>
  <c r="AF123" i="9" a="1"/>
  <c r="AF123" i="9" s="1"/>
  <c r="AH123" i="9" s="1"/>
  <c r="AG120" i="9"/>
  <c r="AF96" i="9" a="1"/>
  <c r="AF96" i="9" s="1"/>
  <c r="AH96" i="9" s="1"/>
  <c r="AG122" i="9"/>
  <c r="AG66" i="9"/>
  <c r="AG112" i="9"/>
  <c r="AG138" i="9"/>
  <c r="AG10" i="9"/>
  <c r="AF150" i="9" a="1"/>
  <c r="AF150" i="9" s="1"/>
  <c r="AH150" i="9" s="1"/>
  <c r="AG153" i="9"/>
  <c r="AG30" i="9"/>
  <c r="AG29" i="9"/>
  <c r="AG20" i="9"/>
  <c r="AG5" i="9"/>
  <c r="AF153" i="9" a="1"/>
  <c r="AF153" i="9" s="1"/>
  <c r="AH153" i="9" s="1"/>
  <c r="AG70" i="9"/>
  <c r="AG24" i="9"/>
  <c r="AG35" i="9"/>
  <c r="AG40" i="9"/>
  <c r="AG16" i="9"/>
  <c r="AG165" i="9"/>
  <c r="AG10" i="10"/>
  <c r="AG78" i="10"/>
  <c r="AF182" i="10" a="1"/>
  <c r="AF182" i="10" s="1"/>
  <c r="AH182" i="10" s="1"/>
  <c r="AG121" i="10"/>
  <c r="AG170" i="10"/>
  <c r="AF10" i="10" a="1"/>
  <c r="AF10" i="10" s="1"/>
  <c r="AG38" i="10"/>
  <c r="AG164" i="10"/>
  <c r="AF180" i="10" a="1"/>
  <c r="AF180" i="10" s="1"/>
  <c r="AH180" i="10" s="1"/>
  <c r="AF177" i="10" a="1"/>
  <c r="AF177" i="10" s="1"/>
  <c r="AH177" i="10" s="1"/>
  <c r="AG44" i="10"/>
  <c r="AG153" i="10"/>
  <c r="AG24" i="10"/>
  <c r="AG127" i="10"/>
  <c r="AF157" i="10" a="1"/>
  <c r="AF157" i="10" s="1"/>
  <c r="AH157" i="10" s="1"/>
  <c r="AF100" i="10" a="1"/>
  <c r="AF100" i="10" s="1"/>
  <c r="AH100" i="10" s="1"/>
  <c r="AF13" i="10" a="1"/>
  <c r="AF13" i="10" s="1"/>
  <c r="AF3" i="10" a="1"/>
  <c r="AF3" i="10" s="1"/>
  <c r="AG178" i="11"/>
  <c r="AG71" i="11"/>
  <c r="AG135" i="11"/>
  <c r="AF19" i="11" a="1"/>
  <c r="AF19" i="11" s="1"/>
  <c r="AF30" i="11" a="1"/>
  <c r="AF30" i="11" s="1"/>
  <c r="AF140" i="10" a="1"/>
  <c r="AF140" i="10" s="1"/>
  <c r="AH140" i="10" s="1"/>
  <c r="AF162" i="9" a="1"/>
  <c r="AF162" i="9" s="1"/>
  <c r="AH162" i="9" s="1"/>
  <c r="AF110" i="11" a="1"/>
  <c r="AF110" i="11" s="1"/>
  <c r="AH110" i="11" s="1"/>
  <c r="AF83" i="11" a="1"/>
  <c r="AF83" i="11" s="1"/>
  <c r="AH83" i="11" s="1"/>
  <c r="AF138" i="11" a="1"/>
  <c r="AF138" i="11" s="1"/>
  <c r="AH138" i="11" s="1"/>
  <c r="AF95" i="11" a="1"/>
  <c r="AF95" i="11" s="1"/>
  <c r="AH95" i="11" s="1"/>
  <c r="AF74" i="11" a="1"/>
  <c r="AF74" i="11" s="1"/>
  <c r="AH74" i="11" s="1"/>
  <c r="AF25" i="11" a="1"/>
  <c r="AF25" i="11" s="1"/>
  <c r="AF165" i="11" a="1"/>
  <c r="AF165" i="11" s="1"/>
  <c r="AH165" i="11" s="1"/>
  <c r="AF122" i="11" a="1"/>
  <c r="AF122" i="11" s="1"/>
  <c r="AH122" i="11" s="1"/>
  <c r="AG108" i="9"/>
  <c r="AG177" i="10"/>
  <c r="AF150" i="10" a="1"/>
  <c r="AF150" i="10" s="1"/>
  <c r="AH150" i="10" s="1"/>
  <c r="AF74" i="10" a="1"/>
  <c r="AF74" i="10" s="1"/>
  <c r="AH74" i="10" s="1"/>
  <c r="AF100" i="1" a="1"/>
  <c r="AF100" i="1" s="1"/>
  <c r="AH100" i="1" s="1"/>
  <c r="AF67" i="9" a="1"/>
  <c r="AF67" i="9" s="1"/>
  <c r="AH67" i="9" s="1"/>
  <c r="AG181" i="10"/>
  <c r="AF135" i="10" a="1"/>
  <c r="AF135" i="10" s="1"/>
  <c r="AH135" i="10" s="1"/>
  <c r="AG69" i="11"/>
  <c r="AF167" i="10" a="1"/>
  <c r="AF167" i="10" s="1"/>
  <c r="AH167" i="10" s="1"/>
  <c r="AF59" i="10" a="1"/>
  <c r="AF59" i="10" s="1"/>
  <c r="AH59" i="10" s="1"/>
  <c r="AF56" i="11" a="1"/>
  <c r="AF56" i="11" s="1"/>
  <c r="AH56" i="11" s="1"/>
  <c r="AF47" i="10" a="1"/>
  <c r="AF47" i="10" s="1"/>
  <c r="AH47" i="10" s="1"/>
  <c r="AG123" i="9"/>
  <c r="AG18" i="10"/>
  <c r="AF124" i="1" a="1"/>
  <c r="AF124" i="1" s="1"/>
  <c r="AF75" i="9" a="1"/>
  <c r="AF75" i="9" s="1"/>
  <c r="AH75" i="9" s="1"/>
  <c r="AG37" i="9"/>
  <c r="AF147" i="9" a="1"/>
  <c r="AF147" i="9" s="1"/>
  <c r="AH147" i="9" s="1"/>
  <c r="AF104" i="10" a="1"/>
  <c r="AF104" i="10" s="1"/>
  <c r="AH104" i="10" s="1"/>
  <c r="AF168" i="10" a="1"/>
  <c r="AF168" i="10" s="1"/>
  <c r="AH168" i="10" s="1"/>
  <c r="AG175" i="10"/>
  <c r="AG49" i="10"/>
  <c r="AF66" i="10" a="1"/>
  <c r="AF66" i="10" s="1"/>
  <c r="AH66" i="10" s="1"/>
  <c r="AG141" i="10"/>
  <c r="AF102" i="10" a="1"/>
  <c r="AF102" i="10" s="1"/>
  <c r="AH102" i="10" s="1"/>
  <c r="AF134" i="10" a="1"/>
  <c r="AF134" i="10" s="1"/>
  <c r="AH134" i="10" s="1"/>
  <c r="AG163" i="10"/>
  <c r="AG29" i="10"/>
  <c r="AG35" i="10"/>
  <c r="AF95" i="10" a="1"/>
  <c r="AF95" i="10" s="1"/>
  <c r="AH95" i="10" s="1"/>
  <c r="AF183" i="10" a="1"/>
  <c r="AF183" i="10" s="1"/>
  <c r="AH183" i="10" s="1"/>
  <c r="AG60" i="10"/>
  <c r="AG124" i="10"/>
  <c r="AG147" i="10"/>
  <c r="AG112" i="10"/>
  <c r="AG184" i="10"/>
  <c r="AG105" i="10"/>
  <c r="AF45" i="10" a="1"/>
  <c r="AF45" i="10" s="1"/>
  <c r="AF9" i="10" a="1"/>
  <c r="AF9" i="10" s="1"/>
  <c r="AG21" i="10"/>
  <c r="AF24" i="11" a="1"/>
  <c r="AF24" i="11" s="1"/>
  <c r="AG68" i="10"/>
  <c r="AG112" i="1"/>
  <c r="AF169" i="10" a="1"/>
  <c r="AF169" i="10" s="1"/>
  <c r="AH169" i="10" s="1"/>
  <c r="AF33" i="10" a="1"/>
  <c r="AF33" i="10" s="1"/>
  <c r="AG17" i="10"/>
  <c r="AG13" i="10"/>
  <c r="AG119" i="10"/>
  <c r="AF131" i="10" a="1"/>
  <c r="AF131" i="10" s="1"/>
  <c r="AH131" i="10" s="1"/>
  <c r="AF120" i="11" a="1"/>
  <c r="AF120" i="11" s="1"/>
  <c r="AH120" i="11" s="1"/>
  <c r="AG88" i="10"/>
  <c r="AF98" i="10" a="1"/>
  <c r="AF98" i="10" s="1"/>
  <c r="AH98" i="10" s="1"/>
  <c r="AG162" i="10"/>
  <c r="AF70" i="10" a="1"/>
  <c r="AF70" i="10" s="1"/>
  <c r="AH70" i="10" s="1"/>
  <c r="AF81" i="10" a="1"/>
  <c r="AF81" i="10" s="1"/>
  <c r="AH81" i="10" s="1"/>
  <c r="AG113" i="10"/>
  <c r="AG145" i="10"/>
  <c r="AG174" i="10"/>
  <c r="AF42" i="10" a="1"/>
  <c r="AF42" i="10" s="1"/>
  <c r="AG13" i="9"/>
  <c r="AF154" i="10" a="1"/>
  <c r="AF154" i="10" s="1"/>
  <c r="AH154" i="10" s="1"/>
  <c r="AG139" i="1"/>
  <c r="AG93" i="10"/>
  <c r="AG75" i="10"/>
  <c r="AG93" i="11"/>
  <c r="AG154" i="11"/>
  <c r="AF166" i="1" a="1"/>
  <c r="AF166" i="1" s="1"/>
  <c r="AH166" i="1" s="1"/>
  <c r="AG121" i="1"/>
  <c r="AF153" i="10" a="1"/>
  <c r="AF153" i="10" s="1"/>
  <c r="AH153" i="10" s="1"/>
  <c r="AG111" i="10"/>
  <c r="AF78" i="10" a="1"/>
  <c r="AF78" i="10" s="1"/>
  <c r="AH78" i="10" s="1"/>
  <c r="AF89" i="10" a="1"/>
  <c r="AF89" i="10" s="1"/>
  <c r="AH89" i="10" s="1"/>
  <c r="AG182" i="10"/>
  <c r="AF56" i="10" a="1"/>
  <c r="AF56" i="10" s="1"/>
  <c r="AH56" i="10" s="1"/>
  <c r="AF117" i="11" a="1"/>
  <c r="AF117" i="11" s="1"/>
  <c r="AH117" i="11" s="1"/>
  <c r="AF54" i="11" a="1"/>
  <c r="AF54" i="11" s="1"/>
  <c r="AH54" i="11" s="1"/>
  <c r="AG126" i="11"/>
  <c r="AG151" i="10"/>
  <c r="AF179" i="10" a="1"/>
  <c r="AF179" i="10" s="1"/>
  <c r="AH179" i="10" s="1"/>
  <c r="AG114" i="9"/>
  <c r="AG141" i="9"/>
  <c r="AG68" i="9"/>
  <c r="AF24" i="10" a="1"/>
  <c r="AF24" i="10" s="1"/>
  <c r="AF14" i="1" a="1"/>
  <c r="AF14" i="1" s="1"/>
  <c r="AG69" i="10"/>
  <c r="AG133" i="10"/>
  <c r="AF165" i="10" a="1"/>
  <c r="AF165" i="10" s="1"/>
  <c r="AH165" i="10" s="1"/>
  <c r="AG94" i="10"/>
  <c r="AG158" i="10"/>
  <c r="AF185" i="10" a="1"/>
  <c r="AF185" i="10" s="1"/>
  <c r="AH185" i="10" s="1"/>
  <c r="AG57" i="9"/>
  <c r="AG131" i="11"/>
  <c r="AG155" i="11"/>
  <c r="AG152" i="11"/>
  <c r="AF12" i="11" a="1"/>
  <c r="AF12" i="11" s="1"/>
  <c r="AG8" i="11"/>
  <c r="AF91" i="10" a="1"/>
  <c r="AF91" i="10" s="1"/>
  <c r="AH91" i="10" s="1"/>
  <c r="AG28" i="10"/>
  <c r="AG171" i="1"/>
  <c r="AF139" i="1" a="1"/>
  <c r="AF139" i="1" s="1"/>
  <c r="AH139" i="1" s="1"/>
  <c r="AF121" i="1" a="1"/>
  <c r="AF121" i="1" s="1"/>
  <c r="AH121" i="1" s="1"/>
  <c r="AG118" i="1"/>
  <c r="AG146" i="1"/>
  <c r="AG137" i="1"/>
  <c r="AF77" i="1" a="1"/>
  <c r="AF77" i="1" s="1"/>
  <c r="AF106" i="1" a="1"/>
  <c r="AF106" i="1" s="1"/>
  <c r="AH106" i="1" s="1"/>
  <c r="AF118" i="1" a="1"/>
  <c r="AF118" i="1" s="1"/>
  <c r="AH118" i="1" s="1"/>
  <c r="AF66" i="1" a="1"/>
  <c r="AF66" i="1" s="1"/>
  <c r="AF110" i="1" a="1"/>
  <c r="AF110" i="1" s="1"/>
  <c r="AH110" i="1" s="1"/>
  <c r="AF133" i="1" a="1"/>
  <c r="AF133" i="1" s="1"/>
  <c r="AH133" i="1" s="1"/>
  <c r="AF19" i="1" a="1"/>
  <c r="AF19" i="1" s="1"/>
  <c r="AG133" i="1"/>
  <c r="AF95" i="1" a="1"/>
  <c r="AF95" i="1" s="1"/>
  <c r="AH95" i="1" s="1"/>
  <c r="AG127" i="1"/>
  <c r="AG49" i="1"/>
  <c r="AG98" i="1"/>
  <c r="AF102" i="1" a="1"/>
  <c r="AF102" i="1" s="1"/>
  <c r="AH102" i="1" s="1"/>
  <c r="AF40" i="1" a="1"/>
  <c r="AF40" i="1" s="1"/>
  <c r="AF103" i="1" a="1"/>
  <c r="AF103" i="1" s="1"/>
  <c r="AH103" i="1" s="1"/>
  <c r="AG87" i="1"/>
  <c r="AG9" i="1"/>
  <c r="AF49" i="1" a="1"/>
  <c r="AF49" i="1" s="1"/>
  <c r="AG30" i="1"/>
  <c r="AG26" i="1"/>
  <c r="AG63" i="1"/>
  <c r="AG59" i="1"/>
  <c r="AG31" i="11"/>
  <c r="AG59" i="11"/>
  <c r="AF155" i="11" a="1"/>
  <c r="AF155" i="11" s="1"/>
  <c r="AH155" i="11" s="1"/>
  <c r="AG3" i="11"/>
  <c r="AG76" i="11"/>
  <c r="AG140" i="11"/>
  <c r="AF63" i="11" a="1"/>
  <c r="AF63" i="11" s="1"/>
  <c r="AH63" i="11" s="1"/>
  <c r="AG5" i="11"/>
  <c r="AF156" i="11" a="1"/>
  <c r="AF156" i="11" s="1"/>
  <c r="AH156" i="11" s="1"/>
  <c r="AF147" i="11" a="1"/>
  <c r="AF147" i="11" s="1"/>
  <c r="AH147" i="11" s="1"/>
  <c r="AG96" i="11"/>
  <c r="AG160" i="11"/>
  <c r="AG79" i="11"/>
  <c r="AG51" i="11"/>
  <c r="AG34" i="11"/>
  <c r="AG25" i="11"/>
  <c r="AG13" i="11"/>
  <c r="AG117" i="11"/>
  <c r="AG88" i="11"/>
  <c r="AF131" i="11" a="1"/>
  <c r="AF131" i="11" s="1"/>
  <c r="AH131" i="11" s="1"/>
  <c r="AF93" i="11" a="1"/>
  <c r="AF93" i="11" s="1"/>
  <c r="AH93" i="11" s="1"/>
  <c r="AF154" i="11" a="1"/>
  <c r="AF154" i="11" s="1"/>
  <c r="AH154" i="11" s="1"/>
  <c r="AG49" i="11"/>
  <c r="AF97" i="11" a="1"/>
  <c r="AF97" i="11" s="1"/>
  <c r="AH97" i="11" s="1"/>
  <c r="AG161" i="11"/>
  <c r="AG157" i="11"/>
  <c r="AG150" i="11"/>
  <c r="AF174" i="11" a="1"/>
  <c r="AF174" i="11" s="1"/>
  <c r="AH174" i="11" s="1"/>
  <c r="AF152" i="11" a="1"/>
  <c r="AF152" i="11" s="1"/>
  <c r="AH152" i="11" s="1"/>
  <c r="AG12" i="11"/>
  <c r="AF100" i="11" a="1"/>
  <c r="AF100" i="11" s="1"/>
  <c r="AH100" i="11" s="1"/>
  <c r="AG128" i="11"/>
  <c r="AF143" i="11" a="1"/>
  <c r="AF143" i="11" s="1"/>
  <c r="AH143" i="11" s="1"/>
  <c r="AG114" i="11"/>
  <c r="AF8" i="11" a="1"/>
  <c r="AF8" i="11" s="1"/>
  <c r="AG119" i="11"/>
  <c r="AG162" i="11"/>
  <c r="AF180" i="11" a="1"/>
  <c r="AF180" i="11" s="1"/>
  <c r="AH180" i="11" s="1"/>
  <c r="AF52" i="11" a="1"/>
  <c r="AF52" i="11" s="1"/>
  <c r="AF57" i="11" a="1"/>
  <c r="AF57" i="11" s="1"/>
  <c r="AH57" i="11" s="1"/>
  <c r="AG121" i="11"/>
  <c r="AG159" i="11"/>
  <c r="AG23" i="11"/>
  <c r="AG102" i="11"/>
  <c r="AG60" i="11"/>
  <c r="AF124" i="11" a="1"/>
  <c r="AF124" i="11" s="1"/>
  <c r="AH124" i="11" s="1"/>
  <c r="AF139" i="11" a="1"/>
  <c r="AF139" i="11" s="1"/>
  <c r="AH139" i="11" s="1"/>
  <c r="AG129" i="11"/>
  <c r="AF145" i="9" a="1"/>
  <c r="AF145" i="9" s="1"/>
  <c r="AH145" i="9" s="1"/>
  <c r="AF127" i="9" a="1"/>
  <c r="AF127" i="9" s="1"/>
  <c r="AH127" i="9" s="1"/>
  <c r="AG159" i="9"/>
  <c r="AG89" i="9"/>
  <c r="AG178" i="9"/>
  <c r="AF141" i="9" a="1"/>
  <c r="AF141" i="9" s="1"/>
  <c r="AH141" i="9" s="1"/>
  <c r="AF5" i="9" a="1"/>
  <c r="AF5" i="9" s="1"/>
  <c r="AF68" i="9" a="1"/>
  <c r="AF68" i="9" s="1"/>
  <c r="AH68" i="9" s="1"/>
  <c r="AG77" i="9"/>
  <c r="AG139" i="9"/>
  <c r="AG81" i="9"/>
  <c r="AG97" i="9"/>
  <c r="AG170" i="9"/>
  <c r="AG126" i="9"/>
  <c r="AF129" i="9" a="1"/>
  <c r="AF129" i="9" s="1"/>
  <c r="AH129" i="9" s="1"/>
  <c r="AG74" i="9"/>
  <c r="AF95" i="9" a="1"/>
  <c r="AF95" i="9" s="1"/>
  <c r="AH95" i="9" s="1"/>
  <c r="AF138" i="9" a="1"/>
  <c r="AF138" i="9" s="1"/>
  <c r="AH138" i="9" s="1"/>
  <c r="AF159" i="9" a="1"/>
  <c r="AF159" i="9" s="1"/>
  <c r="AH159" i="9" s="1"/>
  <c r="AG31" i="9"/>
  <c r="AF178" i="9" a="1"/>
  <c r="AF178" i="9" s="1"/>
  <c r="AH178" i="9" s="1"/>
  <c r="AF112" i="9" a="1"/>
  <c r="AF112" i="9" s="1"/>
  <c r="AH112" i="9" s="1"/>
  <c r="AF158" i="9" a="1"/>
  <c r="AF158" i="9" s="1"/>
  <c r="AH158" i="9" s="1"/>
  <c r="AF137" i="9" a="1"/>
  <c r="AF137" i="9" s="1"/>
  <c r="AH137" i="9" s="1"/>
  <c r="AG80" i="9"/>
  <c r="AG148" i="9"/>
  <c r="AG6" i="9"/>
  <c r="AF110" i="9" a="1"/>
  <c r="AF110" i="9" s="1"/>
  <c r="AH110" i="9" s="1"/>
  <c r="AG104" i="9"/>
  <c r="AG132" i="9"/>
  <c r="AG92" i="9"/>
  <c r="AG166" i="9"/>
  <c r="AF128" i="9" a="1"/>
  <c r="AF128" i="9" s="1"/>
  <c r="AH128" i="9" s="1"/>
  <c r="AG127" i="9"/>
  <c r="AG28" i="9"/>
  <c r="AF174" i="9" a="1"/>
  <c r="AF174" i="9" s="1"/>
  <c r="AH174" i="9" s="1"/>
  <c r="AG168" i="9"/>
  <c r="AG116" i="9"/>
  <c r="AF89" i="9" a="1"/>
  <c r="AF89" i="9" s="1"/>
  <c r="AH89" i="9" s="1"/>
  <c r="AG124" i="9"/>
  <c r="AF91" i="9" a="1"/>
  <c r="AF91" i="9" s="1"/>
  <c r="AH91" i="9" s="1"/>
  <c r="AF105" i="9" a="1"/>
  <c r="AF105" i="9" s="1"/>
  <c r="AH105" i="9" s="1"/>
  <c r="AG109" i="9"/>
  <c r="AG173" i="9"/>
  <c r="AF160" i="9" a="1"/>
  <c r="AF160" i="9" s="1"/>
  <c r="AH160" i="9" s="1"/>
  <c r="AG21" i="9"/>
  <c r="AG7" i="9"/>
  <c r="AG27" i="9"/>
  <c r="AF118" i="9" a="1"/>
  <c r="AF118" i="9" s="1"/>
  <c r="AH118" i="9" s="1"/>
  <c r="AF93" i="9" a="1"/>
  <c r="AF93" i="9" s="1"/>
  <c r="AH93" i="9" s="1"/>
  <c r="AG157" i="9"/>
  <c r="AG163" i="9"/>
  <c r="AF154" i="9" a="1"/>
  <c r="AF154" i="9" s="1"/>
  <c r="AH154" i="9" s="1"/>
  <c r="AF84" i="9" a="1"/>
  <c r="AF84" i="9" s="1"/>
  <c r="AH84" i="9" s="1"/>
  <c r="AG72" i="9"/>
  <c r="AG15" i="9"/>
  <c r="AF39" i="1" a="1"/>
  <c r="AF39" i="1" s="1"/>
  <c r="AG14" i="1"/>
  <c r="AG100" i="1"/>
  <c r="AG110" i="1"/>
  <c r="AG39" i="1"/>
  <c r="AF86" i="1" a="1"/>
  <c r="AF86" i="1" s="1"/>
  <c r="AH86" i="1" s="1"/>
  <c r="AF145" i="1" a="1"/>
  <c r="AF145" i="1" s="1"/>
  <c r="AH145" i="1" s="1"/>
  <c r="AG104" i="1"/>
  <c r="AF148" i="1" a="1"/>
  <c r="AF148" i="1" s="1"/>
  <c r="AF109" i="1" a="1"/>
  <c r="AF109" i="1" s="1"/>
  <c r="AH109" i="1" s="1"/>
  <c r="AG152" i="1"/>
  <c r="AG175" i="1"/>
  <c r="AF101" i="1" a="1"/>
  <c r="AF101" i="1" s="1"/>
  <c r="AH101" i="1" s="1"/>
  <c r="AF184" i="1" a="1"/>
  <c r="AF184" i="1" s="1"/>
  <c r="AH184" i="1" s="1"/>
  <c r="AF161" i="1" a="1"/>
  <c r="AF161" i="1" s="1"/>
  <c r="AH161" i="1" s="1"/>
  <c r="AG174" i="1"/>
  <c r="AG183" i="1"/>
  <c r="AF187" i="1" a="1"/>
  <c r="AF187" i="1" s="1"/>
  <c r="AH187" i="1" s="1"/>
  <c r="AG82" i="1"/>
  <c r="AG178" i="1"/>
  <c r="AF122" i="1" a="1"/>
  <c r="AF122" i="1" s="1"/>
  <c r="AH122" i="1" s="1"/>
  <c r="AG81" i="1"/>
  <c r="AF176" i="1" a="1"/>
  <c r="AF176" i="1" s="1"/>
  <c r="AH176" i="1" s="1"/>
  <c r="AG108" i="1"/>
  <c r="AG177" i="1"/>
  <c r="AF30" i="1" a="1"/>
  <c r="AF30" i="1" s="1"/>
  <c r="AG135" i="1"/>
  <c r="AF157" i="1" a="1"/>
  <c r="AF157" i="1" s="1"/>
  <c r="AH157" i="1" s="1"/>
  <c r="AF107" i="1" a="1"/>
  <c r="AF107" i="1" s="1"/>
  <c r="AH107" i="1" s="1"/>
  <c r="AG167" i="1"/>
  <c r="AG71" i="1"/>
  <c r="AG181" i="1"/>
  <c r="AG78" i="1"/>
  <c r="AG106" i="1"/>
  <c r="AF119" i="1" a="1"/>
  <c r="AF119" i="1" s="1"/>
  <c r="AH119" i="1" s="1"/>
  <c r="AF87" i="1" a="1"/>
  <c r="AF87" i="1" s="1"/>
  <c r="AH87" i="1" s="1"/>
  <c r="AF99" i="1" a="1"/>
  <c r="AF99" i="1" s="1"/>
  <c r="AH99" i="1" s="1"/>
  <c r="AG115" i="1"/>
  <c r="AG91" i="1"/>
  <c r="AG85" i="1"/>
  <c r="AG163" i="1"/>
  <c r="AG51" i="1"/>
  <c r="AG120" i="1"/>
  <c r="AG57" i="1"/>
  <c r="AG89" i="1"/>
  <c r="AG31" i="1"/>
  <c r="AG143" i="1"/>
  <c r="AG66" i="1"/>
  <c r="AG67" i="1"/>
  <c r="AG97" i="1"/>
  <c r="AG173" i="1"/>
  <c r="AF137" i="1" a="1"/>
  <c r="AF137" i="1" s="1"/>
  <c r="AH137" i="1" s="1"/>
  <c r="AF62" i="1" a="1"/>
  <c r="AF62" i="1" s="1"/>
  <c r="AG94" i="1"/>
  <c r="AG185" i="1"/>
  <c r="AF123" i="1" a="1"/>
  <c r="AF123" i="1" s="1"/>
  <c r="AH123" i="1" s="1"/>
  <c r="AG77" i="1"/>
  <c r="AF146" i="1" a="1"/>
  <c r="AF146" i="1" s="1"/>
  <c r="AH146" i="1" s="1"/>
  <c r="AG166" i="1"/>
  <c r="AG124" i="1"/>
  <c r="AF93" i="1" a="1"/>
  <c r="AF93" i="1" s="1"/>
  <c r="AH93" i="1" s="1"/>
  <c r="AF72" i="1" a="1"/>
  <c r="AF72" i="1" s="1"/>
  <c r="AF90" i="1" a="1"/>
  <c r="AF90" i="1" s="1"/>
  <c r="AH90" i="1" s="1"/>
  <c r="AF68" i="1" a="1"/>
  <c r="AF68" i="1" s="1"/>
  <c r="AG79" i="1"/>
  <c r="AG169" i="1"/>
  <c r="AG60" i="1"/>
  <c r="AG131" i="1"/>
  <c r="AG96" i="1"/>
  <c r="AG179" i="1"/>
  <c r="AG64" i="1"/>
  <c r="AG149" i="1"/>
  <c r="AG143" i="11"/>
  <c r="AF43" i="11" a="1"/>
  <c r="AF43" i="11" s="1"/>
  <c r="AG151" i="11"/>
  <c r="AG91" i="9"/>
  <c r="AF88" i="10" a="1"/>
  <c r="AF88" i="10" s="1"/>
  <c r="AH88" i="10" s="1"/>
  <c r="AG70" i="10"/>
  <c r="AF49" i="11" a="1"/>
  <c r="AF49" i="11" s="1"/>
  <c r="AF57" i="1" a="1"/>
  <c r="AF57" i="1" s="1"/>
  <c r="AF44" i="10" a="1"/>
  <c r="AF44" i="10" s="1"/>
  <c r="AF112" i="10" a="1"/>
  <c r="AF112" i="10" s="1"/>
  <c r="AH112" i="10" s="1"/>
  <c r="AG129" i="9"/>
  <c r="AF162" i="1" a="1"/>
  <c r="AF162" i="1" s="1"/>
  <c r="AH162" i="1" s="1"/>
  <c r="AF172" i="10" a="1"/>
  <c r="AF172" i="10" s="1"/>
  <c r="AH172" i="10" s="1"/>
  <c r="AF123" i="10" a="1"/>
  <c r="AF123" i="10" s="1"/>
  <c r="AH123" i="10" s="1"/>
  <c r="AF40" i="10" a="1"/>
  <c r="AF40" i="10" s="1"/>
  <c r="AF82" i="10" a="1"/>
  <c r="AF82" i="10" s="1"/>
  <c r="AH82" i="10" s="1"/>
  <c r="AG27" i="11"/>
  <c r="AF161" i="11" a="1"/>
  <c r="AF161" i="11" s="1"/>
  <c r="AH161" i="11" s="1"/>
  <c r="AF13" i="11" a="1"/>
  <c r="AF13" i="11" s="1"/>
  <c r="AG108" i="10"/>
  <c r="AG142" i="9"/>
  <c r="AG62" i="11"/>
  <c r="AG68" i="11"/>
  <c r="AG132" i="11"/>
  <c r="AG100" i="9"/>
  <c r="AG88" i="9"/>
  <c r="AF59" i="11" a="1"/>
  <c r="AF59" i="11" s="1"/>
  <c r="AH59" i="11" s="1"/>
  <c r="AG55" i="9"/>
  <c r="AG95" i="9"/>
  <c r="AG134" i="11"/>
  <c r="AG38" i="11"/>
  <c r="AG82" i="11"/>
  <c r="AG125" i="11"/>
  <c r="AF80" i="1" a="1"/>
  <c r="AF80" i="1" s="1"/>
  <c r="AG176" i="11"/>
  <c r="AG149" i="11"/>
  <c r="AG25" i="9"/>
  <c r="AG39" i="10"/>
  <c r="AG65" i="10"/>
  <c r="AG112" i="11"/>
  <c r="AG46" i="11"/>
  <c r="AG87" i="11"/>
  <c r="AF89" i="11" a="1"/>
  <c r="AF89" i="11" s="1"/>
  <c r="AH89" i="11" s="1"/>
  <c r="AG153" i="11"/>
  <c r="AG26" i="11"/>
  <c r="AG118" i="9"/>
  <c r="AG172" i="9"/>
  <c r="AG94" i="9"/>
  <c r="AF7" i="9" a="1"/>
  <c r="AF7" i="9" s="1"/>
  <c r="AG169" i="9"/>
  <c r="AF114" i="9" a="1"/>
  <c r="AF114" i="9" s="1"/>
  <c r="AH114" i="9" s="1"/>
  <c r="AG9" i="9"/>
  <c r="AF74" i="9" a="1"/>
  <c r="AF74" i="9" s="1"/>
  <c r="AH74" i="9" s="1"/>
  <c r="AG160" i="9"/>
  <c r="AF116" i="9" a="1"/>
  <c r="AF116" i="9" s="1"/>
  <c r="AH116" i="9" s="1"/>
  <c r="AG65" i="9"/>
  <c r="AG139" i="11"/>
  <c r="AF129" i="11" a="1"/>
  <c r="AF129" i="11" s="1"/>
  <c r="AH129" i="11" s="1"/>
  <c r="AF167" i="1" a="1"/>
  <c r="AF167" i="1" s="1"/>
  <c r="AH167" i="1" s="1"/>
  <c r="AG72" i="1"/>
  <c r="AG157" i="1"/>
  <c r="AG124" i="11"/>
  <c r="AF65" i="1" a="1"/>
  <c r="AF65" i="1" s="1"/>
  <c r="AG77" i="10"/>
  <c r="AG37" i="11"/>
  <c r="AG32" i="11"/>
  <c r="AG8" i="9"/>
  <c r="AF97" i="10" a="1"/>
  <c r="AF97" i="10" s="1"/>
  <c r="AH97" i="10" s="1"/>
  <c r="AF161" i="10" a="1"/>
  <c r="AF161" i="10" s="1"/>
  <c r="AH161" i="10" s="1"/>
  <c r="AF49" i="10" a="1"/>
  <c r="AF49" i="10" s="1"/>
  <c r="AH49" i="10" s="1"/>
  <c r="AG56" i="10"/>
  <c r="AF9" i="11" a="1"/>
  <c r="AF9" i="11" s="1"/>
  <c r="AG131" i="10"/>
  <c r="AG87" i="9"/>
  <c r="AG151" i="9"/>
  <c r="AF166" i="11" a="1"/>
  <c r="AF166" i="11" s="1"/>
  <c r="AH166" i="11" s="1"/>
  <c r="AG40" i="11"/>
  <c r="AF146" i="11" a="1"/>
  <c r="AF146" i="11" s="1"/>
  <c r="AH146" i="11" s="1"/>
  <c r="AF167" i="11" a="1"/>
  <c r="AF167" i="11" s="1"/>
  <c r="AH167" i="11" s="1"/>
  <c r="AG65" i="11"/>
  <c r="AG86" i="9"/>
  <c r="AG107" i="11"/>
  <c r="AG138" i="10"/>
  <c r="AG85" i="11"/>
  <c r="AG94" i="11"/>
  <c r="AF166" i="9" a="1"/>
  <c r="AF166" i="9" s="1"/>
  <c r="AH166" i="9" s="1"/>
  <c r="AG62" i="1"/>
  <c r="AG161" i="9"/>
  <c r="AG103" i="9"/>
  <c r="AG167" i="9"/>
  <c r="AF148" i="9" a="1"/>
  <c r="AF148" i="9" s="1"/>
  <c r="AH148" i="9" s="1"/>
  <c r="AF94" i="10" a="1"/>
  <c r="AF94" i="10" s="1"/>
  <c r="AH94" i="10" s="1"/>
  <c r="AF97" i="9" a="1"/>
  <c r="AF97" i="9" s="1"/>
  <c r="AH97" i="9" s="1"/>
  <c r="AG100" i="11"/>
  <c r="AF157" i="11" a="1"/>
  <c r="AF157" i="11" s="1"/>
  <c r="AH157" i="11" s="1"/>
  <c r="AF186" i="1" a="1"/>
  <c r="AF186" i="1" s="1"/>
  <c r="AH186" i="1" s="1"/>
  <c r="AF70" i="1" a="1"/>
  <c r="AF70" i="1" s="1"/>
  <c r="AG60" i="9"/>
  <c r="AG110" i="9"/>
  <c r="AG76" i="9"/>
  <c r="AG61" i="11"/>
  <c r="AG83" i="9"/>
  <c r="AF175" i="10" a="1"/>
  <c r="AF175" i="10" s="1"/>
  <c r="AH175" i="10" s="1"/>
  <c r="AF158" i="10" a="1"/>
  <c r="AF158" i="10" s="1"/>
  <c r="AH158" i="10" s="1"/>
  <c r="AG185" i="10"/>
  <c r="AG66" i="10"/>
  <c r="AG41" i="10"/>
  <c r="AG130" i="10"/>
  <c r="AG95" i="10"/>
  <c r="AF124" i="10" a="1"/>
  <c r="AF124" i="10" s="1"/>
  <c r="AH124" i="10" s="1"/>
  <c r="AG106" i="10"/>
  <c r="AG6" i="10"/>
  <c r="AF6" i="10" a="1"/>
  <c r="AF6" i="10" s="1"/>
  <c r="AF109" i="9" a="1"/>
  <c r="AF109" i="9" s="1"/>
  <c r="AH109" i="9" s="1"/>
  <c r="AG48" i="9"/>
  <c r="AF144" i="9" a="1"/>
  <c r="AF144" i="9" s="1"/>
  <c r="AH144" i="9" s="1"/>
  <c r="AG165" i="10"/>
  <c r="AF69" i="10" a="1"/>
  <c r="AF69" i="10" s="1"/>
  <c r="AH69" i="10" s="1"/>
  <c r="AF163" i="9" a="1"/>
  <c r="AF163" i="9" s="1"/>
  <c r="AH163" i="9" s="1"/>
  <c r="AF132" i="9" a="1"/>
  <c r="AF132" i="9" s="1"/>
  <c r="AH132" i="9" s="1"/>
  <c r="AG18" i="9"/>
  <c r="AF150" i="11" a="1"/>
  <c r="AF150" i="11" s="1"/>
  <c r="AH150" i="11" s="1"/>
  <c r="AF114" i="1" a="1"/>
  <c r="AF114" i="1" s="1"/>
  <c r="AH114" i="1" s="1"/>
  <c r="AG126" i="1"/>
  <c r="AF160" i="1" a="1"/>
  <c r="AF160" i="1" s="1"/>
  <c r="AH160" i="1" s="1"/>
  <c r="AG104" i="10"/>
  <c r="AG43" i="10"/>
  <c r="AG84" i="9"/>
  <c r="AG72" i="11"/>
  <c r="AG81" i="11"/>
  <c r="AF145" i="11" a="1"/>
  <c r="AF145" i="11" s="1"/>
  <c r="AH145" i="11" s="1"/>
  <c r="AF143" i="10" a="1"/>
  <c r="AF143" i="10" s="1"/>
  <c r="AH143" i="10" s="1"/>
  <c r="AG130" i="11"/>
  <c r="AG115" i="10"/>
  <c r="AF158" i="11" a="1"/>
  <c r="AF158" i="11" s="1"/>
  <c r="AH158" i="11" s="1"/>
  <c r="AG45" i="11"/>
  <c r="AG123" i="11"/>
  <c r="AF11" i="11" a="1"/>
  <c r="AF11" i="11" s="1"/>
  <c r="AG24" i="11"/>
  <c r="AG130" i="9"/>
  <c r="AF173" i="9" a="1"/>
  <c r="AF173" i="9" s="1"/>
  <c r="AH173" i="9" s="1"/>
  <c r="AF69" i="9" a="1"/>
  <c r="AF69" i="9" s="1"/>
  <c r="AH69" i="9" s="1"/>
  <c r="AG133" i="9"/>
  <c r="AG154" i="9"/>
  <c r="AG144" i="11"/>
  <c r="AG169" i="10"/>
  <c r="AF147" i="10" a="1"/>
  <c r="AF147" i="10" s="1"/>
  <c r="AH147" i="10" s="1"/>
  <c r="AG61" i="9"/>
  <c r="AG180" i="11"/>
  <c r="AF160" i="11" a="1"/>
  <c r="AF160" i="11" s="1"/>
  <c r="AH160" i="11" s="1"/>
  <c r="AF60" i="11" a="1"/>
  <c r="AF60" i="11" s="1"/>
  <c r="AH60" i="11" s="1"/>
  <c r="AF51" i="11" a="1"/>
  <c r="AF51" i="11" s="1"/>
  <c r="AF50" i="1" a="1"/>
  <c r="AF50" i="1" s="1"/>
  <c r="AG80" i="11"/>
  <c r="AG147" i="11"/>
  <c r="AF169" i="1" a="1"/>
  <c r="AF169" i="1" s="1"/>
  <c r="AH169" i="1" s="1"/>
  <c r="AG113" i="9"/>
  <c r="AG136" i="11"/>
  <c r="AF156" i="9" a="1"/>
  <c r="AF156" i="9" s="1"/>
  <c r="AH156" i="9" s="1"/>
  <c r="AF22" i="11" a="1"/>
  <c r="AF22" i="11" s="1"/>
  <c r="AF179" i="1" a="1"/>
  <c r="AF179" i="1" s="1"/>
  <c r="AH179" i="1" s="1"/>
  <c r="AG129" i="1"/>
  <c r="AF73" i="10" a="1"/>
  <c r="AF73" i="10" s="1"/>
  <c r="AH73" i="10" s="1"/>
  <c r="AG71" i="10"/>
  <c r="AG175" i="11"/>
  <c r="AF75" i="10" a="1"/>
  <c r="AF75" i="10" s="1"/>
  <c r="AH75" i="10" s="1"/>
  <c r="AF72" i="9" a="1"/>
  <c r="AF72" i="9" s="1"/>
  <c r="AH72" i="9" s="1"/>
  <c r="AF6" i="9" a="1"/>
  <c r="AF6" i="9" s="1"/>
  <c r="AF79" i="11" a="1"/>
  <c r="AF79" i="11" s="1"/>
  <c r="AH79" i="11" s="1"/>
  <c r="AF111" i="1" a="1"/>
  <c r="AF111" i="1" s="1"/>
  <c r="AH111" i="1" s="1"/>
  <c r="AF131" i="1" a="1"/>
  <c r="AF131" i="1" s="1"/>
  <c r="AH131" i="1" s="1"/>
  <c r="AF151" i="1" a="1"/>
  <c r="AF151" i="1" s="1"/>
  <c r="AH151" i="1" s="1"/>
  <c r="AG168" i="1"/>
  <c r="AF80" i="10" a="1"/>
  <c r="AF80" i="10" s="1"/>
  <c r="AH80" i="10" s="1"/>
  <c r="AG89" i="10"/>
  <c r="AG54" i="9"/>
  <c r="AF73" i="9" a="1"/>
  <c r="AF73" i="9" s="1"/>
  <c r="AH73" i="9" s="1"/>
  <c r="AF99" i="9" a="1"/>
  <c r="AF99" i="9" s="1"/>
  <c r="AH99" i="9" s="1"/>
  <c r="AG134" i="9"/>
  <c r="AF164" i="9" a="1"/>
  <c r="AF164" i="9" s="1"/>
  <c r="AH164" i="9" s="1"/>
  <c r="AG52" i="11"/>
  <c r="AG57" i="11"/>
  <c r="AF92" i="11" a="1"/>
  <c r="AF92" i="11" s="1"/>
  <c r="AH92" i="11" s="1"/>
  <c r="AG79" i="10"/>
  <c r="AG140" i="1"/>
  <c r="AG62" i="10"/>
  <c r="AG134" i="1"/>
  <c r="AG26" i="9"/>
  <c r="AG41" i="9"/>
  <c r="AG6" i="11"/>
  <c r="AG10" i="11"/>
  <c r="AF35" i="10" a="1"/>
  <c r="AF35" i="10" s="1"/>
  <c r="AG90" i="9"/>
  <c r="AG78" i="11"/>
  <c r="AG171" i="9"/>
  <c r="AG48" i="11"/>
  <c r="AF133" i="10" a="1"/>
  <c r="AF133" i="10" s="1"/>
  <c r="AH133" i="10" s="1"/>
  <c r="AG168" i="10"/>
  <c r="AF145" i="10" a="1"/>
  <c r="AF145" i="10" s="1"/>
  <c r="AH145" i="10" s="1"/>
  <c r="AF113" i="10" a="1"/>
  <c r="AF113" i="10" s="1"/>
  <c r="AH113" i="10" s="1"/>
  <c r="AG98" i="10"/>
  <c r="AF60" i="10" a="1"/>
  <c r="AF60" i="10" s="1"/>
  <c r="AH60" i="10" s="1"/>
  <c r="AF21" i="10" a="1"/>
  <c r="AF21" i="10" s="1"/>
  <c r="AF104" i="9" a="1"/>
  <c r="AF104" i="9" s="1"/>
  <c r="AH104" i="9" s="1"/>
  <c r="AF159" i="11" a="1"/>
  <c r="AF159" i="11" s="1"/>
  <c r="AH159" i="11" s="1"/>
  <c r="AF121" i="11" a="1"/>
  <c r="AF121" i="11" s="1"/>
  <c r="AH121" i="11" s="1"/>
  <c r="AF94" i="1" a="1"/>
  <c r="AF94" i="1" s="1"/>
  <c r="AH94" i="1" s="1"/>
  <c r="AF18" i="1" a="1"/>
  <c r="AF18" i="1" s="1"/>
  <c r="AG150" i="1"/>
  <c r="AF74" i="1" a="1"/>
  <c r="AF74" i="1" s="1"/>
  <c r="AG170" i="1"/>
  <c r="AF60" i="1" a="1"/>
  <c r="AF60" i="1" s="1"/>
  <c r="AF172" i="1" a="1"/>
  <c r="AF172" i="1" s="1"/>
  <c r="AH172" i="1" s="1"/>
  <c r="AG69" i="1"/>
  <c r="AF61" i="1" a="1"/>
  <c r="AF61" i="1" s="1"/>
  <c r="AF171" i="1" a="1"/>
  <c r="AF171" i="1" s="1"/>
  <c r="AH171" i="1" s="1"/>
  <c r="AF89" i="1" a="1"/>
  <c r="AF89" i="1" s="1"/>
  <c r="AH89" i="1" s="1"/>
  <c r="AF48" i="10" a="1"/>
  <c r="AF48" i="10" s="1"/>
  <c r="AH48" i="10" s="1"/>
  <c r="AF111" i="9" a="1"/>
  <c r="AF111" i="9" s="1"/>
  <c r="AH111" i="9" s="1"/>
  <c r="AF175" i="9" a="1"/>
  <c r="AF175" i="9" s="1"/>
  <c r="AH175" i="9" s="1"/>
  <c r="AG86" i="11"/>
  <c r="AG77" i="11"/>
  <c r="AG16" i="10"/>
  <c r="AG102" i="9"/>
  <c r="AG15" i="11"/>
  <c r="AF17" i="10" a="1"/>
  <c r="AF17" i="10" s="1"/>
  <c r="AF88" i="1" a="1"/>
  <c r="AF88" i="1" s="1"/>
  <c r="AH88" i="1" s="1"/>
  <c r="AG99" i="10"/>
  <c r="AG108" i="11"/>
  <c r="AF142" i="10" a="1"/>
  <c r="AF142" i="10" s="1"/>
  <c r="AH142" i="10" s="1"/>
  <c r="AG72" i="10"/>
  <c r="AG115" i="11"/>
  <c r="AF51" i="1" a="1"/>
  <c r="AF51" i="1" s="1"/>
  <c r="AF79" i="1" a="1"/>
  <c r="AF79" i="1" s="1"/>
  <c r="AF64" i="1" a="1"/>
  <c r="AF64" i="1" s="1"/>
  <c r="AG45" i="10"/>
  <c r="AF117" i="9" a="1"/>
  <c r="AF117" i="9" s="1"/>
  <c r="AH117" i="9" s="1"/>
  <c r="AG78" i="9"/>
  <c r="AG107" i="9"/>
  <c r="AG177" i="9"/>
  <c r="AG152" i="9"/>
  <c r="AG91" i="11"/>
  <c r="AF162" i="10" a="1"/>
  <c r="AF162" i="10" s="1"/>
  <c r="AH162" i="10" s="1"/>
  <c r="AG42" i="9"/>
  <c r="AF18" i="10" a="1"/>
  <c r="AF18" i="10" s="1"/>
  <c r="AG33" i="10"/>
  <c r="AF163" i="10" a="1"/>
  <c r="AF163" i="10" s="1"/>
  <c r="AH163" i="10" s="1"/>
  <c r="AG53" i="10"/>
  <c r="AG102" i="10"/>
  <c r="AF151" i="10" a="1"/>
  <c r="AF151" i="10" s="1"/>
  <c r="AH151" i="10" s="1"/>
  <c r="AG125" i="10"/>
  <c r="AF164" i="10" a="1"/>
  <c r="AF164" i="10" s="1"/>
  <c r="AH164" i="10" s="1"/>
  <c r="AG147" i="9"/>
  <c r="AG57" i="10"/>
  <c r="AF55" i="10" a="1"/>
  <c r="AF55" i="10" s="1"/>
  <c r="AH55" i="10" s="1"/>
  <c r="AG110" i="10"/>
  <c r="AG146" i="10"/>
  <c r="AG51" i="10"/>
  <c r="AF159" i="1" a="1"/>
  <c r="AF159" i="1" s="1"/>
  <c r="AH159" i="1" s="1"/>
  <c r="AG109" i="10"/>
  <c r="AG176" i="9"/>
  <c r="AF155" i="9" a="1"/>
  <c r="AF155" i="9" s="1"/>
  <c r="AH155" i="9" s="1"/>
  <c r="AG136" i="9"/>
  <c r="AG75" i="11"/>
  <c r="AG16" i="11"/>
  <c r="AG107" i="1"/>
  <c r="AF105" i="10" a="1"/>
  <c r="AF105" i="10" s="1"/>
  <c r="AH105" i="10" s="1"/>
  <c r="AG44" i="11"/>
  <c r="AF178" i="10" a="1"/>
  <c r="AF178" i="10" s="1"/>
  <c r="AH178" i="10" s="1"/>
  <c r="AG4" i="10"/>
  <c r="AF114" i="11" a="1"/>
  <c r="AF114" i="11" s="1"/>
  <c r="AH114" i="11" s="1"/>
  <c r="AF107" i="10" a="1"/>
  <c r="AF107" i="10" s="1"/>
  <c r="AH107" i="10" s="1"/>
  <c r="AG179" i="10"/>
  <c r="AG137" i="10"/>
  <c r="AG50" i="11"/>
  <c r="AG113" i="11"/>
  <c r="AF114" i="10" a="1"/>
  <c r="AF114" i="10" s="1"/>
  <c r="AH114" i="10" s="1"/>
  <c r="AG71" i="9"/>
  <c r="AG135" i="9"/>
  <c r="AG177" i="11"/>
  <c r="AG54" i="11"/>
  <c r="AF130" i="1" a="1"/>
  <c r="AF130" i="1" s="1"/>
  <c r="AH130" i="1" s="1"/>
  <c r="AG166" i="10"/>
  <c r="AF111" i="10" a="1"/>
  <c r="AF111" i="10" s="1"/>
  <c r="AH111" i="10" s="1"/>
  <c r="AG105" i="9"/>
  <c r="AF126" i="11" a="1"/>
  <c r="AF126" i="11" s="1"/>
  <c r="AH126" i="11" s="1"/>
  <c r="AG91" i="10"/>
  <c r="AG85" i="9"/>
  <c r="AF149" i="9" a="1"/>
  <c r="AF149" i="9" s="1"/>
  <c r="AH149" i="9" s="1"/>
  <c r="AF128" i="11" a="1"/>
  <c r="AF128" i="11" s="1"/>
  <c r="AH128" i="11" s="1"/>
  <c r="AG163" i="11"/>
  <c r="AG164" i="11"/>
  <c r="AG17" i="9"/>
  <c r="AG154" i="1"/>
  <c r="AF141" i="10" a="1"/>
  <c r="AF141" i="10" s="1"/>
  <c r="AH141" i="10" s="1"/>
  <c r="AG64" i="11"/>
  <c r="AG99" i="11"/>
  <c r="AF106" i="9" a="1"/>
  <c r="AF106" i="9" s="1"/>
  <c r="AH106" i="9" s="1"/>
  <c r="AG115" i="9"/>
  <c r="AG161" i="1"/>
  <c r="AF174" i="1" a="1"/>
  <c r="AF174" i="1" s="1"/>
  <c r="AH174" i="1" s="1"/>
  <c r="AF71" i="1" a="1"/>
  <c r="AF71" i="1" s="1"/>
  <c r="AF135" i="1" a="1"/>
  <c r="AF135" i="1" s="1"/>
  <c r="AH135" i="1" s="1"/>
  <c r="AF78" i="1" a="1"/>
  <c r="AF78" i="1" s="1"/>
  <c r="AG164" i="1"/>
  <c r="AG101" i="1"/>
  <c r="AF175" i="1" a="1"/>
  <c r="AF175" i="1" s="1"/>
  <c r="AH175" i="1" s="1"/>
  <c r="AF144" i="1" a="1"/>
  <c r="AF144" i="1" s="1"/>
  <c r="AH144" i="1" s="1"/>
  <c r="AF105" i="1" a="1"/>
  <c r="AF105" i="1" s="1"/>
  <c r="AH105" i="1" s="1"/>
  <c r="AF158" i="1" a="1"/>
  <c r="AF158" i="1" s="1"/>
  <c r="AH158" i="1" s="1"/>
  <c r="AF92" i="1" a="1"/>
  <c r="AF92" i="1" s="1"/>
  <c r="AH92" i="1" s="1"/>
  <c r="AF180" i="1" a="1"/>
  <c r="AF180" i="1" s="1"/>
  <c r="AH180" i="1" s="1"/>
  <c r="AG92" i="1"/>
  <c r="AF183" i="1" a="1"/>
  <c r="AF183" i="1" s="1"/>
  <c r="AH183" i="1" s="1"/>
  <c r="AG187" i="1"/>
  <c r="AG184" i="1"/>
  <c r="AF181" i="1" a="1"/>
  <c r="AF181" i="1" s="1"/>
  <c r="AH181" i="1" s="1"/>
  <c r="AG58" i="1"/>
  <c r="AG153" i="1"/>
  <c r="AF76" i="1" a="1"/>
  <c r="AF76" i="1" s="1"/>
  <c r="AF132" i="1" a="1"/>
  <c r="AF132" i="1" s="1"/>
  <c r="AH132" i="1" s="1"/>
  <c r="AG141" i="1"/>
  <c r="AG147" i="1"/>
  <c r="AG63" i="10"/>
  <c r="AG46" i="10"/>
  <c r="AG96" i="10"/>
  <c r="AG30" i="10"/>
  <c r="AG9" i="10"/>
  <c r="AG32" i="10"/>
  <c r="AG31" i="10"/>
  <c r="AF37" i="10" a="1"/>
  <c r="AF37" i="10" s="1"/>
  <c r="AF159" i="10" a="1"/>
  <c r="AF159" i="10" s="1"/>
  <c r="AH159" i="10" s="1"/>
  <c r="AF36" i="10" a="1"/>
  <c r="AF36" i="10" s="1"/>
  <c r="AG7" i="11"/>
  <c r="AG26" i="10"/>
  <c r="AF29" i="10" a="1"/>
  <c r="AF29" i="10" s="1"/>
  <c r="AG121" i="9"/>
  <c r="AG27" i="10"/>
  <c r="AG36" i="9"/>
  <c r="AF20" i="10" a="1"/>
  <c r="AF20" i="10" s="1"/>
  <c r="AG29" i="11"/>
  <c r="AF29" i="11" a="1"/>
  <c r="AF29" i="11" s="1"/>
  <c r="AF23" i="11" a="1"/>
  <c r="AF23" i="11" s="1"/>
  <c r="AF27" i="11" a="1"/>
  <c r="AF27" i="11" s="1"/>
  <c r="AG33" i="11"/>
  <c r="AG36" i="11"/>
  <c r="AF176" i="11" a="1"/>
  <c r="AF176" i="11" s="1"/>
  <c r="AH176" i="11" s="1"/>
  <c r="AG169" i="11"/>
  <c r="AF15" i="11" a="1"/>
  <c r="AF15" i="11" s="1"/>
  <c r="AG43" i="11"/>
  <c r="AG22" i="11"/>
  <c r="AF85" i="11" a="1"/>
  <c r="AF85" i="11" s="1"/>
  <c r="AH85" i="11" s="1"/>
  <c r="AG11" i="11"/>
  <c r="AG158" i="11"/>
  <c r="AF58" i="11" a="1"/>
  <c r="AF58" i="11" s="1"/>
  <c r="AH58" i="11" s="1"/>
  <c r="AF91" i="11" a="1"/>
  <c r="AF91" i="11" s="1"/>
  <c r="AH91" i="11" s="1"/>
  <c r="AF36" i="11" a="1"/>
  <c r="AF36" i="11" s="1"/>
  <c r="AF4" i="11" a="1"/>
  <c r="AF4" i="11" s="1"/>
  <c r="AG145" i="11"/>
  <c r="AF62" i="11" a="1"/>
  <c r="AF62" i="11" s="1"/>
  <c r="AH62" i="11" s="1"/>
  <c r="AG47" i="11"/>
  <c r="AF17" i="11" a="1"/>
  <c r="AF17" i="11" s="1"/>
  <c r="AF134" i="11" a="1"/>
  <c r="AF134" i="11" s="1"/>
  <c r="AH134" i="11" s="1"/>
  <c r="AF64" i="11" a="1"/>
  <c r="AF64" i="11" s="1"/>
  <c r="AH64" i="11" s="1"/>
  <c r="AF105" i="11" a="1"/>
  <c r="AF105" i="11" s="1"/>
  <c r="AH105" i="11" s="1"/>
  <c r="AF73" i="11" a="1"/>
  <c r="AF73" i="11" s="1"/>
  <c r="AH73" i="11" s="1"/>
  <c r="AG167" i="11"/>
  <c r="AF125" i="11" a="1"/>
  <c r="AF125" i="11" s="1"/>
  <c r="AH125" i="11" s="1"/>
  <c r="AF99" i="11" a="1"/>
  <c r="AF99" i="11" s="1"/>
  <c r="AH99" i="11" s="1"/>
  <c r="AF82" i="11" a="1"/>
  <c r="AF82" i="11" s="1"/>
  <c r="AH82" i="11" s="1"/>
  <c r="AF61" i="11" a="1"/>
  <c r="AF61" i="11" s="1"/>
  <c r="AH61" i="11" s="1"/>
  <c r="AF26" i="11" a="1"/>
  <c r="AF26" i="11" s="1"/>
  <c r="AG166" i="11"/>
  <c r="AG146" i="11"/>
  <c r="AF137" i="11" a="1"/>
  <c r="AF137" i="11" s="1"/>
  <c r="AH137" i="11" s="1"/>
  <c r="AF103" i="11" a="1"/>
  <c r="AF103" i="11" s="1"/>
  <c r="AH103" i="11" s="1"/>
  <c r="AF38" i="11" a="1"/>
  <c r="AF38" i="11" s="1"/>
  <c r="AF171" i="11" a="1"/>
  <c r="AF171" i="11" s="1"/>
  <c r="AH171" i="11" s="1"/>
  <c r="AF65" i="11" a="1"/>
  <c r="AF65" i="11" s="1"/>
  <c r="AH65" i="11" s="1"/>
  <c r="AF40" i="11" a="1"/>
  <c r="AF40" i="11" s="1"/>
  <c r="AF16" i="11" a="1"/>
  <c r="AF16" i="11" s="1"/>
  <c r="AG63" i="11"/>
  <c r="AF76" i="11" a="1"/>
  <c r="AF76" i="11" s="1"/>
  <c r="AH76" i="11" s="1"/>
  <c r="AG34" i="9"/>
  <c r="AG19" i="9"/>
  <c r="AG14" i="9"/>
  <c r="AG45" i="9"/>
  <c r="AG38" i="9"/>
  <c r="AF4" i="9" a="1"/>
  <c r="AF4" i="9" s="1"/>
  <c r="AG50" i="9"/>
  <c r="AG23" i="9"/>
  <c r="AG43" i="9"/>
  <c r="AG12" i="9"/>
  <c r="AG22" i="9"/>
  <c r="AG155" i="9"/>
  <c r="AG170" i="11"/>
  <c r="AF127" i="11" a="1"/>
  <c r="AF127" i="11" s="1"/>
  <c r="AH127" i="11" s="1"/>
  <c r="AG106" i="11"/>
  <c r="AF31" i="11" a="1"/>
  <c r="AF31" i="11" s="1"/>
  <c r="AG144" i="9"/>
  <c r="AF70" i="11" a="1"/>
  <c r="AF70" i="11" s="1"/>
  <c r="AH70" i="11" s="1"/>
  <c r="AF108" i="11" a="1"/>
  <c r="AF108" i="11" s="1"/>
  <c r="AH108" i="11" s="1"/>
  <c r="AF67" i="11" a="1"/>
  <c r="AF67" i="11" s="1"/>
  <c r="AH67" i="11" s="1"/>
  <c r="AF42" i="11" a="1"/>
  <c r="AF42" i="11" s="1"/>
  <c r="AF149" i="11" a="1"/>
  <c r="AF149" i="11" s="1"/>
  <c r="AH149" i="11" s="1"/>
  <c r="AF140" i="11" a="1"/>
  <c r="AF140" i="11" s="1"/>
  <c r="AH140" i="11" s="1"/>
  <c r="AF136" i="11" a="1"/>
  <c r="AF136" i="11" s="1"/>
  <c r="AH136" i="11" s="1"/>
  <c r="AF5" i="11" a="1"/>
  <c r="AF5" i="11" s="1"/>
  <c r="AG62" i="9"/>
  <c r="AF107" i="11" a="1"/>
  <c r="AF107" i="11" s="1"/>
  <c r="AH107" i="11" s="1"/>
  <c r="AF151" i="9" a="1"/>
  <c r="AF151" i="9" s="1"/>
  <c r="AH151" i="9" s="1"/>
  <c r="AF76" i="9" a="1"/>
  <c r="AF76" i="9" s="1"/>
  <c r="AH76" i="9" s="1"/>
  <c r="AG59" i="9"/>
  <c r="AG149" i="9"/>
  <c r="AF115" i="9" a="1"/>
  <c r="AF115" i="9" s="1"/>
  <c r="AH115" i="9" s="1"/>
  <c r="AF140" i="9" a="1"/>
  <c r="AF140" i="9" s="1"/>
  <c r="AH140" i="9" s="1"/>
  <c r="AF124" i="9" a="1"/>
  <c r="AF124" i="9" s="1"/>
  <c r="AH124" i="9" s="1"/>
  <c r="AF83" i="9" a="1"/>
  <c r="AF83" i="9" s="1"/>
  <c r="AH83" i="9" s="1"/>
  <c r="AG46" i="9"/>
  <c r="AG93" i="9"/>
  <c r="AF100" i="9" a="1"/>
  <c r="AF100" i="9" s="1"/>
  <c r="AH100" i="9" s="1"/>
  <c r="AG4" i="9"/>
  <c r="AF98" i="9" a="1"/>
  <c r="AF98" i="9" s="1"/>
  <c r="AH98" i="9" s="1"/>
  <c r="AF177" i="9" a="1"/>
  <c r="AF177" i="9" s="1"/>
  <c r="AH177" i="9" s="1"/>
  <c r="AF85" i="9" a="1"/>
  <c r="AF85" i="9" s="1"/>
  <c r="AH85" i="9" s="1"/>
  <c r="AG117" i="9"/>
  <c r="AG58" i="9"/>
  <c r="AG82" i="9"/>
  <c r="AG64" i="9"/>
  <c r="AG156" i="9"/>
  <c r="AG150" i="9"/>
  <c r="AF130" i="9" a="1"/>
  <c r="AF130" i="9" s="1"/>
  <c r="AH130" i="9" s="1"/>
  <c r="AF125" i="9" a="1"/>
  <c r="AF125" i="9" s="1"/>
  <c r="AH125" i="9" s="1"/>
  <c r="AF113" i="9" a="1"/>
  <c r="AF113" i="9" s="1"/>
  <c r="AH113" i="9" s="1"/>
  <c r="AF86" i="9" a="1"/>
  <c r="AF86" i="9" s="1"/>
  <c r="AH86" i="9" s="1"/>
  <c r="AF157" i="9" a="1"/>
  <c r="AF157" i="9" s="1"/>
  <c r="AH157" i="9" s="1"/>
  <c r="AF133" i="9" a="1"/>
  <c r="AF133" i="9" s="1"/>
  <c r="AH133" i="9" s="1"/>
  <c r="AG56" i="9"/>
  <c r="AF146" i="9" a="1"/>
  <c r="AF146" i="9" s="1"/>
  <c r="AH146" i="9" s="1"/>
  <c r="AF120" i="9" a="1"/>
  <c r="AF120" i="9" s="1"/>
  <c r="AH120" i="9" s="1"/>
  <c r="AG96" i="9"/>
  <c r="AF88" i="9" a="1"/>
  <c r="AF88" i="9" s="1"/>
  <c r="AH88" i="9" s="1"/>
  <c r="AF176" i="9" a="1"/>
  <c r="AF176" i="9" s="1"/>
  <c r="AH176" i="9" s="1"/>
  <c r="AF126" i="9" a="1"/>
  <c r="AF126" i="9" s="1"/>
  <c r="AH126" i="9" s="1"/>
  <c r="AF8" i="10" a="1"/>
  <c r="AF8" i="10" s="1"/>
  <c r="AF63" i="1" a="1"/>
  <c r="AF63" i="1" s="1"/>
  <c r="AG14" i="11"/>
  <c r="AG19" i="10"/>
  <c r="AF19" i="10" a="1"/>
  <c r="AF19" i="10" s="1"/>
  <c r="AG7" i="10"/>
  <c r="AF7" i="10" a="1"/>
  <c r="AF7" i="10" s="1"/>
  <c r="AG22" i="10"/>
  <c r="AF22" i="10" a="1"/>
  <c r="AF22" i="10" s="1"/>
  <c r="AG8" i="10"/>
  <c r="AG11" i="10"/>
  <c r="AG15" i="10"/>
  <c r="AG25" i="10"/>
  <c r="AG5" i="10"/>
  <c r="AG23" i="10"/>
  <c r="AF23" i="10" a="1"/>
  <c r="AF23" i="10" s="1"/>
  <c r="AG12" i="10"/>
  <c r="AF12" i="10" a="1"/>
  <c r="AF12" i="10" s="1"/>
  <c r="AG14" i="10"/>
  <c r="AG73" i="10"/>
  <c r="AG107" i="10"/>
  <c r="AG155" i="10"/>
  <c r="AF137" i="10" a="1"/>
  <c r="AF137" i="10" s="1"/>
  <c r="AH137" i="10" s="1"/>
  <c r="AF65" i="10" a="1"/>
  <c r="AF65" i="10" s="1"/>
  <c r="AH65" i="10" s="1"/>
  <c r="AF139" i="10" a="1"/>
  <c r="AF139" i="10" s="1"/>
  <c r="AH139" i="10" s="1"/>
  <c r="AG92" i="10"/>
  <c r="AF63" i="10" a="1"/>
  <c r="AF63" i="10" s="1"/>
  <c r="AH63" i="10" s="1"/>
  <c r="AF129" i="10" a="1"/>
  <c r="AF129" i="10" s="1"/>
  <c r="AH129" i="10" s="1"/>
  <c r="AF5" i="10" a="1"/>
  <c r="AF5" i="10" s="1"/>
  <c r="AG176" i="10"/>
  <c r="AG143" i="10"/>
  <c r="AG142" i="10"/>
  <c r="AG52" i="10"/>
  <c r="AF118" i="10" a="1"/>
  <c r="AF118" i="10" s="1"/>
  <c r="AH118" i="10" s="1"/>
  <c r="AF72" i="10" a="1"/>
  <c r="AF72" i="10" s="1"/>
  <c r="AH72" i="10" s="1"/>
  <c r="AG55" i="10"/>
  <c r="AF125" i="10" a="1"/>
  <c r="AF125" i="10" s="1"/>
  <c r="AH125" i="10" s="1"/>
  <c r="AF116" i="10" a="1"/>
  <c r="AF116" i="10" s="1"/>
  <c r="AH116" i="10" s="1"/>
  <c r="AG103" i="10"/>
  <c r="AF61" i="10" a="1"/>
  <c r="AF61" i="10" s="1"/>
  <c r="AH61" i="10" s="1"/>
  <c r="AF46" i="10" a="1"/>
  <c r="AF46" i="10" s="1"/>
  <c r="AH46" i="10" s="1"/>
  <c r="AF38" i="10" a="1"/>
  <c r="AF38" i="10" s="1"/>
  <c r="AF14" i="10" a="1"/>
  <c r="AF14" i="10" s="1"/>
  <c r="AF4" i="10" a="1"/>
  <c r="AF4" i="10" s="1"/>
  <c r="AF144" i="10" a="1"/>
  <c r="AF144" i="10" s="1"/>
  <c r="AH144" i="10" s="1"/>
  <c r="AF170" i="10" a="1"/>
  <c r="AF170" i="10" s="1"/>
  <c r="AH170" i="10" s="1"/>
  <c r="AF126" i="10" a="1"/>
  <c r="AF126" i="10" s="1"/>
  <c r="AH126" i="10" s="1"/>
  <c r="AF138" i="10" a="1"/>
  <c r="AF138" i="10" s="1"/>
  <c r="AH138" i="10" s="1"/>
  <c r="AF25" i="10" a="1"/>
  <c r="AF25" i="10" s="1"/>
  <c r="AF110" i="10" a="1"/>
  <c r="AF110" i="10" s="1"/>
  <c r="AH110" i="10" s="1"/>
  <c r="AF26" i="1" a="1"/>
  <c r="AF26" i="1" s="1"/>
  <c r="AG5" i="1"/>
  <c r="AG22" i="1"/>
  <c r="AG24" i="1"/>
  <c r="AG4" i="1"/>
  <c r="AG27" i="1"/>
  <c r="AF38" i="1" a="1"/>
  <c r="AF38" i="1" s="1"/>
  <c r="AF35" i="1" a="1"/>
  <c r="AF35" i="1" s="1"/>
  <c r="AF46" i="1" a="1"/>
  <c r="AF46" i="1" s="1"/>
  <c r="AF42" i="1" a="1"/>
  <c r="AF42" i="1" s="1"/>
  <c r="AF24" i="1" a="1"/>
  <c r="AF24" i="1" s="1"/>
  <c r="AF28" i="1" a="1"/>
  <c r="AF28" i="1" s="1"/>
  <c r="AF5" i="1" a="1"/>
  <c r="AF5" i="1" s="1"/>
  <c r="AF27" i="1" a="1"/>
  <c r="AF27" i="1" s="1"/>
  <c r="AF31" i="1" a="1"/>
  <c r="AF31" i="1" s="1"/>
  <c r="AG7" i="1"/>
  <c r="AG33" i="1"/>
  <c r="AG46" i="1"/>
  <c r="AG8" i="1"/>
  <c r="AF48" i="1" a="1"/>
  <c r="AF48" i="1" s="1"/>
  <c r="AG15" i="1"/>
  <c r="AF22" i="1" a="1"/>
  <c r="AF22" i="1" s="1"/>
  <c r="AF9" i="1" a="1"/>
  <c r="AF9" i="1" s="1"/>
  <c r="AF21" i="1" a="1"/>
  <c r="AF21" i="1" s="1"/>
  <c r="AG11" i="1"/>
  <c r="AF34" i="1" a="1"/>
  <c r="AF34" i="1" s="1"/>
  <c r="AF15" i="1" a="1"/>
  <c r="AF15" i="1" s="1"/>
  <c r="AF35" i="11" a="1"/>
  <c r="AF35" i="11" s="1"/>
  <c r="AG42" i="10"/>
  <c r="AG18" i="11"/>
  <c r="AF115" i="1" a="1"/>
  <c r="AF115" i="1" s="1"/>
  <c r="AH115" i="1" s="1"/>
  <c r="AF163" i="1" a="1"/>
  <c r="AF163" i="1" s="1"/>
  <c r="AH163" i="1" s="1"/>
  <c r="AG50" i="10"/>
  <c r="AG44" i="1"/>
  <c r="AG13" i="1"/>
  <c r="AG19" i="1"/>
  <c r="AF120" i="1" a="1"/>
  <c r="AF120" i="1" s="1"/>
  <c r="AH120" i="1" s="1"/>
  <c r="AG99" i="1"/>
  <c r="AG119" i="1"/>
  <c r="AF85" i="1" a="1"/>
  <c r="AF85" i="1" s="1"/>
  <c r="AF91" i="1" a="1"/>
  <c r="AF91" i="1" s="1"/>
  <c r="AH91" i="1" s="1"/>
  <c r="AF96" i="1" a="1"/>
  <c r="AF96" i="1" s="1"/>
  <c r="AH96" i="1" s="1"/>
  <c r="AF4" i="1" a="1"/>
  <c r="AF4" i="1" s="1"/>
  <c r="AG40" i="1"/>
  <c r="AG151" i="1"/>
  <c r="AG102" i="1"/>
  <c r="AG103" i="1"/>
  <c r="AG42" i="1"/>
  <c r="AG80" i="1"/>
  <c r="AG95" i="1"/>
  <c r="AG159" i="1"/>
  <c r="AG37" i="1"/>
  <c r="AG36" i="1"/>
  <c r="AG109" i="1"/>
  <c r="AG145" i="1"/>
  <c r="AG12" i="1"/>
  <c r="AG88" i="1"/>
  <c r="AG148" i="1"/>
  <c r="AG65" i="1"/>
  <c r="AG51" i="9"/>
  <c r="AG3" i="9"/>
  <c r="AG44" i="9"/>
  <c r="AG49" i="9"/>
  <c r="AG11" i="9"/>
  <c r="AG52" i="9"/>
  <c r="AG23" i="1"/>
  <c r="AG35" i="1"/>
  <c r="AG41" i="1"/>
  <c r="AG53" i="1"/>
  <c r="AG38" i="1"/>
  <c r="AG6" i="1"/>
  <c r="AG55" i="1"/>
  <c r="AG47" i="1"/>
  <c r="AG4" i="11"/>
  <c r="AF18" i="11" a="1"/>
  <c r="AF18" i="11" s="1"/>
  <c r="AF21" i="11" a="1"/>
  <c r="AF21" i="11" s="1"/>
  <c r="AF7" i="11" a="1"/>
  <c r="AF7" i="11" s="1"/>
  <c r="AF6" i="11" a="1"/>
  <c r="AF6" i="11" s="1"/>
  <c r="AF32" i="11" a="1"/>
  <c r="AF32" i="11" s="1"/>
  <c r="AF10" i="11" a="1"/>
  <c r="AF10" i="11" s="1"/>
  <c r="AG35" i="11"/>
  <c r="AG47" i="9"/>
  <c r="AG33" i="9"/>
  <c r="AF50" i="10" a="1"/>
  <c r="AF50" i="10" s="1"/>
  <c r="AH50" i="10" s="1"/>
  <c r="AF39" i="10" a="1"/>
  <c r="AF39" i="10" s="1"/>
  <c r="AF26" i="10" a="1"/>
  <c r="AF26" i="10" s="1"/>
  <c r="AG34" i="10"/>
  <c r="AF43" i="10" a="1"/>
  <c r="AF43" i="10" s="1"/>
  <c r="AF16" i="10" a="1"/>
  <c r="AF16" i="10" s="1"/>
  <c r="AG90" i="1"/>
  <c r="AG144" i="1"/>
  <c r="AG186" i="1"/>
  <c r="AF7" i="1" a="1"/>
  <c r="AF7" i="1" s="1"/>
  <c r="AG68" i="1"/>
  <c r="AG158" i="1"/>
  <c r="AG70" i="1"/>
  <c r="AF140" i="1" a="1"/>
  <c r="AF140" i="1" s="1"/>
  <c r="AH140" i="1" s="1"/>
  <c r="AG21" i="1"/>
  <c r="AG86" i="1"/>
  <c r="AG105" i="1"/>
  <c r="AG149" i="10"/>
  <c r="AG58" i="10"/>
  <c r="AF182" i="1" a="1"/>
  <c r="AF182" i="1" s="1"/>
  <c r="AH182" i="1" s="1"/>
  <c r="AG25" i="1"/>
  <c r="AF17" i="1" a="1"/>
  <c r="AF17" i="1" s="1"/>
  <c r="AG52" i="1"/>
  <c r="AG156" i="1"/>
  <c r="AG48" i="1"/>
  <c r="AG125" i="1"/>
  <c r="AF75" i="1" a="1"/>
  <c r="AF75" i="1" s="1"/>
  <c r="AG83" i="1"/>
  <c r="AG116" i="1"/>
  <c r="AF127" i="1" a="1"/>
  <c r="AF127" i="1" s="1"/>
  <c r="AH127" i="1" s="1"/>
  <c r="AG56" i="1"/>
  <c r="AF136" i="1" a="1"/>
  <c r="AF136" i="1" s="1"/>
  <c r="AH136" i="1" s="1"/>
  <c r="AF138" i="1" a="1"/>
  <c r="AF138" i="1" s="1"/>
  <c r="AH138" i="1" s="1"/>
  <c r="AF155" i="1" a="1"/>
  <c r="AF155" i="1" s="1"/>
  <c r="AH155" i="1" s="1"/>
  <c r="AG142" i="1"/>
  <c r="AF54" i="1" a="1"/>
  <c r="AF54" i="1" s="1"/>
  <c r="AG32" i="1"/>
  <c r="AG172" i="11"/>
  <c r="AG41" i="11"/>
  <c r="AG104" i="11"/>
  <c r="AG168" i="11"/>
  <c r="AG53" i="11"/>
  <c r="AG116" i="11"/>
  <c r="AF14" i="11" a="1"/>
  <c r="AF14" i="11" s="1"/>
  <c r="AF41" i="11" a="1"/>
  <c r="AF41" i="11" s="1"/>
  <c r="AF172" i="11" a="1"/>
  <c r="AF172" i="11" s="1"/>
  <c r="AH172" i="11" s="1"/>
  <c r="AF168" i="11" a="1"/>
  <c r="AF168" i="11" s="1"/>
  <c r="AH168" i="11" s="1"/>
  <c r="AG179" i="11"/>
  <c r="AF149" i="10" a="1"/>
  <c r="AF149" i="10" s="1"/>
  <c r="AH149" i="10" s="1"/>
  <c r="AG3" i="10"/>
  <c r="AF85" i="10" a="1"/>
  <c r="AF85" i="10" s="1"/>
  <c r="AH85" i="10" s="1"/>
  <c r="AF58" i="10" a="1"/>
  <c r="AF58" i="10" s="1"/>
  <c r="AH58" i="10" s="1"/>
  <c r="AG122" i="10"/>
  <c r="AG117" i="10"/>
  <c r="AG20" i="10"/>
  <c r="AF43" i="1" a="1"/>
  <c r="AF43" i="1" s="1"/>
  <c r="AG128" i="1"/>
  <c r="AG73" i="1"/>
  <c r="AG17" i="1"/>
  <c r="AF125" i="1" a="1"/>
  <c r="AF125" i="1" s="1"/>
  <c r="AH125" i="1" s="1"/>
  <c r="AG75" i="1"/>
  <c r="AG155" i="1"/>
  <c r="AF25" i="1" a="1"/>
  <c r="AF25" i="1" s="1"/>
  <c r="AF52" i="1" a="1"/>
  <c r="AF52" i="1" s="1"/>
  <c r="AF83" i="1" a="1"/>
  <c r="AF83" i="1" s="1"/>
  <c r="AG136" i="1"/>
  <c r="AF56" i="1" a="1"/>
  <c r="AF56" i="1" s="1"/>
  <c r="AG113" i="1"/>
  <c r="AF156" i="1" a="1"/>
  <c r="AF156" i="1" s="1"/>
  <c r="AH156" i="1" s="1"/>
  <c r="AG138" i="1"/>
  <c r="AF116" i="1" a="1"/>
  <c r="AF116" i="1" s="1"/>
  <c r="AH116" i="1" s="1"/>
  <c r="AF177" i="11" a="1"/>
  <c r="AF177" i="11" s="1"/>
  <c r="AH177" i="11" s="1"/>
  <c r="AF116" i="11" a="1"/>
  <c r="AF116" i="11" s="1"/>
  <c r="AH116" i="11" s="1"/>
  <c r="AF88" i="11" a="1"/>
  <c r="AF88" i="11" s="1"/>
  <c r="AH88" i="11" s="1"/>
  <c r="AF53" i="11" a="1"/>
  <c r="AF53" i="11" s="1"/>
  <c r="AF48" i="11" a="1"/>
  <c r="AF48" i="11" s="1"/>
  <c r="AF80" i="11" a="1"/>
  <c r="AF80" i="11" s="1"/>
  <c r="AH80" i="11" s="1"/>
  <c r="AF45" i="11" a="1"/>
  <c r="AF45" i="11" s="1"/>
  <c r="AF33" i="11" a="1"/>
  <c r="AF33" i="11" s="1"/>
  <c r="AF175" i="11" a="1"/>
  <c r="AF175" i="11" s="1"/>
  <c r="AH175" i="11" s="1"/>
  <c r="AF133" i="11" a="1"/>
  <c r="AF133" i="11" s="1"/>
  <c r="AH133" i="11" s="1"/>
  <c r="AF123" i="11" a="1"/>
  <c r="AF123" i="11" s="1"/>
  <c r="AH123" i="11" s="1"/>
  <c r="AF118" i="11" a="1"/>
  <c r="AF118" i="11" s="1"/>
  <c r="AH118" i="11" s="1"/>
  <c r="AF111" i="11" a="1"/>
  <c r="AF111" i="11" s="1"/>
  <c r="AH111" i="11" s="1"/>
  <c r="AF90" i="11" a="1"/>
  <c r="AF90" i="11" s="1"/>
  <c r="AH90" i="11" s="1"/>
  <c r="AF94" i="11" a="1"/>
  <c r="AF94" i="11" s="1"/>
  <c r="AH94" i="11" s="1"/>
  <c r="AF182" i="11" a="1"/>
  <c r="AF182" i="11" s="1"/>
  <c r="AH182" i="11" s="1"/>
  <c r="AF130" i="11" a="1"/>
  <c r="AF130" i="11" s="1"/>
  <c r="AH130" i="11" s="1"/>
  <c r="AF78" i="11" a="1"/>
  <c r="AF78" i="11" s="1"/>
  <c r="AH78" i="11" s="1"/>
  <c r="AF66" i="11" a="1"/>
  <c r="AF66" i="11" s="1"/>
  <c r="AH66" i="11" s="1"/>
  <c r="AF75" i="11" a="1"/>
  <c r="AF75" i="11" s="1"/>
  <c r="AH75" i="11" s="1"/>
  <c r="AF39" i="11" a="1"/>
  <c r="AF39" i="11" s="1"/>
  <c r="AF172" i="9" a="1"/>
  <c r="AF172" i="9" s="1"/>
  <c r="AH172" i="9" s="1"/>
  <c r="AF90" i="9" a="1"/>
  <c r="AF90" i="9" s="1"/>
  <c r="AH90" i="9" s="1"/>
  <c r="AF136" i="9" a="1"/>
  <c r="AF136" i="9" s="1"/>
  <c r="AH136" i="9" s="1"/>
  <c r="AF161" i="9" a="1"/>
  <c r="AF161" i="9" s="1"/>
  <c r="AH161" i="9" s="1"/>
  <c r="AF94" i="9" a="1"/>
  <c r="AF94" i="9" s="1"/>
  <c r="AH94" i="9" s="1"/>
  <c r="AF169" i="9" a="1"/>
  <c r="AF169" i="9" s="1"/>
  <c r="AH169" i="9" s="1"/>
  <c r="AG164" i="9"/>
  <c r="AG111" i="9"/>
  <c r="AG99" i="9"/>
  <c r="AG73" i="9"/>
  <c r="AG63" i="9"/>
  <c r="AG175" i="9"/>
  <c r="AF10" i="9" a="1"/>
  <c r="AF10" i="9" s="1"/>
  <c r="AG143" i="9"/>
  <c r="AF79" i="9" a="1"/>
  <c r="AF79" i="9" s="1"/>
  <c r="AH79" i="9" s="1"/>
  <c r="AF121" i="9" a="1"/>
  <c r="AF121" i="9" s="1"/>
  <c r="AH121" i="9" s="1"/>
  <c r="AG16" i="1"/>
  <c r="AF45" i="1" a="1"/>
  <c r="AF45" i="1" s="1"/>
  <c r="AG54" i="1"/>
  <c r="AF32" i="1" a="1"/>
  <c r="AF32" i="1" s="1"/>
  <c r="AF33" i="1" a="1"/>
  <c r="AF33" i="1" s="1"/>
  <c r="AF41" i="1" a="1"/>
  <c r="AF41" i="1" s="1"/>
  <c r="AF53" i="1" a="1"/>
  <c r="AF53" i="1" s="1"/>
  <c r="AF12" i="1" a="1"/>
  <c r="AF12" i="1" s="1"/>
  <c r="AF36" i="1" a="1"/>
  <c r="AF36" i="1" s="1"/>
  <c r="AF37" i="1" a="1"/>
  <c r="AF37" i="1" s="1"/>
  <c r="AF8" i="1" a="1"/>
  <c r="AF8" i="1" s="1"/>
  <c r="AG43" i="1"/>
  <c r="AF13" i="1" a="1"/>
  <c r="AF13" i="1" s="1"/>
  <c r="AF44" i="1" a="1"/>
  <c r="AF44" i="1" s="1"/>
  <c r="AF20" i="1" a="1"/>
  <c r="AF20" i="1" s="1"/>
  <c r="AF10" i="1" a="1"/>
  <c r="AF10" i="1" s="1"/>
  <c r="AF67" i="10" a="1"/>
  <c r="AF67" i="10" s="1"/>
  <c r="AH67" i="10" s="1"/>
  <c r="AF80" i="9" a="1"/>
  <c r="AF80" i="9" s="1"/>
  <c r="AH80" i="9" s="1"/>
  <c r="AF164" i="11" a="1"/>
  <c r="AF164" i="11" s="1"/>
  <c r="AH164" i="11" s="1"/>
  <c r="AF119" i="11" a="1"/>
  <c r="AF119" i="11" s="1"/>
  <c r="AH119" i="11" s="1"/>
  <c r="AF41" i="10" a="1"/>
  <c r="AF41" i="10" s="1"/>
  <c r="AF142" i="9" a="1"/>
  <c r="AF142" i="9" s="1"/>
  <c r="AH142" i="9" s="1"/>
  <c r="AF102" i="11" a="1"/>
  <c r="AF102" i="11" s="1"/>
  <c r="AH102" i="11" s="1"/>
  <c r="AF98" i="11" a="1"/>
  <c r="AF98" i="11" s="1"/>
  <c r="AH98" i="11" s="1"/>
  <c r="AF107" i="9" a="1"/>
  <c r="AF107" i="9" s="1"/>
  <c r="AH107" i="9" s="1"/>
  <c r="AF102" i="9" a="1"/>
  <c r="AF102" i="9" s="1"/>
  <c r="AH102" i="9" s="1"/>
  <c r="AF163" i="11" a="1"/>
  <c r="AF163" i="11" s="1"/>
  <c r="AH163" i="11" s="1"/>
  <c r="AF87" i="9" a="1"/>
  <c r="AF87" i="9" s="1"/>
  <c r="AH87" i="9" s="1"/>
  <c r="AF3" i="11" a="1"/>
  <c r="AF3" i="11" s="1"/>
  <c r="AF119" i="9" a="1"/>
  <c r="AF119" i="9" s="1"/>
  <c r="AH119" i="9" s="1"/>
  <c r="AF92" i="9" a="1"/>
  <c r="AF92" i="9" s="1"/>
  <c r="AH92" i="9" s="1"/>
  <c r="AF156" i="10" a="1"/>
  <c r="AF156" i="10" s="1"/>
  <c r="AH156" i="10" s="1"/>
  <c r="AF130" i="10" a="1"/>
  <c r="AF130" i="10" s="1"/>
  <c r="AH130" i="10" s="1"/>
  <c r="AF117" i="10" a="1"/>
  <c r="AF117" i="10" s="1"/>
  <c r="AH117" i="10" s="1"/>
  <c r="AF53" i="10" a="1"/>
  <c r="AF53" i="10" s="1"/>
  <c r="AH53" i="10" s="1"/>
  <c r="AF131" i="9" a="1"/>
  <c r="AF131" i="9" s="1"/>
  <c r="AH131" i="9" s="1"/>
  <c r="AF78" i="9" a="1"/>
  <c r="AF78" i="9" s="1"/>
  <c r="AH78" i="9" s="1"/>
  <c r="AF9" i="9" a="1"/>
  <c r="AF9" i="9" s="1"/>
  <c r="AF162" i="11" a="1"/>
  <c r="AF162" i="11" s="1"/>
  <c r="AH162" i="11" s="1"/>
  <c r="AF77" i="11" a="1"/>
  <c r="AF77" i="11" s="1"/>
  <c r="AH77" i="11" s="1"/>
  <c r="AF68" i="11" a="1"/>
  <c r="AF68" i="11" s="1"/>
  <c r="AH68" i="11" s="1"/>
  <c r="AF15" i="10" a="1"/>
  <c r="AF15" i="10" s="1"/>
  <c r="AF152" i="9" a="1"/>
  <c r="AF152" i="9" s="1"/>
  <c r="AH152" i="9" s="1"/>
  <c r="AF122" i="9" a="1"/>
  <c r="AF122" i="9" s="1"/>
  <c r="AH122" i="9" s="1"/>
  <c r="AF141" i="11" a="1"/>
  <c r="AF141" i="11" s="1"/>
  <c r="AH141" i="11" s="1"/>
  <c r="AF55" i="11" a="1"/>
  <c r="AF55" i="11" s="1"/>
  <c r="AH55" i="11" s="1"/>
  <c r="AG159" i="10"/>
  <c r="AF127" i="10" a="1"/>
  <c r="AF127" i="10" s="1"/>
  <c r="AH127" i="10" s="1"/>
  <c r="AF27" i="10" a="1"/>
  <c r="AF27" i="10" s="1"/>
  <c r="AF31" i="10" a="1"/>
  <c r="AF31" i="10" s="1"/>
  <c r="AF113" i="1" a="1"/>
  <c r="AF113" i="1" s="1"/>
  <c r="AH113" i="1" s="1"/>
  <c r="AG74" i="1"/>
  <c r="AF154" i="1" a="1"/>
  <c r="AF154" i="1" s="1"/>
  <c r="AH154" i="1" s="1"/>
  <c r="AG114" i="1"/>
  <c r="AF82" i="1" a="1"/>
  <c r="AF82" i="1" s="1"/>
  <c r="AF126" i="1" a="1"/>
  <c r="AF126" i="1" s="1"/>
  <c r="AH126" i="1" s="1"/>
  <c r="AF178" i="1" a="1"/>
  <c r="AF178" i="1" s="1"/>
  <c r="AH178" i="1" s="1"/>
  <c r="AG20" i="1"/>
  <c r="AG28" i="1"/>
  <c r="AG180" i="1"/>
  <c r="AG10" i="1"/>
  <c r="AF134" i="1" a="1"/>
  <c r="AF134" i="1" s="1"/>
  <c r="AH134" i="1" s="1"/>
  <c r="AF164" i="1" a="1"/>
  <c r="AF164" i="1" s="1"/>
  <c r="AH164" i="1" s="1"/>
  <c r="AG84" i="1"/>
  <c r="AG160" i="1"/>
  <c r="AG176" i="1"/>
  <c r="AF81" i="1" a="1"/>
  <c r="AF81" i="1" s="1"/>
  <c r="AF177" i="1" a="1"/>
  <c r="AF177" i="1" s="1"/>
  <c r="AH177" i="1" s="1"/>
  <c r="AG122" i="1"/>
  <c r="AF108" i="1" a="1"/>
  <c r="AF108" i="1" s="1"/>
  <c r="AH108" i="1" s="1"/>
  <c r="AG117" i="1"/>
  <c r="AF11" i="1" a="1"/>
  <c r="AF11" i="1" s="1"/>
  <c r="AF58" i="1" a="1"/>
  <c r="AF58" i="1" s="1"/>
  <c r="AF152" i="10" a="1"/>
  <c r="AF152" i="10" s="1"/>
  <c r="AH152" i="10" s="1"/>
  <c r="AF120" i="10" a="1"/>
  <c r="AF120" i="10" s="1"/>
  <c r="AH120" i="10" s="1"/>
  <c r="AG80" i="10"/>
  <c r="AG69" i="9"/>
  <c r="AF97" i="1" a="1"/>
  <c r="AF97" i="1" s="1"/>
  <c r="AH97" i="1" s="1"/>
  <c r="AF168" i="1" a="1"/>
  <c r="AF168" i="1" s="1"/>
  <c r="AH168" i="1" s="1"/>
  <c r="AF112" i="1" a="1"/>
  <c r="AF112" i="1" s="1"/>
  <c r="AH112" i="1" s="1"/>
  <c r="AF32" i="10" a="1"/>
  <c r="AF32" i="10" s="1"/>
  <c r="AF6" i="1" a="1"/>
  <c r="AF6" i="1" s="1"/>
  <c r="AF67" i="1" a="1"/>
  <c r="AF67" i="1" s="1"/>
  <c r="AF173" i="1" a="1"/>
  <c r="AF173" i="1" s="1"/>
  <c r="AH173" i="1" s="1"/>
  <c r="AF73" i="1" a="1"/>
  <c r="AF73" i="1" s="1"/>
  <c r="AF84" i="10" a="1"/>
  <c r="AF84" i="10" s="1"/>
  <c r="AH84" i="10" s="1"/>
  <c r="AG76" i="1"/>
  <c r="AF179" i="11" a="1"/>
  <c r="AF179" i="11" s="1"/>
  <c r="AH179" i="11" s="1"/>
  <c r="AF112" i="11" a="1"/>
  <c r="AF112" i="11" s="1"/>
  <c r="AH112" i="11" s="1"/>
  <c r="AF81" i="11" a="1"/>
  <c r="AF81" i="11" s="1"/>
  <c r="AH81" i="11" s="1"/>
  <c r="AF142" i="1" a="1"/>
  <c r="AF142" i="1" s="1"/>
  <c r="AH142" i="1" s="1"/>
  <c r="AG34" i="1"/>
  <c r="AF101" i="9" a="1"/>
  <c r="AF101" i="9" s="1"/>
  <c r="AH101" i="9" s="1"/>
  <c r="AF142" i="11" a="1"/>
  <c r="AF142" i="11" s="1"/>
  <c r="AH142" i="11" s="1"/>
  <c r="AF72" i="11" a="1"/>
  <c r="AF72" i="11" s="1"/>
  <c r="AH72" i="11" s="1"/>
  <c r="AF77" i="10" a="1"/>
  <c r="AF77" i="10" s="1"/>
  <c r="AH77" i="10" s="1"/>
  <c r="AG111" i="1"/>
  <c r="AF153" i="1" a="1"/>
  <c r="AF153" i="1" s="1"/>
  <c r="AH153" i="1" s="1"/>
  <c r="AF128" i="1" a="1"/>
  <c r="AF128" i="1" s="1"/>
  <c r="AH128" i="1" s="1"/>
  <c r="AF29" i="1" a="1"/>
  <c r="AF29" i="1" s="1"/>
  <c r="AF143" i="1" a="1"/>
  <c r="AF143" i="1" s="1"/>
  <c r="AH143" i="1" s="1"/>
  <c r="AF148" i="10" a="1"/>
  <c r="AF148" i="10" s="1"/>
  <c r="AH148" i="10" s="1"/>
  <c r="AF55" i="1" a="1"/>
  <c r="AF55" i="1" s="1"/>
  <c r="AF47" i="1" a="1"/>
  <c r="AF47" i="1" s="1"/>
  <c r="AF129" i="1" a="1"/>
  <c r="AF129" i="1" s="1"/>
  <c r="AH129" i="1" s="1"/>
  <c r="AF62" i="10" a="1"/>
  <c r="AF62" i="10" s="1"/>
  <c r="AH62" i="10" s="1"/>
  <c r="AG36" i="10"/>
  <c r="AG76" i="10"/>
  <c r="AF11" i="10" a="1"/>
  <c r="AF11" i="10" s="1"/>
  <c r="AG136" i="10"/>
  <c r="AF87" i="10" a="1"/>
  <c r="AF87" i="10" s="1"/>
  <c r="AH87" i="10" s="1"/>
  <c r="AG132" i="10"/>
  <c r="AG64" i="10"/>
  <c r="AF79" i="10" a="1"/>
  <c r="AF79" i="10" s="1"/>
  <c r="AH79" i="10" s="1"/>
  <c r="AF101" i="10" a="1"/>
  <c r="AF101" i="10" s="1"/>
  <c r="AH101" i="10" s="1"/>
  <c r="AF30" i="10" a="1"/>
  <c r="AF30" i="10" s="1"/>
  <c r="AF51" i="10" a="1"/>
  <c r="AF51" i="10" s="1"/>
  <c r="AH51" i="10" s="1"/>
  <c r="AF34" i="10" a="1"/>
  <c r="AF34" i="10" s="1"/>
  <c r="AF146" i="10" a="1"/>
  <c r="AF146" i="10" s="1"/>
  <c r="AH146" i="10" s="1"/>
  <c r="AG178" i="10"/>
  <c r="AF115" i="10" a="1"/>
  <c r="AF115" i="10" s="1"/>
  <c r="AH115" i="10" s="1"/>
  <c r="AG172" i="10"/>
  <c r="AF166" i="10" a="1"/>
  <c r="AF166" i="10" s="1"/>
  <c r="AH166" i="10" s="1"/>
  <c r="AG157" i="10"/>
  <c r="AF71" i="10" a="1"/>
  <c r="AF71" i="10" s="1"/>
  <c r="AH71" i="10" s="1"/>
  <c r="AG114" i="10"/>
  <c r="AG123" i="10"/>
  <c r="AG100" i="10"/>
  <c r="AG37" i="10"/>
  <c r="AG40" i="10"/>
  <c r="AG161" i="10"/>
  <c r="AG160" i="10"/>
  <c r="AG97" i="10"/>
  <c r="AG82" i="10"/>
  <c r="AG85" i="10"/>
  <c r="AG48" i="10"/>
  <c r="AG45" i="1"/>
  <c r="AF59" i="1" a="1"/>
  <c r="AF59" i="1" s="1"/>
  <c r="AF173" i="11" a="1"/>
  <c r="AF173" i="11" s="1"/>
  <c r="AH173" i="11" s="1"/>
  <c r="AF113" i="11" a="1"/>
  <c r="AF113" i="11" s="1"/>
  <c r="AH113" i="11" s="1"/>
  <c r="AF109" i="11" a="1"/>
  <c r="AF109" i="11" s="1"/>
  <c r="AH109" i="11" s="1"/>
  <c r="AF50" i="11" a="1"/>
  <c r="AF50" i="11" s="1"/>
  <c r="AF46" i="11" a="1"/>
  <c r="AF46" i="11" s="1"/>
  <c r="AF147" i="1" a="1"/>
  <c r="AF147" i="1" s="1"/>
  <c r="AH147" i="1" s="1"/>
  <c r="AG165" i="1"/>
  <c r="AF69" i="1" a="1"/>
  <c r="AF69" i="1" s="1"/>
  <c r="AG162" i="1"/>
  <c r="AF148" i="11" a="1"/>
  <c r="AF148" i="11" s="1"/>
  <c r="AH148" i="11" s="1"/>
  <c r="AF144" i="11" a="1"/>
  <c r="AF144" i="11" s="1"/>
  <c r="AH144" i="11" s="1"/>
  <c r="AF84" i="11" a="1"/>
  <c r="AF84" i="11" s="1"/>
  <c r="AH84" i="11" s="1"/>
  <c r="AF152" i="1" a="1"/>
  <c r="AF152" i="1" s="1"/>
  <c r="AH152" i="1" s="1"/>
  <c r="AF104" i="1" a="1"/>
  <c r="AF104" i="1" s="1"/>
  <c r="AH104" i="1" s="1"/>
  <c r="AG130" i="1"/>
  <c r="AF103" i="9" a="1"/>
  <c r="AF103" i="9" s="1"/>
  <c r="AH103" i="9" s="1"/>
  <c r="AF71" i="9" a="1"/>
  <c r="AF71" i="9" s="1"/>
  <c r="AH71" i="9" s="1"/>
  <c r="AF151" i="11" a="1"/>
  <c r="AF151" i="11" s="1"/>
  <c r="AH151" i="11" s="1"/>
  <c r="AF115" i="11" a="1"/>
  <c r="AF115" i="11" s="1"/>
  <c r="AH115" i="11" s="1"/>
  <c r="AF87" i="11" a="1"/>
  <c r="AF87" i="11" s="1"/>
  <c r="AH87" i="11" s="1"/>
  <c r="AF44" i="11" a="1"/>
  <c r="AF44" i="11" s="1"/>
  <c r="AF171" i="9" a="1"/>
  <c r="AF171" i="9" s="1"/>
  <c r="AH171" i="9" s="1"/>
  <c r="AF167" i="9" a="1"/>
  <c r="AF167" i="9" s="1"/>
  <c r="AH167" i="9" s="1"/>
  <c r="AF135" i="9" a="1"/>
  <c r="AF135" i="9" s="1"/>
  <c r="AH135" i="9" s="1"/>
  <c r="AG18" i="1"/>
  <c r="AG61" i="1"/>
  <c r="AG123" i="1"/>
  <c r="AF171" i="10" a="1"/>
  <c r="AF171" i="10" s="1"/>
  <c r="AH171" i="10" s="1"/>
  <c r="AF99" i="10" a="1"/>
  <c r="AF99" i="10" s="1"/>
  <c r="AH99" i="10" s="1"/>
  <c r="AF86" i="10" a="1"/>
  <c r="AF86" i="10" s="1"/>
  <c r="AH86" i="10" s="1"/>
  <c r="AF173" i="10" a="1"/>
  <c r="AF173" i="10" s="1"/>
  <c r="AH173" i="10" s="1"/>
  <c r="AF109" i="10" a="1"/>
  <c r="AF109" i="10" s="1"/>
  <c r="AH109" i="10" s="1"/>
  <c r="AF57" i="10" a="1"/>
  <c r="AF57" i="10" s="1"/>
  <c r="AH57" i="10" s="1"/>
  <c r="AF121" i="10" a="1"/>
  <c r="AF121" i="10" s="1"/>
  <c r="AH121" i="10" s="1"/>
  <c r="AF170" i="1" a="1"/>
  <c r="AF170" i="1" s="1"/>
  <c r="AH170" i="1" s="1"/>
  <c r="AG172" i="1"/>
  <c r="AF141" i="1" a="1"/>
  <c r="AF141" i="1" s="1"/>
  <c r="AH141" i="1" s="1"/>
  <c r="AG132" i="1"/>
  <c r="AF150" i="1" a="1"/>
  <c r="AF150" i="1" s="1"/>
  <c r="AH150" i="1" s="1"/>
  <c r="AF16" i="1" a="1"/>
  <c r="AF16" i="1" s="1"/>
  <c r="AF185" i="1" a="1"/>
  <c r="AF185" i="1" s="1"/>
  <c r="AH185" i="1" s="1"/>
  <c r="AF23" i="1" a="1"/>
  <c r="AF23" i="1" s="1"/>
  <c r="AF98" i="1" a="1"/>
  <c r="AF98" i="1" s="1"/>
  <c r="AH98" i="1" s="1"/>
  <c r="AG50" i="1"/>
  <c r="AF117" i="1" a="1"/>
  <c r="AF117" i="1" s="1"/>
  <c r="AH117" i="1" s="1"/>
  <c r="AF165" i="1" a="1"/>
  <c r="AF165" i="1" s="1"/>
  <c r="AH165" i="1" s="1"/>
  <c r="AG29" i="1"/>
  <c r="AF84" i="1" a="1"/>
  <c r="AF84" i="1" s="1"/>
  <c r="AF3" i="1" a="1"/>
  <c r="AF3" i="1" s="1"/>
  <c r="AH124" i="1"/>
  <c r="AH148" i="1"/>
  <c r="AH149" i="1"/>
  <c r="AG3" i="1"/>
  <c r="AH51" i="11" l="1"/>
  <c r="AH45" i="11"/>
  <c r="AH49" i="11"/>
  <c r="AH50" i="11"/>
  <c r="AH41" i="11"/>
  <c r="AH42" i="11"/>
  <c r="AH40" i="11"/>
  <c r="AH53" i="11"/>
  <c r="AH36" i="11"/>
  <c r="AH43" i="11"/>
  <c r="AH37" i="11"/>
  <c r="AH47" i="11"/>
  <c r="AH48" i="11"/>
  <c r="AH38" i="11"/>
  <c r="AH44" i="11"/>
  <c r="AH46" i="11"/>
  <c r="AH39" i="11"/>
  <c r="AH52" i="11"/>
  <c r="AH3" i="9"/>
  <c r="AH65" i="9"/>
  <c r="AH64" i="9"/>
  <c r="AH54" i="9"/>
  <c r="AH53" i="9"/>
  <c r="AH49" i="9"/>
  <c r="AH57" i="9"/>
  <c r="AH50" i="9"/>
  <c r="AH61" i="9"/>
  <c r="AH56" i="9"/>
  <c r="AH60" i="9"/>
  <c r="AH52" i="9"/>
  <c r="AH55" i="9"/>
  <c r="AH59" i="9"/>
  <c r="AH58" i="9"/>
  <c r="AH62" i="9"/>
  <c r="AH51" i="9"/>
  <c r="AH63" i="9"/>
  <c r="AH66" i="9"/>
  <c r="AH32" i="10"/>
  <c r="AH34" i="10"/>
  <c r="AH31" i="10"/>
  <c r="AH43" i="10"/>
  <c r="AH33" i="10"/>
  <c r="AH45" i="10"/>
  <c r="AH36" i="10"/>
  <c r="AH42" i="10"/>
  <c r="AH41" i="10"/>
  <c r="AH39" i="10"/>
  <c r="AH37" i="10"/>
  <c r="AH44" i="10"/>
  <c r="AH35" i="10"/>
  <c r="AH38" i="10"/>
  <c r="AH40" i="10"/>
  <c r="AH57" i="1"/>
  <c r="AH81" i="1"/>
  <c r="AH75" i="1"/>
  <c r="AH68" i="1"/>
  <c r="AH64" i="1"/>
  <c r="AH60" i="1"/>
  <c r="AH72" i="1"/>
  <c r="AH79" i="1"/>
  <c r="AH69" i="1"/>
  <c r="AH80" i="1"/>
  <c r="AH84" i="1"/>
  <c r="AH77" i="1"/>
  <c r="AH65" i="1"/>
  <c r="AH59" i="1"/>
  <c r="AH76" i="1"/>
  <c r="AH73" i="1"/>
  <c r="AH66" i="1"/>
  <c r="AH74" i="1"/>
  <c r="AH63" i="1"/>
  <c r="AH78" i="1"/>
  <c r="AH58" i="1"/>
  <c r="AH62" i="1"/>
  <c r="AH67" i="1"/>
  <c r="AH82" i="1"/>
  <c r="AH70" i="1"/>
  <c r="AH85" i="1"/>
  <c r="AH71" i="1"/>
  <c r="AH83" i="1"/>
  <c r="AH61" i="1"/>
  <c r="AH47" i="1"/>
  <c r="AH29" i="1"/>
  <c r="AH32" i="1"/>
  <c r="AH49" i="1"/>
  <c r="AH10" i="1"/>
  <c r="AH5" i="1"/>
  <c r="AH40" i="1"/>
  <c r="AH14" i="1"/>
  <c r="AH9" i="9"/>
  <c r="AH33" i="9"/>
  <c r="AH12" i="9"/>
  <c r="AH39" i="9"/>
  <c r="AH31" i="9"/>
  <c r="AH11" i="9"/>
  <c r="AH41" i="9"/>
  <c r="AH47" i="9"/>
  <c r="AH29" i="9"/>
  <c r="AH16" i="9"/>
  <c r="AH44" i="9"/>
  <c r="AH36" i="9"/>
  <c r="AH28" i="9"/>
  <c r="AH22" i="9"/>
  <c r="AH34" i="9"/>
  <c r="AH20" i="9"/>
  <c r="AH7" i="9"/>
  <c r="AH40" i="9"/>
  <c r="AH32" i="9"/>
  <c r="AH35" i="9"/>
  <c r="AH38" i="9"/>
  <c r="AH24" i="9"/>
  <c r="AH13" i="9"/>
  <c r="AH45" i="9"/>
  <c r="AH37" i="9"/>
  <c r="AH6" i="9"/>
  <c r="AH4" i="9"/>
  <c r="AH43" i="9"/>
  <c r="AH5" i="9"/>
  <c r="AH17" i="9"/>
  <c r="AH8" i="9"/>
  <c r="AH42" i="9"/>
  <c r="AH27" i="9"/>
  <c r="AH10" i="9"/>
  <c r="AH48" i="9"/>
  <c r="AH25" i="9"/>
  <c r="AH21" i="9"/>
  <c r="AH14" i="9"/>
  <c r="AH46" i="9"/>
  <c r="AH26" i="9"/>
  <c r="AH19" i="9"/>
  <c r="AH30" i="9"/>
  <c r="AH23" i="9"/>
  <c r="AH18" i="9"/>
  <c r="AH15" i="9"/>
  <c r="AH10" i="11"/>
  <c r="AH31" i="11"/>
  <c r="AH24" i="11"/>
  <c r="AH17" i="11"/>
  <c r="AH3" i="11"/>
  <c r="AH14" i="11"/>
  <c r="AH28" i="11"/>
  <c r="AH21" i="11"/>
  <c r="AH5" i="11"/>
  <c r="AH18" i="11"/>
  <c r="AH7" i="11"/>
  <c r="AH34" i="11"/>
  <c r="AH32" i="11"/>
  <c r="AH25" i="11"/>
  <c r="AH4" i="11"/>
  <c r="AH22" i="11"/>
  <c r="AH11" i="11"/>
  <c r="AH35" i="11"/>
  <c r="AH29" i="11"/>
  <c r="AH26" i="11"/>
  <c r="AH15" i="11"/>
  <c r="AH8" i="11"/>
  <c r="AH33" i="11"/>
  <c r="AH30" i="11"/>
  <c r="AH19" i="11"/>
  <c r="AH12" i="11"/>
  <c r="AH23" i="11"/>
  <c r="AH16" i="11"/>
  <c r="AH9" i="11"/>
  <c r="AH6" i="11"/>
  <c r="AH27" i="11"/>
  <c r="AH20" i="11"/>
  <c r="AH13" i="11"/>
  <c r="AH13" i="1"/>
  <c r="AH48" i="1"/>
  <c r="AH39" i="1"/>
  <c r="AH31" i="1"/>
  <c r="AH21" i="1"/>
  <c r="AH12" i="1"/>
  <c r="AH46" i="1"/>
  <c r="AH38" i="1"/>
  <c r="AH30" i="1"/>
  <c r="AH20" i="1"/>
  <c r="AH11" i="1"/>
  <c r="AH54" i="1"/>
  <c r="AH45" i="1"/>
  <c r="AH37" i="1"/>
  <c r="AH28" i="1"/>
  <c r="AH19" i="1"/>
  <c r="AH23" i="1"/>
  <c r="AH56" i="1"/>
  <c r="AH53" i="1"/>
  <c r="AH44" i="1"/>
  <c r="AH36" i="1"/>
  <c r="AH27" i="1"/>
  <c r="AH18" i="1"/>
  <c r="AH9" i="1"/>
  <c r="AH52" i="1"/>
  <c r="AH43" i="1"/>
  <c r="AH35" i="1"/>
  <c r="AH26" i="1"/>
  <c r="AH17" i="1"/>
  <c r="AH8" i="1"/>
  <c r="AH16" i="1"/>
  <c r="AH6" i="1"/>
  <c r="AH22" i="1"/>
  <c r="AH51" i="1"/>
  <c r="AH42" i="1"/>
  <c r="AH34" i="1"/>
  <c r="AH25" i="1"/>
  <c r="AH15" i="1"/>
  <c r="AH7" i="1"/>
  <c r="AH55" i="1"/>
  <c r="AH50" i="1"/>
  <c r="AH41" i="1"/>
  <c r="AH33" i="1"/>
  <c r="AH24" i="1"/>
  <c r="AH6" i="10"/>
  <c r="AH4" i="10"/>
  <c r="AH30" i="10"/>
  <c r="AH16" i="10"/>
  <c r="AH8" i="10"/>
  <c r="AH14" i="10"/>
  <c r="AH10" i="10"/>
  <c r="AH5" i="10"/>
  <c r="AH20" i="10"/>
  <c r="AH13" i="10"/>
  <c r="AH18" i="10"/>
  <c r="AH15" i="10"/>
  <c r="AH24" i="10"/>
  <c r="AH17" i="10"/>
  <c r="AH22" i="10"/>
  <c r="AH19" i="10"/>
  <c r="AH3" i="10"/>
  <c r="AH21" i="10"/>
  <c r="AH26" i="10"/>
  <c r="AH23" i="10"/>
  <c r="AH25" i="10"/>
  <c r="AH27" i="10"/>
  <c r="AH28" i="10"/>
  <c r="AH11" i="10"/>
  <c r="AH7" i="10"/>
  <c r="AH12" i="10"/>
  <c r="AH29" i="10"/>
  <c r="AH9" i="10"/>
  <c r="AH3" i="1"/>
  <c r="AH4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<sst xmlns="http://schemas.openxmlformats.org/spreadsheetml/2006/main" count="2033" uniqueCount="379">
  <si>
    <t>Σ5</t>
  </si>
  <si>
    <t>#</t>
  </si>
  <si>
    <t>Ranking</t>
  </si>
  <si>
    <t>Σ</t>
  </si>
  <si>
    <t>Pupillen jongens</t>
  </si>
  <si>
    <t>Pupillen meisjes</t>
  </si>
  <si>
    <t>Miniemen jongens</t>
  </si>
  <si>
    <t>Miniemen meisjes</t>
  </si>
  <si>
    <t>Proef 1</t>
  </si>
  <si>
    <t>Proef 2</t>
  </si>
  <si>
    <t>Proef 3</t>
  </si>
  <si>
    <t>Deinze</t>
  </si>
  <si>
    <t>Maldegem</t>
  </si>
  <si>
    <t>AS Rieme</t>
  </si>
  <si>
    <t>Oudenaarde</t>
  </si>
  <si>
    <t>Gentbrugge</t>
  </si>
  <si>
    <t>AC Deinze</t>
  </si>
  <si>
    <t>DATUM</t>
  </si>
  <si>
    <t>CLUB</t>
  </si>
  <si>
    <t>LOCATIE</t>
  </si>
  <si>
    <t>PUP M</t>
  </si>
  <si>
    <t>PUP V</t>
  </si>
  <si>
    <t>MIN M</t>
  </si>
  <si>
    <t>MIN V</t>
  </si>
  <si>
    <t>Zaterdag</t>
  </si>
  <si>
    <t>60m</t>
  </si>
  <si>
    <t>Ver</t>
  </si>
  <si>
    <t>Kogel</t>
  </si>
  <si>
    <t>80m H</t>
  </si>
  <si>
    <t>150m</t>
  </si>
  <si>
    <t>Hoog</t>
  </si>
  <si>
    <t>60m H</t>
  </si>
  <si>
    <t>AC Meetjesland</t>
  </si>
  <si>
    <t>Vortex</t>
  </si>
  <si>
    <t>300m</t>
  </si>
  <si>
    <t>Discus</t>
  </si>
  <si>
    <t>Halestra Aalter</t>
  </si>
  <si>
    <t>1000m</t>
  </si>
  <si>
    <t>80m</t>
  </si>
  <si>
    <t>Speer</t>
  </si>
  <si>
    <t>Zondag</t>
  </si>
  <si>
    <t>KASV Oudenaarde</t>
  </si>
  <si>
    <t>Racing Gent</t>
  </si>
  <si>
    <t>KAA Gent</t>
  </si>
  <si>
    <t>150m H</t>
  </si>
  <si>
    <t>Aalter</t>
  </si>
  <si>
    <t>Ertvelde</t>
  </si>
  <si>
    <t>Gent Blaarmeersen</t>
  </si>
  <si>
    <t> Delphine Lasseel</t>
  </si>
  <si>
    <t> Daphne Van Cauwenberghe</t>
  </si>
  <si>
    <t> Fien De Smet</t>
  </si>
  <si>
    <t> Lena Tiri</t>
  </si>
  <si>
    <t> Faye Francis</t>
  </si>
  <si>
    <t> Phara De Beule</t>
  </si>
  <si>
    <t> Norah Bonte</t>
  </si>
  <si>
    <t> Elise Van de Sompel</t>
  </si>
  <si>
    <t> Anna Goossens</t>
  </si>
  <si>
    <t> Louise Vanpoucke</t>
  </si>
  <si>
    <t> Elise Boone</t>
  </si>
  <si>
    <t> Ariane De Groote</t>
  </si>
  <si>
    <t> Gloria Moens</t>
  </si>
  <si>
    <t> Amber Van de Velde</t>
  </si>
  <si>
    <t> Olivia Vandeweghe</t>
  </si>
  <si>
    <t> Aline Van de Sompel</t>
  </si>
  <si>
    <t> Viola Voet</t>
  </si>
  <si>
    <t> Oona Smeets</t>
  </si>
  <si>
    <t> Noor Van de Gehuchte</t>
  </si>
  <si>
    <t> Emily De Grauwe</t>
  </si>
  <si>
    <t> Yenna Boulaert</t>
  </si>
  <si>
    <t> Angel De Gucht</t>
  </si>
  <si>
    <t> Uma Bonduelle</t>
  </si>
  <si>
    <t> Ysa lee Govaert</t>
  </si>
  <si>
    <t>60M</t>
  </si>
  <si>
    <t>VER</t>
  </si>
  <si>
    <t>KOGEL</t>
  </si>
  <si>
    <t>80mH</t>
  </si>
  <si>
    <t>150M</t>
  </si>
  <si>
    <t>HOOG</t>
  </si>
  <si>
    <t> Basiel Christiaens</t>
  </si>
  <si>
    <t> Bent Devriese</t>
  </si>
  <si>
    <t> Lennert Luypaert</t>
  </si>
  <si>
    <t> Wannes De Vlieger</t>
  </si>
  <si>
    <t> Fynn De Keyser</t>
  </si>
  <si>
    <t> Timo Dollé</t>
  </si>
  <si>
    <t> Lewis Meneve</t>
  </si>
  <si>
    <t> Mauro Goethals</t>
  </si>
  <si>
    <t> Cedric Hoeymans</t>
  </si>
  <si>
    <t> Briek Verdegem</t>
  </si>
  <si>
    <t> Sam Vermeire</t>
  </si>
  <si>
    <t> Robin Van Peteghem</t>
  </si>
  <si>
    <t> Mathis Colman</t>
  </si>
  <si>
    <t> Bavo Moens</t>
  </si>
  <si>
    <t> Warre De Wever</t>
  </si>
  <si>
    <t> Thoran Van Kerckvoorde</t>
  </si>
  <si>
    <t> Wout Dhaeyere</t>
  </si>
  <si>
    <t> Tijs Van Nuffel</t>
  </si>
  <si>
    <t> Jolan Langeraert</t>
  </si>
  <si>
    <t> Robbe Maerevoet</t>
  </si>
  <si>
    <t> Vic Van Waes</t>
  </si>
  <si>
    <t> Tristan Van Parys</t>
  </si>
  <si>
    <t> Vidar Coppieters-Ameye</t>
  </si>
  <si>
    <t> Yme Verheye</t>
  </si>
  <si>
    <t> Kamiel De Velder</t>
  </si>
  <si>
    <t> Henri Dobbelaere</t>
  </si>
  <si>
    <t> Bent Monkerhey</t>
  </si>
  <si>
    <t> Jens Van Snick</t>
  </si>
  <si>
    <t> Axel Alonso</t>
  </si>
  <si>
    <t> Arne Lanoye</t>
  </si>
  <si>
    <t> Juul Van Cauwenberghe</t>
  </si>
  <si>
    <t> Lander Kuypers</t>
  </si>
  <si>
    <t> Ziggy Govaert</t>
  </si>
  <si>
    <t> Vitor Billiet</t>
  </si>
  <si>
    <t> Briek Stas</t>
  </si>
  <si>
    <t> Tijl Willaert</t>
  </si>
  <si>
    <t> Achille De Lodder</t>
  </si>
  <si>
    <t> Sooi Canters-El Khadraoui</t>
  </si>
  <si>
    <t> Jef Bevernage</t>
  </si>
  <si>
    <t> Arne Vanmeirhaeghe</t>
  </si>
  <si>
    <t> Merel Defour</t>
  </si>
  <si>
    <t> Liesl De Vos</t>
  </si>
  <si>
    <t> Eliza Guns</t>
  </si>
  <si>
    <t> Estee Lootens</t>
  </si>
  <si>
    <t> Alicia Lamine</t>
  </si>
  <si>
    <t> Nimke Devos</t>
  </si>
  <si>
    <t> Jana De Schoenmacker</t>
  </si>
  <si>
    <t> Sone Bidlot</t>
  </si>
  <si>
    <t> Oona Van Kerckvoorde</t>
  </si>
  <si>
    <t> Bente Ronsse</t>
  </si>
  <si>
    <t> Lola-Louise Van de Velde</t>
  </si>
  <si>
    <t> Louise Bevernage</t>
  </si>
  <si>
    <t> Sam Courtens</t>
  </si>
  <si>
    <t> Lio Bonduelle</t>
  </si>
  <si>
    <t> Leonie Wildemauwe</t>
  </si>
  <si>
    <t> Joanna Vanmeirhaeghe</t>
  </si>
  <si>
    <t> Jana Tiri</t>
  </si>
  <si>
    <t> Lily Vanderstraeten</t>
  </si>
  <si>
    <t> Aube Bidlot</t>
  </si>
  <si>
    <t> Leonie De brabander</t>
  </si>
  <si>
    <t> Lore Beuselinck</t>
  </si>
  <si>
    <t> Jana Rogge</t>
  </si>
  <si>
    <t> Lena Van de putte</t>
  </si>
  <si>
    <t> Jutta Snoeck</t>
  </si>
  <si>
    <t> Bosofía Goossen</t>
  </si>
  <si>
    <t> Helena Viskens</t>
  </si>
  <si>
    <t> Jule De Mecheleer</t>
  </si>
  <si>
    <t> Maya Van Rossen</t>
  </si>
  <si>
    <t> Mare Haeck</t>
  </si>
  <si>
    <t> Amber Meuleman</t>
  </si>
  <si>
    <t> Fien Buyse</t>
  </si>
  <si>
    <t>60MH</t>
  </si>
  <si>
    <t>IRC1 05/04/2025 DEINZE</t>
  </si>
  <si>
    <t>IRC2 26/04/2025 MALDEGEM</t>
  </si>
  <si>
    <t>IRC3 10/05/2025 AALTER</t>
  </si>
  <si>
    <t>IRC4 07/06/2025 ERTVELDE</t>
  </si>
  <si>
    <t>IRC5 29/06/2025 OUDENAARDE</t>
  </si>
  <si>
    <t>IRC6 30/08/2025 GENTBRUGGE</t>
  </si>
  <si>
    <t>IRC7 07/09/2025 GENT</t>
  </si>
  <si>
    <t>VORTEX</t>
  </si>
  <si>
    <t>300M</t>
  </si>
  <si>
    <t>DISCUS</t>
  </si>
  <si>
    <t>Bron:</t>
  </si>
  <si>
    <t>https://www.kasvo.be/interregio-cup/</t>
  </si>
  <si>
    <t xml:space="preserve">Reglement: </t>
  </si>
  <si>
    <t>https://www.kasvo.be/wp-content/uploads/2025/01/Reglement-IR-2025.pdf</t>
  </si>
  <si>
    <t>NAAM</t>
  </si>
  <si>
    <t>ACME</t>
  </si>
  <si>
    <t>RCG</t>
  </si>
  <si>
    <t>ASVO</t>
  </si>
  <si>
    <t>KAAG</t>
  </si>
  <si>
    <t>DEIN</t>
  </si>
  <si>
    <t>HALE</t>
  </si>
  <si>
    <t>RIEM</t>
  </si>
  <si>
    <t>NUMMER</t>
  </si>
  <si>
    <t>PUPILLEN JONGENS</t>
  </si>
  <si>
    <t>PUPILLEN MEISJES</t>
  </si>
  <si>
    <t>MINIEMEN MEISJES</t>
  </si>
  <si>
    <t>MINIEMEN JONGENS</t>
  </si>
  <si>
    <t>Fien De Smet</t>
  </si>
  <si>
    <t>Ella Moulin</t>
  </si>
  <si>
    <t>Faye Francis</t>
  </si>
  <si>
    <t>Elise Van de Sompel</t>
  </si>
  <si>
    <t>Delphine Lasseel</t>
  </si>
  <si>
    <t>Phara De Beule</t>
  </si>
  <si>
    <t>Lena Tiri</t>
  </si>
  <si>
    <t>Viola Voet</t>
  </si>
  <si>
    <t>Heleen Van Parys</t>
  </si>
  <si>
    <t>Jesly lizbeth Veloz mulette</t>
  </si>
  <si>
    <t>Daphne Van Cauwenberghe</t>
  </si>
  <si>
    <t>Feliz Goethals</t>
  </si>
  <si>
    <t>Anna Goossens</t>
  </si>
  <si>
    <t>Aline Van de Sompel</t>
  </si>
  <si>
    <t>Ella Biebuyck</t>
  </si>
  <si>
    <t>Febe Baetens</t>
  </si>
  <si>
    <t>Jeanne Verhelle</t>
  </si>
  <si>
    <t>Marthe Van de Walle</t>
  </si>
  <si>
    <t>Lieze Dhuyvetter</t>
  </si>
  <si>
    <t>Uma Bonduelle</t>
  </si>
  <si>
    <t>Cécilia Oushoorn</t>
  </si>
  <si>
    <t>Gloria Moens</t>
  </si>
  <si>
    <t>Olivia Vandeweghe</t>
  </si>
  <si>
    <t>Louise Vanpoucke</t>
  </si>
  <si>
    <t>Amber Van de Velde</t>
  </si>
  <si>
    <t>Féline Van Laethem</t>
  </si>
  <si>
    <t>Noor Van de Gehuchte</t>
  </si>
  <si>
    <t>Norah Acke</t>
  </si>
  <si>
    <t>Juliette Van de Velde</t>
  </si>
  <si>
    <t>Emily De Grauwe</t>
  </si>
  <si>
    <t>Mila Rijckaert</t>
  </si>
  <si>
    <t>Eve Cools</t>
  </si>
  <si>
    <t>Maud Overmeire</t>
  </si>
  <si>
    <t>Yenna Boulaert</t>
  </si>
  <si>
    <t>Cleo Verlinde Zabeau</t>
  </si>
  <si>
    <t>Lize Overmeire</t>
  </si>
  <si>
    <t>Elise Bauwens</t>
  </si>
  <si>
    <t>Angel De Gucht</t>
  </si>
  <si>
    <t>Julôt Van Hijfte</t>
  </si>
  <si>
    <t>Briek Saey</t>
  </si>
  <si>
    <t>Josse De Wever</t>
  </si>
  <si>
    <t>Tibo Van Parys</t>
  </si>
  <si>
    <t>Matiz Vermandere</t>
  </si>
  <si>
    <t>Jules De Meester</t>
  </si>
  <si>
    <t>Tijl Present</t>
  </si>
  <si>
    <t>Lars Melis</t>
  </si>
  <si>
    <t>Jules De Zutter</t>
  </si>
  <si>
    <t>Henri Van Daele</t>
  </si>
  <si>
    <t>Arno Droeshaut</t>
  </si>
  <si>
    <t>Duncan Lamine</t>
  </si>
  <si>
    <t>Ilias Verdickt</t>
  </si>
  <si>
    <t>Remi Danneels</t>
  </si>
  <si>
    <t>Victor Meersman</t>
  </si>
  <si>
    <t>Yaro De Weweire</t>
  </si>
  <si>
    <t>Theodor Herregods</t>
  </si>
  <si>
    <t>Theo Jacobs</t>
  </si>
  <si>
    <t>Jasper Van Vooren</t>
  </si>
  <si>
    <t>Ove-Larsson Vereecke</t>
  </si>
  <si>
    <t>Seppe Van Herreweghen</t>
  </si>
  <si>
    <t>Ryan Dobbelaere</t>
  </si>
  <si>
    <t>Oscar Grainger</t>
  </si>
  <si>
    <t>Kobe Lapiere Renier</t>
  </si>
  <si>
    <t>Stellan Coppieters-Ameye</t>
  </si>
  <si>
    <t>Dries Smets</t>
  </si>
  <si>
    <t>Jeff Longman</t>
  </si>
  <si>
    <t>Lex Paeleman</t>
  </si>
  <si>
    <t>Niels Callewaert</t>
  </si>
  <si>
    <t>August Matthys</t>
  </si>
  <si>
    <t>Stan De Vrieze</t>
  </si>
  <si>
    <t>Nio Van Coster</t>
  </si>
  <si>
    <t>Robbe Hellemans</t>
  </si>
  <si>
    <t>Tuur Houttequiet</t>
  </si>
  <si>
    <t>Leon Halsberghe</t>
  </si>
  <si>
    <t>Aster Stas</t>
  </si>
  <si>
    <t>Silas Baele</t>
  </si>
  <si>
    <t>Jasper Ronsse</t>
  </si>
  <si>
    <t>Ellis Vanheule</t>
  </si>
  <si>
    <t>Tiago De Pauw</t>
  </si>
  <si>
    <t>Mirec De Merlier</t>
  </si>
  <si>
    <t>Alexander Nedev</t>
  </si>
  <si>
    <t>Lowie De Keukeleire</t>
  </si>
  <si>
    <t>Lou Roose</t>
  </si>
  <si>
    <t>Teo Haegeman</t>
  </si>
  <si>
    <t>Robbert Declercq</t>
  </si>
  <si>
    <t>Manu Lefever</t>
  </si>
  <si>
    <t>Fons Van Wonterghem</t>
  </si>
  <si>
    <t>Emiel Vanquathem</t>
  </si>
  <si>
    <t>Isidoor Verhelle</t>
  </si>
  <si>
    <t>Lucas Mervilde</t>
  </si>
  <si>
    <t>Seppe Van Beirendonck</t>
  </si>
  <si>
    <t>Briek Stas</t>
  </si>
  <si>
    <t>Wannes De Vlieger</t>
  </si>
  <si>
    <t>Maurice Snoeck</t>
  </si>
  <si>
    <t>Robin Van Peteghem</t>
  </si>
  <si>
    <t>Cedric Hoeymans</t>
  </si>
  <si>
    <t>Warre De Wever</t>
  </si>
  <si>
    <t>Bavo Moens</t>
  </si>
  <si>
    <t>Lennert Luypaert</t>
  </si>
  <si>
    <t>Sem Lagring</t>
  </si>
  <si>
    <t>Briek Verdegem</t>
  </si>
  <si>
    <t>Sam Vermeire</t>
  </si>
  <si>
    <t>Tijs Van Nuffel</t>
  </si>
  <si>
    <t>Lou Volders</t>
  </si>
  <si>
    <t>Mathis Colman</t>
  </si>
  <si>
    <t>Thoran Van Kerckvoorde</t>
  </si>
  <si>
    <t>Jens Van Snick</t>
  </si>
  <si>
    <t>Arne Dooms</t>
  </si>
  <si>
    <t>Juul Van Cauwenberghe</t>
  </si>
  <si>
    <t>Bent Monkerhey</t>
  </si>
  <si>
    <t>Mathias Strobbe</t>
  </si>
  <si>
    <t>Mats Vandenbroucke</t>
  </si>
  <si>
    <t>Henri Dobbelaere</t>
  </si>
  <si>
    <t>Kamiel De Velder</t>
  </si>
  <si>
    <t>Henri-Constant Coquyt</t>
  </si>
  <si>
    <t>Arthur Blomme</t>
  </si>
  <si>
    <t>Maxime Ongenae</t>
  </si>
  <si>
    <t>Richard Kerckaert</t>
  </si>
  <si>
    <t>Stan Van Landschoot</t>
  </si>
  <si>
    <t>Arne Lanoye</t>
  </si>
  <si>
    <t>Vidar Coppieters-Ameye</t>
  </si>
  <si>
    <t>Wout Boelens</t>
  </si>
  <si>
    <t>Daan Cappelle</t>
  </si>
  <si>
    <t>Senne Masscho</t>
  </si>
  <si>
    <t>Fynn De Keyser</t>
  </si>
  <si>
    <t>Leon Dossche</t>
  </si>
  <si>
    <t>Nand Capelle</t>
  </si>
  <si>
    <t>Robbe Maerevoet</t>
  </si>
  <si>
    <t>Achille De Lodder</t>
  </si>
  <si>
    <t>Joanna Vanmeirhaeghe</t>
  </si>
  <si>
    <t>Elise Van Parys</t>
  </si>
  <si>
    <t>Merel Defour</t>
  </si>
  <si>
    <t>Lio Bonduelle</t>
  </si>
  <si>
    <t>Alicia Lamine</t>
  </si>
  <si>
    <t>Amélie Van Gelderen</t>
  </si>
  <si>
    <t>Eliza Guns</t>
  </si>
  <si>
    <t>Estee Lootens</t>
  </si>
  <si>
    <t>Jana De Schoenmacker</t>
  </si>
  <si>
    <t>Nimke Devos</t>
  </si>
  <si>
    <t>Joanna Willemarck</t>
  </si>
  <si>
    <t>Aube Bidlot</t>
  </si>
  <si>
    <t>Leonie Wildemauwe</t>
  </si>
  <si>
    <t>Bente Ronsse</t>
  </si>
  <si>
    <t>Sam Courtens</t>
  </si>
  <si>
    <t>Oona Van Kerckvoorde</t>
  </si>
  <si>
    <t>Fia De Beule</t>
  </si>
  <si>
    <t>Leonie De brabander</t>
  </si>
  <si>
    <t>Jana Rogge</t>
  </si>
  <si>
    <t>Amber Baetens</t>
  </si>
  <si>
    <t>Sone Bidlot</t>
  </si>
  <si>
    <t>Amélie Depouillon</t>
  </si>
  <si>
    <t>Jana Tiri</t>
  </si>
  <si>
    <t>Lena Van de putte</t>
  </si>
  <si>
    <t>Lore Beuselinck</t>
  </si>
  <si>
    <t>Noor Taelman</t>
  </si>
  <si>
    <t>Aline Boone</t>
  </si>
  <si>
    <t>Marith De Boe</t>
  </si>
  <si>
    <t>Zita Bonne</t>
  </si>
  <si>
    <t>Elodie Van Gelderen</t>
  </si>
  <si>
    <t>Lévinia Van de sompele</t>
  </si>
  <si>
    <t>Ellie Waeytens</t>
  </si>
  <si>
    <t>Luna Vermeire</t>
  </si>
  <si>
    <t>Lentl De Jans</t>
  </si>
  <si>
    <t>Anaïs Villacorta van Hyfte</t>
  </si>
  <si>
    <t>Sali Coulibaly</t>
  </si>
  <si>
    <t>Rose Nji</t>
  </si>
  <si>
    <t>Amélie De Pourcq</t>
  </si>
  <si>
    <t>Mila Van Hecke</t>
  </si>
  <si>
    <t>Jutta Snoeck</t>
  </si>
  <si>
    <t>ATLEET</t>
  </si>
  <si>
    <t>Briek Ronsse</t>
  </si>
  <si>
    <t>Aro Dekens</t>
  </si>
  <si>
    <t>Lander Lion</t>
  </si>
  <si>
    <t>Bent Courtens</t>
  </si>
  <si>
    <t>Florian Debisschop</t>
  </si>
  <si>
    <t>Marcel Christiaens</t>
  </si>
  <si>
    <t>Rune Van hijfte</t>
  </si>
  <si>
    <t>Casper Van Huffel</t>
  </si>
  <si>
    <t>Alexander Deman</t>
  </si>
  <si>
    <t>Georges De Backer</t>
  </si>
  <si>
    <t>Baptiste Van der Elstraeten</t>
  </si>
  <si>
    <t>Wout Schelstraete</t>
  </si>
  <si>
    <t>Nate Demeyer</t>
  </si>
  <si>
    <t>César De Letter</t>
  </si>
  <si>
    <t>Floris Depaepe</t>
  </si>
  <si>
    <t>Tuur Deschildre</t>
  </si>
  <si>
    <t>Siebe Goudmaeker</t>
  </si>
  <si>
    <t>Alex Moerkerke</t>
  </si>
  <si>
    <t>TOTAAL</t>
  </si>
  <si>
    <t>Rijlabels</t>
  </si>
  <si>
    <t>Σ52</t>
  </si>
  <si>
    <t>1000M</t>
  </si>
  <si>
    <t>60mH</t>
  </si>
  <si>
    <t>80M</t>
  </si>
  <si>
    <t>SPEER</t>
  </si>
  <si>
    <t>150mH</t>
  </si>
  <si>
    <t>IR1</t>
  </si>
  <si>
    <t>IR2</t>
  </si>
  <si>
    <t>IR3</t>
  </si>
  <si>
    <t>IR4</t>
  </si>
  <si>
    <t>IR5</t>
  </si>
  <si>
    <t>IR6</t>
  </si>
  <si>
    <t>IR7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</si>
</sst>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1"/>
      <color rgb="FF444444"/>
      <name val="Calibri"/>
      <family val="2"/>
      <charset val="1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404040"/>
      <name val="Arial"/>
      <family val="2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4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 style="thin">
        <color rgb="FF7F7F7F"/>
      </left>
      <right style="thin">
        <color rgb="FF7F7F7F"/>
      </right>
      <top/>
      <bottom style="thin">
        <color rgb="FF7F7F7F"/>
      </bottom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/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D0CECE"/>
      </left>
      <right style="thin">
        <color rgb="FFD0CECE"/>
      </right>
      <top style="thin">
        <color rgb="FFD0CECE"/>
      </top>
      <bottom style="thin">
        <color rgb="FFD0CECE"/>
      </bottom>
      <diagonal/>
    </border>
    <border>
      <left style="thin">
        <color rgb="FFD0CECE"/>
      </left>
      <right style="thin">
        <color rgb="FFD0CECE"/>
      </right>
      <top/>
      <bottom style="thin">
        <color rgb="FFD0CECE"/>
      </bottom>
      <diagonal/>
    </border>
    <border>
      <left/>
      <right style="thin">
        <color rgb="FFD0CECE"/>
      </right>
      <top style="thin">
        <color rgb="FFD0CECE"/>
      </top>
      <bottom style="thin">
        <color rgb="FFD0CEC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D0CECE"/>
      </bottom>
      <diagonal/>
    </border>
    <border>
      <left style="thin">
        <color rgb="FF000000"/>
      </left>
      <right style="thin">
        <color rgb="FF000000"/>
      </right>
      <top style="thin">
        <color rgb="FFD0CECE"/>
      </top>
      <bottom style="thin">
        <color rgb="FFD0CECE"/>
      </bottom>
      <diagonal/>
    </border>
    <border>
      <left style="thin">
        <color rgb="FFD0CECE"/>
      </left>
      <right/>
      <top/>
      <bottom style="thin">
        <color rgb="FFD0CECE"/>
      </bottom>
      <diagonal/>
    </border>
    <border>
      <left style="thin">
        <color rgb="FFD0CECE"/>
      </left>
      <right/>
      <top style="thin">
        <color rgb="FFD0CECE"/>
      </top>
      <bottom style="thin">
        <color rgb="FFD0CECE"/>
      </bottom>
      <diagonal/>
    </border>
    <border>
      <left/>
      <right style="thin">
        <color rgb="FFD0CECE"/>
      </right>
      <top/>
      <bottom style="thin">
        <color rgb="FFD0CECE"/>
      </bottom>
      <diagonal/>
    </border>
    <border>
      <left style="thin">
        <color rgb="FF000000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n">
        <color rgb="FF000000"/>
      </right>
      <top style="thin">
        <color rgb="FF7F7F7F"/>
      </top>
      <bottom style="thin">
        <color rgb="FF7F7F7F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rgb="FFD0CECE"/>
      </bottom>
      <diagonal/>
    </border>
    <border>
      <left/>
      <right/>
      <top style="thin">
        <color rgb="FFD0CECE"/>
      </top>
      <bottom style="thin">
        <color rgb="FFD0CECE"/>
      </bottom>
      <diagonal/>
    </border>
    <border>
      <left style="thin">
        <color rgb="FF000000"/>
      </left>
      <right/>
      <top/>
      <bottom style="thin">
        <color rgb="FFD0CECE"/>
      </bottom>
      <diagonal/>
    </border>
    <border>
      <left style="thin">
        <color rgb="FF000000"/>
      </left>
      <right/>
      <top style="thin">
        <color rgb="FFD0CECE"/>
      </top>
      <bottom style="thin">
        <color rgb="FFD0CECE"/>
      </bottom>
      <diagonal/>
    </border>
    <border>
      <left style="thin">
        <color rgb="FF7F7F7F"/>
      </left>
      <right style="thick">
        <color indexed="64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ck">
        <color indexed="64"/>
      </right>
      <top/>
      <bottom style="thin">
        <color rgb="FF7F7F7F"/>
      </bottom>
      <diagonal/>
    </border>
    <border>
      <left/>
      <right style="thin">
        <color rgb="FF7F7F7F"/>
      </right>
      <top/>
      <bottom style="thin">
        <color rgb="FF7F7F7F"/>
      </bottom>
      <diagonal/>
    </border>
    <border>
      <left/>
      <right/>
      <top style="medium">
        <color indexed="64"/>
      </top>
      <bottom style="thin">
        <color rgb="FF7F7F7F"/>
      </bottom>
      <diagonal/>
    </border>
    <border>
      <left/>
      <right style="thick">
        <color indexed="64"/>
      </right>
      <top style="medium">
        <color indexed="64"/>
      </top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medium">
        <color indexed="64"/>
      </bottom>
      <diagonal/>
    </border>
    <border>
      <left style="thin">
        <color rgb="FF7F7F7F"/>
      </left>
      <right style="thick">
        <color indexed="64"/>
      </right>
      <top style="thin">
        <color rgb="FF7F7F7F"/>
      </top>
      <bottom style="medium">
        <color indexed="64"/>
      </bottom>
      <diagonal/>
    </border>
    <border>
      <left/>
      <right style="thin">
        <color rgb="FF7F7F7F"/>
      </right>
      <top style="thin">
        <color rgb="FF7F7F7F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7F7F7F"/>
      </bottom>
      <diagonal/>
    </border>
    <border>
      <left/>
      <right style="medium">
        <color indexed="64"/>
      </right>
      <top style="medium">
        <color indexed="64"/>
      </top>
      <bottom style="thin">
        <color rgb="FF7F7F7F"/>
      </bottom>
      <diagonal/>
    </border>
    <border>
      <left style="medium">
        <color indexed="64"/>
      </left>
      <right style="thin">
        <color rgb="FF7F7F7F"/>
      </right>
      <top style="thin">
        <color rgb="FF7F7F7F"/>
      </top>
      <bottom style="medium">
        <color indexed="64"/>
      </bottom>
      <diagonal/>
    </border>
    <border>
      <left style="thin">
        <color rgb="FF7F7F7F"/>
      </left>
      <right style="medium">
        <color indexed="64"/>
      </right>
      <top style="thin">
        <color rgb="FF7F7F7F"/>
      </top>
      <bottom style="medium">
        <color indexed="64"/>
      </bottom>
      <diagonal/>
    </border>
    <border>
      <left style="medium">
        <color indexed="64"/>
      </left>
      <right style="thin">
        <color rgb="FF7F7F7F"/>
      </right>
      <top style="medium">
        <color indexed="64"/>
      </top>
      <bottom style="thin">
        <color rgb="FF7F7F7F"/>
      </bottom>
      <diagonal/>
    </border>
    <border>
      <left style="thin">
        <color rgb="FF7F7F7F"/>
      </left>
      <right style="medium">
        <color indexed="64"/>
      </right>
      <top style="medium">
        <color indexed="64"/>
      </top>
      <bottom style="thin">
        <color rgb="FF7F7F7F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rgb="FF7F7F7F"/>
      </top>
      <bottom style="thin">
        <color rgb="FF7F7F7F"/>
      </bottom>
      <diagonal/>
    </border>
    <border>
      <left style="thin">
        <color rgb="FFD0CECE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 style="thin">
        <color theme="4"/>
      </top>
      <bottom/>
      <diagonal/>
    </border>
    <border>
      <left style="thin">
        <color theme="6"/>
      </left>
      <right/>
      <top style="thin">
        <color theme="6"/>
      </top>
      <bottom/>
      <diagonal/>
    </border>
    <border>
      <left/>
      <right/>
      <top style="thin">
        <color theme="6"/>
      </top>
      <bottom/>
      <diagonal/>
    </border>
    <border>
      <left/>
      <right style="thin">
        <color indexed="64"/>
      </right>
      <top style="thin">
        <color theme="6"/>
      </top>
      <bottom/>
      <diagonal/>
    </border>
    <border>
      <left style="thin">
        <color theme="7"/>
      </left>
      <right/>
      <top style="thin">
        <color theme="7"/>
      </top>
      <bottom/>
      <diagonal/>
    </border>
    <border>
      <left/>
      <right/>
      <top style="thin">
        <color theme="7"/>
      </top>
      <bottom/>
      <diagonal/>
    </border>
    <border>
      <left style="thin">
        <color theme="8"/>
      </left>
      <right/>
      <top style="thin">
        <color theme="8"/>
      </top>
      <bottom/>
      <diagonal/>
    </border>
    <border>
      <left/>
      <right/>
      <top style="thin">
        <color theme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/>
      <top style="thin">
        <color rgb="FF7F7F7F"/>
      </top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rgb="FF7F7F7F"/>
      </left>
      <right style="thin">
        <color rgb="FF7F7F7F"/>
      </right>
      <top style="medium">
        <color indexed="64"/>
      </top>
      <bottom style="thin">
        <color rgb="FF7F7F7F"/>
      </bottom>
      <diagonal/>
    </border>
    <border>
      <left style="medium">
        <color indexed="64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medium">
        <color indexed="64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thin">
        <color rgb="FF7F7F7F"/>
      </right>
      <top style="thin">
        <color rgb="FF7F7F7F"/>
      </top>
      <bottom/>
      <diagonal/>
    </border>
    <border>
      <left style="thin">
        <color rgb="FF7F7F7F"/>
      </left>
      <right style="medium">
        <color indexed="64"/>
      </right>
      <top style="thin">
        <color rgb="FF7F7F7F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7F7F7F"/>
      </right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rgb="FF7F7F7F"/>
      </top>
      <bottom style="thick">
        <color indexed="64"/>
      </bottom>
      <diagonal/>
    </border>
    <border>
      <left style="medium">
        <color indexed="64"/>
      </left>
      <right/>
      <top style="thin">
        <color rgb="FF7F7F7F"/>
      </top>
      <bottom style="thick">
        <color indexed="64"/>
      </bottom>
      <diagonal/>
    </border>
    <border>
      <left/>
      <right style="thick">
        <color indexed="64"/>
      </right>
      <top style="thin">
        <color rgb="FF7F7F7F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rgb="FF7F7F7F"/>
      </bottom>
      <diagonal/>
    </border>
    <border>
      <left/>
      <right/>
      <top style="thick">
        <color indexed="64"/>
      </top>
      <bottom style="thin">
        <color rgb="FF7F7F7F"/>
      </bottom>
      <diagonal/>
    </border>
    <border>
      <left/>
      <right style="thick">
        <color indexed="64"/>
      </right>
      <top style="thick">
        <color indexed="64"/>
      </top>
      <bottom style="thin">
        <color rgb="FF7F7F7F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ck">
        <color indexed="64"/>
      </right>
      <top/>
      <bottom/>
      <diagonal/>
    </border>
    <border>
      <left style="thin">
        <color rgb="FF7F7F7F"/>
      </left>
      <right style="thick">
        <color indexed="64"/>
      </right>
      <top style="medium">
        <color indexed="64"/>
      </top>
      <bottom style="thin">
        <color rgb="FF7F7F7F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theme="7"/>
      </top>
      <bottom/>
      <diagonal/>
    </border>
    <border>
      <left/>
      <right style="thin">
        <color indexed="64"/>
      </right>
      <top style="thin">
        <color theme="7"/>
      </top>
      <bottom style="thin">
        <color rgb="FFD0CECE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4" fillId="0" borderId="0" applyNumberFormat="0" applyFill="0" applyBorder="0" applyAlignment="0" applyProtection="0"/>
  </cellStyleXfs>
  <cellXfs count="239">
    <xf numFmtId="0" fontId="0" fillId="0" borderId="0" xfId="0"/>
    <xf numFmtId="0" fontId="18" fillId="0" borderId="0" xfId="2" applyFont="1" applyFill="1" applyBorder="1"/>
    <xf numFmtId="0" fontId="18" fillId="0" borderId="0" xfId="0" applyFont="1"/>
    <xf numFmtId="0" fontId="21" fillId="0" borderId="0" xfId="0" applyFont="1"/>
    <xf numFmtId="22" fontId="21" fillId="0" borderId="0" xfId="0" applyNumberFormat="1" applyFont="1"/>
    <xf numFmtId="0" fontId="21" fillId="34" borderId="4" xfId="11" applyFont="1" applyFill="1"/>
    <xf numFmtId="0" fontId="20" fillId="0" borderId="0" xfId="0" applyFont="1"/>
    <xf numFmtId="0" fontId="0" fillId="33" borderId="14" xfId="0" applyFill="1" applyBorder="1"/>
    <xf numFmtId="0" fontId="0" fillId="33" borderId="0" xfId="0" applyFill="1"/>
    <xf numFmtId="0" fontId="19" fillId="33" borderId="14" xfId="0" quotePrefix="1" applyFont="1" applyFill="1" applyBorder="1"/>
    <xf numFmtId="0" fontId="0" fillId="33" borderId="16" xfId="0" applyFill="1" applyBorder="1"/>
    <xf numFmtId="0" fontId="0" fillId="33" borderId="15" xfId="0" applyFill="1" applyBorder="1"/>
    <xf numFmtId="0" fontId="16" fillId="34" borderId="18" xfId="0" applyFont="1" applyFill="1" applyBorder="1" applyAlignment="1">
      <alignment horizontal="center" vertical="center"/>
    </xf>
    <xf numFmtId="0" fontId="16" fillId="34" borderId="20" xfId="0" applyFont="1" applyFill="1" applyBorder="1" applyAlignment="1">
      <alignment horizontal="center" vertical="center"/>
    </xf>
    <xf numFmtId="0" fontId="16" fillId="34" borderId="21" xfId="0" applyFont="1" applyFill="1" applyBorder="1" applyAlignment="1">
      <alignment horizontal="center" vertical="center"/>
    </xf>
    <xf numFmtId="0" fontId="0" fillId="33" borderId="22" xfId="0" applyFill="1" applyBorder="1"/>
    <xf numFmtId="0" fontId="0" fillId="33" borderId="23" xfId="0" applyFill="1" applyBorder="1"/>
    <xf numFmtId="0" fontId="0" fillId="33" borderId="24" xfId="0" applyFill="1" applyBorder="1"/>
    <xf numFmtId="0" fontId="0" fillId="33" borderId="25" xfId="0" applyFill="1" applyBorder="1"/>
    <xf numFmtId="0" fontId="0" fillId="33" borderId="26" xfId="0" applyFill="1" applyBorder="1"/>
    <xf numFmtId="0" fontId="19" fillId="33" borderId="24" xfId="0" quotePrefix="1" applyFont="1" applyFill="1" applyBorder="1"/>
    <xf numFmtId="0" fontId="19" fillId="33" borderId="25" xfId="0" quotePrefix="1" applyFont="1" applyFill="1" applyBorder="1"/>
    <xf numFmtId="0" fontId="21" fillId="33" borderId="27" xfId="11" applyFont="1" applyFill="1" applyBorder="1"/>
    <xf numFmtId="0" fontId="21" fillId="33" borderId="4" xfId="11" applyFont="1" applyFill="1"/>
    <xf numFmtId="0" fontId="20" fillId="33" borderId="28" xfId="11" applyFont="1" applyFill="1" applyBorder="1"/>
    <xf numFmtId="0" fontId="21" fillId="0" borderId="29" xfId="0" applyFont="1" applyBorder="1"/>
    <xf numFmtId="0" fontId="21" fillId="0" borderId="30" xfId="0" applyFont="1" applyBorder="1"/>
    <xf numFmtId="0" fontId="20" fillId="33" borderId="12" xfId="11" applyFont="1" applyFill="1" applyBorder="1"/>
    <xf numFmtId="0" fontId="21" fillId="33" borderId="13" xfId="11" applyFont="1" applyFill="1" applyBorder="1"/>
    <xf numFmtId="0" fontId="21" fillId="34" borderId="13" xfId="11" applyFont="1" applyFill="1" applyBorder="1"/>
    <xf numFmtId="0" fontId="20" fillId="6" borderId="12" xfId="11" applyFont="1" applyBorder="1"/>
    <xf numFmtId="0" fontId="0" fillId="0" borderId="0" xfId="0" applyAlignment="1">
      <alignment horizontal="center" vertical="center"/>
    </xf>
    <xf numFmtId="0" fontId="22" fillId="0" borderId="0" xfId="0" applyFont="1"/>
    <xf numFmtId="0" fontId="22" fillId="0" borderId="0" xfId="0" applyFont="1" applyAlignment="1">
      <alignment horizontal="left"/>
    </xf>
    <xf numFmtId="0" fontId="23" fillId="33" borderId="37" xfId="0" applyFont="1" applyFill="1" applyBorder="1" applyAlignment="1">
      <alignment horizontal="center" vertical="center" wrapText="1"/>
    </xf>
    <xf numFmtId="0" fontId="23" fillId="33" borderId="39" xfId="0" applyFont="1" applyFill="1" applyBorder="1" applyAlignment="1">
      <alignment horizontal="center" vertical="center" wrapText="1"/>
    </xf>
    <xf numFmtId="0" fontId="23" fillId="33" borderId="38" xfId="0" applyFont="1" applyFill="1" applyBorder="1" applyAlignment="1">
      <alignment horizontal="center" vertical="center" wrapText="1"/>
    </xf>
    <xf numFmtId="0" fontId="23" fillId="33" borderId="41" xfId="0" applyFont="1" applyFill="1" applyBorder="1" applyAlignment="1">
      <alignment horizontal="center" vertical="center" wrapText="1"/>
    </xf>
    <xf numFmtId="15" fontId="23" fillId="33" borderId="40" xfId="0" applyNumberFormat="1" applyFont="1" applyFill="1" applyBorder="1" applyAlignment="1">
      <alignment horizontal="center" vertical="center" wrapText="1"/>
    </xf>
    <xf numFmtId="0" fontId="23" fillId="33" borderId="42" xfId="0" applyFont="1" applyFill="1" applyBorder="1" applyAlignment="1">
      <alignment horizontal="center" vertical="center" wrapText="1"/>
    </xf>
    <xf numFmtId="0" fontId="17" fillId="29" borderId="36" xfId="38" applyBorder="1" applyAlignment="1">
      <alignment horizontal="center" vertical="center" wrapText="1"/>
    </xf>
    <xf numFmtId="0" fontId="17" fillId="29" borderId="36" xfId="38" applyBorder="1" applyAlignment="1">
      <alignment vertical="center" wrapText="1"/>
    </xf>
    <xf numFmtId="0" fontId="0" fillId="0" borderId="31" xfId="0" applyBorder="1"/>
    <xf numFmtId="0" fontId="0" fillId="33" borderId="46" xfId="0" applyFill="1" applyBorder="1"/>
    <xf numFmtId="0" fontId="0" fillId="33" borderId="47" xfId="0" applyFill="1" applyBorder="1"/>
    <xf numFmtId="0" fontId="0" fillId="33" borderId="31" xfId="0" applyFill="1" applyBorder="1"/>
    <xf numFmtId="0" fontId="16" fillId="33" borderId="31" xfId="0" applyFont="1" applyFill="1" applyBorder="1"/>
    <xf numFmtId="0" fontId="0" fillId="33" borderId="48" xfId="0" applyFill="1" applyBorder="1"/>
    <xf numFmtId="0" fontId="0" fillId="33" borderId="49" xfId="0" applyFill="1" applyBorder="1"/>
    <xf numFmtId="0" fontId="19" fillId="33" borderId="46" xfId="0" quotePrefix="1" applyFont="1" applyFill="1" applyBorder="1"/>
    <xf numFmtId="0" fontId="19" fillId="33" borderId="47" xfId="0" quotePrefix="1" applyFont="1" applyFill="1" applyBorder="1"/>
    <xf numFmtId="0" fontId="16" fillId="0" borderId="31" xfId="0" applyFont="1" applyBorder="1"/>
    <xf numFmtId="0" fontId="19" fillId="33" borderId="16" xfId="0" quotePrefix="1" applyFont="1" applyFill="1" applyBorder="1"/>
    <xf numFmtId="0" fontId="16" fillId="33" borderId="14" xfId="0" applyFont="1" applyFill="1" applyBorder="1"/>
    <xf numFmtId="0" fontId="20" fillId="34" borderId="21" xfId="11" applyFont="1" applyFill="1" applyBorder="1" applyAlignment="1">
      <alignment vertical="center"/>
    </xf>
    <xf numFmtId="0" fontId="20" fillId="34" borderId="32" xfId="11" applyFont="1" applyFill="1" applyBorder="1" applyAlignment="1">
      <alignment horizontal="center" vertical="center" wrapText="1"/>
    </xf>
    <xf numFmtId="0" fontId="20" fillId="34" borderId="32" xfId="11" applyFont="1" applyFill="1" applyBorder="1" applyAlignment="1">
      <alignment horizontal="center" vertical="center"/>
    </xf>
    <xf numFmtId="0" fontId="0" fillId="0" borderId="33" xfId="0" applyBorder="1"/>
    <xf numFmtId="0" fontId="16" fillId="33" borderId="33" xfId="0" applyFont="1" applyFill="1" applyBorder="1"/>
    <xf numFmtId="0" fontId="21" fillId="34" borderId="50" xfId="11" applyFont="1" applyFill="1" applyBorder="1"/>
    <xf numFmtId="0" fontId="21" fillId="33" borderId="11" xfId="11" applyFont="1" applyFill="1" applyBorder="1"/>
    <xf numFmtId="0" fontId="21" fillId="33" borderId="52" xfId="11" applyFont="1" applyFill="1" applyBorder="1"/>
    <xf numFmtId="0" fontId="21" fillId="34" borderId="52" xfId="11" applyFont="1" applyFill="1" applyBorder="1"/>
    <xf numFmtId="0" fontId="21" fillId="34" borderId="11" xfId="11" applyFont="1" applyFill="1" applyBorder="1"/>
    <xf numFmtId="0" fontId="21" fillId="34" borderId="51" xfId="11" applyFont="1" applyFill="1" applyBorder="1"/>
    <xf numFmtId="0" fontId="20" fillId="6" borderId="55" xfId="11" applyFont="1" applyBorder="1" applyAlignment="1">
      <alignment horizontal="center" vertical="center"/>
    </xf>
    <xf numFmtId="0" fontId="20" fillId="6" borderId="57" xfId="11" applyFont="1" applyBorder="1" applyAlignment="1">
      <alignment horizontal="center" vertical="center"/>
    </xf>
    <xf numFmtId="0" fontId="1" fillId="10" borderId="58" xfId="19" applyBorder="1"/>
    <xf numFmtId="0" fontId="0" fillId="0" borderId="34" xfId="0" applyBorder="1"/>
    <xf numFmtId="0" fontId="1" fillId="10" borderId="50" xfId="19" applyBorder="1"/>
    <xf numFmtId="0" fontId="1" fillId="10" borderId="51" xfId="19" applyBorder="1"/>
    <xf numFmtId="0" fontId="1" fillId="10" borderId="59" xfId="19" applyBorder="1"/>
    <xf numFmtId="0" fontId="20" fillId="6" borderId="62" xfId="11" applyFont="1" applyBorder="1" applyAlignment="1">
      <alignment horizontal="center" vertical="center"/>
    </xf>
    <xf numFmtId="0" fontId="17" fillId="9" borderId="63" xfId="18" applyBorder="1" applyAlignment="1">
      <alignment horizontal="center" vertical="center"/>
    </xf>
    <xf numFmtId="0" fontId="17" fillId="9" borderId="56" xfId="18" applyBorder="1" applyAlignment="1">
      <alignment horizontal="center" vertical="center"/>
    </xf>
    <xf numFmtId="0" fontId="16" fillId="34" borderId="32" xfId="0" applyFont="1" applyFill="1" applyBorder="1" applyAlignment="1">
      <alignment horizontal="center" vertical="center" wrapText="1"/>
    </xf>
    <xf numFmtId="0" fontId="16" fillId="34" borderId="32" xfId="0" applyFont="1" applyFill="1" applyBorder="1" applyAlignment="1">
      <alignment horizontal="center" vertical="center"/>
    </xf>
    <xf numFmtId="0" fontId="16" fillId="0" borderId="33" xfId="0" applyFont="1" applyBorder="1"/>
    <xf numFmtId="0" fontId="24" fillId="0" borderId="0" xfId="42"/>
    <xf numFmtId="0" fontId="0" fillId="0" borderId="66" xfId="0" applyBorder="1"/>
    <xf numFmtId="0" fontId="20" fillId="6" borderId="68" xfId="11" applyFont="1" applyBorder="1"/>
    <xf numFmtId="0" fontId="0" fillId="0" borderId="67" xfId="0" applyBorder="1"/>
    <xf numFmtId="0" fontId="0" fillId="39" borderId="67" xfId="0" applyFill="1" applyBorder="1"/>
    <xf numFmtId="0" fontId="16" fillId="22" borderId="67" xfId="31" applyFont="1" applyBorder="1"/>
    <xf numFmtId="0" fontId="0" fillId="0" borderId="72" xfId="0" applyBorder="1"/>
    <xf numFmtId="0" fontId="0" fillId="0" borderId="73" xfId="0" applyBorder="1"/>
    <xf numFmtId="0" fontId="0" fillId="0" borderId="74" xfId="0" applyBorder="1" applyAlignment="1">
      <alignment horizontal="center"/>
    </xf>
    <xf numFmtId="0" fontId="0" fillId="0" borderId="75" xfId="0" applyBorder="1"/>
    <xf numFmtId="0" fontId="0" fillId="39" borderId="75" xfId="0" applyFill="1" applyBorder="1"/>
    <xf numFmtId="0" fontId="0" fillId="0" borderId="76" xfId="0" applyBorder="1"/>
    <xf numFmtId="0" fontId="0" fillId="0" borderId="81" xfId="0" applyBorder="1"/>
    <xf numFmtId="0" fontId="0" fillId="0" borderId="82" xfId="0" applyBorder="1"/>
    <xf numFmtId="0" fontId="17" fillId="9" borderId="83" xfId="18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31" xfId="0" applyBorder="1" applyAlignment="1">
      <alignment horizontal="center"/>
    </xf>
    <xf numFmtId="0" fontId="21" fillId="0" borderId="0" xfId="0" applyFont="1" applyAlignment="1">
      <alignment horizontal="center"/>
    </xf>
    <xf numFmtId="0" fontId="0" fillId="0" borderId="58" xfId="0" applyBorder="1"/>
    <xf numFmtId="0" fontId="21" fillId="33" borderId="85" xfId="11" applyFont="1" applyFill="1" applyBorder="1"/>
    <xf numFmtId="0" fontId="21" fillId="33" borderId="65" xfId="11" applyFont="1" applyFill="1" applyBorder="1"/>
    <xf numFmtId="0" fontId="21" fillId="33" borderId="87" xfId="11" applyFont="1" applyFill="1" applyBorder="1"/>
    <xf numFmtId="0" fontId="21" fillId="33" borderId="10" xfId="11" applyFont="1" applyFill="1" applyBorder="1"/>
    <xf numFmtId="0" fontId="21" fillId="33" borderId="89" xfId="11" applyFont="1" applyFill="1" applyBorder="1"/>
    <xf numFmtId="0" fontId="20" fillId="34" borderId="32" xfId="11" applyFont="1" applyFill="1" applyBorder="1" applyAlignment="1">
      <alignment vertical="center"/>
    </xf>
    <xf numFmtId="0" fontId="21" fillId="33" borderId="64" xfId="11" applyFont="1" applyFill="1" applyBorder="1" applyAlignment="1">
      <alignment horizontal="center"/>
    </xf>
    <xf numFmtId="0" fontId="21" fillId="33" borderId="86" xfId="11" applyFont="1" applyFill="1" applyBorder="1" applyAlignment="1">
      <alignment horizontal="center"/>
    </xf>
    <xf numFmtId="0" fontId="21" fillId="33" borderId="88" xfId="11" applyFont="1" applyFill="1" applyBorder="1" applyAlignment="1">
      <alignment horizontal="center"/>
    </xf>
    <xf numFmtId="0" fontId="20" fillId="6" borderId="93" xfId="11" applyFont="1" applyBorder="1" applyAlignment="1">
      <alignment vertical="center"/>
    </xf>
    <xf numFmtId="0" fontId="20" fillId="6" borderId="94" xfId="11" applyFont="1" applyBorder="1" applyAlignment="1">
      <alignment vertical="center"/>
    </xf>
    <xf numFmtId="0" fontId="20" fillId="6" borderId="95" xfId="11" applyFont="1" applyBorder="1" applyAlignment="1">
      <alignment vertical="center"/>
    </xf>
    <xf numFmtId="0" fontId="20" fillId="6" borderId="93" xfId="11" applyFont="1" applyBorder="1" applyAlignment="1">
      <alignment horizontal="right" vertical="center"/>
    </xf>
    <xf numFmtId="0" fontId="20" fillId="6" borderId="94" xfId="11" applyFont="1" applyBorder="1" applyAlignment="1">
      <alignment horizontal="right" vertical="center"/>
    </xf>
    <xf numFmtId="0" fontId="0" fillId="0" borderId="0" xfId="0" pivotButton="1"/>
    <xf numFmtId="0" fontId="21" fillId="0" borderId="31" xfId="0" applyFont="1" applyBorder="1" applyAlignment="1">
      <alignment horizontal="center"/>
    </xf>
    <xf numFmtId="0" fontId="21" fillId="0" borderId="81" xfId="0" applyFont="1" applyBorder="1" applyAlignment="1">
      <alignment horizontal="center"/>
    </xf>
    <xf numFmtId="0" fontId="0" fillId="0" borderId="59" xfId="0" applyBorder="1"/>
    <xf numFmtId="0" fontId="20" fillId="6" borderId="96" xfId="11" applyFont="1" applyBorder="1" applyAlignment="1">
      <alignment horizontal="center" vertical="center"/>
    </xf>
    <xf numFmtId="0" fontId="20" fillId="6" borderId="97" xfId="11" applyFont="1" applyBorder="1" applyAlignment="1">
      <alignment vertical="center"/>
    </xf>
    <xf numFmtId="0" fontId="20" fillId="6" borderId="98" xfId="11" applyFont="1" applyBorder="1" applyAlignment="1">
      <alignment vertical="center"/>
    </xf>
    <xf numFmtId="0" fontId="20" fillId="35" borderId="35" xfId="11" applyFont="1" applyFill="1" applyBorder="1" applyAlignment="1">
      <alignment vertical="center"/>
    </xf>
    <xf numFmtId="0" fontId="20" fillId="35" borderId="21" xfId="11" applyFont="1" applyFill="1" applyBorder="1" applyAlignment="1">
      <alignment vertical="center"/>
    </xf>
    <xf numFmtId="0" fontId="25" fillId="35" borderId="21" xfId="11" applyFont="1" applyFill="1" applyBorder="1" applyAlignment="1">
      <alignment horizontal="center" vertical="center"/>
    </xf>
    <xf numFmtId="0" fontId="25" fillId="35" borderId="21" xfId="0" applyFont="1" applyFill="1" applyBorder="1" applyAlignment="1">
      <alignment horizontal="center" vertical="center"/>
    </xf>
    <xf numFmtId="0" fontId="16" fillId="34" borderId="71" xfId="0" applyFont="1" applyFill="1" applyBorder="1" applyAlignment="1">
      <alignment horizontal="center" vertical="center"/>
    </xf>
    <xf numFmtId="0" fontId="26" fillId="0" borderId="77" xfId="0" applyFont="1" applyBorder="1"/>
    <xf numFmtId="0" fontId="26" fillId="0" borderId="78" xfId="0" applyFont="1" applyBorder="1"/>
    <xf numFmtId="0" fontId="26" fillId="28" borderId="21" xfId="37" applyFont="1" applyBorder="1" applyAlignment="1">
      <alignment vertical="center"/>
    </xf>
    <xf numFmtId="0" fontId="26" fillId="28" borderId="21" xfId="37" applyFont="1" applyBorder="1" applyAlignment="1">
      <alignment horizontal="center" vertical="center"/>
    </xf>
    <xf numFmtId="0" fontId="25" fillId="38" borderId="78" xfId="0" applyFont="1" applyFill="1" applyBorder="1"/>
    <xf numFmtId="0" fontId="26" fillId="0" borderId="79" xfId="0" applyFont="1" applyBorder="1" applyAlignment="1">
      <alignment horizontal="center"/>
    </xf>
    <xf numFmtId="0" fontId="26" fillId="0" borderId="80" xfId="0" applyFont="1" applyBorder="1"/>
    <xf numFmtId="0" fontId="25" fillId="37" borderId="80" xfId="0" applyFont="1" applyFill="1" applyBorder="1"/>
    <xf numFmtId="0" fontId="25" fillId="40" borderId="21" xfId="11" applyFont="1" applyFill="1" applyBorder="1" applyAlignment="1">
      <alignment vertical="center"/>
    </xf>
    <xf numFmtId="0" fontId="25" fillId="40" borderId="21" xfId="0" applyFont="1" applyFill="1" applyBorder="1" applyAlignment="1">
      <alignment horizontal="center" vertical="center"/>
    </xf>
    <xf numFmtId="0" fontId="25" fillId="41" borderId="21" xfId="21" applyFont="1" applyFill="1" applyBorder="1" applyAlignment="1">
      <alignment vertical="center"/>
    </xf>
    <xf numFmtId="0" fontId="25" fillId="41" borderId="21" xfId="21" applyFont="1" applyFill="1" applyBorder="1" applyAlignment="1">
      <alignment horizontal="center" vertical="center"/>
    </xf>
    <xf numFmtId="0" fontId="16" fillId="36" borderId="67" xfId="0" applyFont="1" applyFill="1" applyBorder="1"/>
    <xf numFmtId="0" fontId="16" fillId="36" borderId="75" xfId="0" applyFont="1" applyFill="1" applyBorder="1"/>
    <xf numFmtId="0" fontId="20" fillId="6" borderId="90" xfId="11" applyFont="1" applyBorder="1" applyAlignment="1">
      <alignment vertical="center"/>
    </xf>
    <xf numFmtId="0" fontId="20" fillId="6" borderId="91" xfId="11" applyFont="1" applyBorder="1" applyAlignment="1">
      <alignment vertical="center"/>
    </xf>
    <xf numFmtId="0" fontId="20" fillId="6" borderId="92" xfId="11" applyFont="1" applyBorder="1" applyAlignment="1">
      <alignment vertical="center"/>
    </xf>
    <xf numFmtId="0" fontId="0" fillId="0" borderId="0" xfId="0" pivotButton="1" applyAlignment="1">
      <alignment horizontal="center"/>
    </xf>
    <xf numFmtId="0" fontId="0" fillId="33" borderId="14" xfId="0" applyFill="1" applyBorder="1" applyAlignment="1">
      <alignment horizontal="center"/>
    </xf>
    <xf numFmtId="0" fontId="0" fillId="33" borderId="16" xfId="0" applyFill="1" applyBorder="1" applyAlignment="1">
      <alignment horizontal="center"/>
    </xf>
    <xf numFmtId="0" fontId="0" fillId="33" borderId="31" xfId="0" applyFill="1" applyBorder="1" applyAlignment="1">
      <alignment horizontal="center"/>
    </xf>
    <xf numFmtId="0" fontId="20" fillId="34" borderId="30" xfId="11" applyFont="1" applyFill="1" applyBorder="1" applyAlignment="1">
      <alignment horizontal="center" vertical="center" wrapText="1"/>
    </xf>
    <xf numFmtId="0" fontId="0" fillId="0" borderId="102" xfId="0" applyBorder="1"/>
    <xf numFmtId="0" fontId="0" fillId="33" borderId="34" xfId="0" applyFill="1" applyBorder="1"/>
    <xf numFmtId="0" fontId="0" fillId="33" borderId="84" xfId="0" applyFill="1" applyBorder="1"/>
    <xf numFmtId="0" fontId="20" fillId="34" borderId="103" xfId="11" applyFont="1" applyFill="1" applyBorder="1" applyAlignment="1">
      <alignment vertical="center"/>
    </xf>
    <xf numFmtId="0" fontId="21" fillId="33" borderId="104" xfId="11" applyFont="1" applyFill="1" applyBorder="1"/>
    <xf numFmtId="0" fontId="21" fillId="33" borderId="50" xfId="11" applyFont="1" applyFill="1" applyBorder="1"/>
    <xf numFmtId="0" fontId="16" fillId="34" borderId="30" xfId="0" applyFont="1" applyFill="1" applyBorder="1" applyAlignment="1">
      <alignment horizontal="center" vertical="center" wrapText="1"/>
    </xf>
    <xf numFmtId="0" fontId="0" fillId="0" borderId="105" xfId="0" applyBorder="1"/>
    <xf numFmtId="0" fontId="20" fillId="6" borderId="106" xfId="11" applyFont="1" applyBorder="1" applyAlignment="1">
      <alignment vertical="center"/>
    </xf>
    <xf numFmtId="0" fontId="20" fillId="6" borderId="107" xfId="11" applyFont="1" applyBorder="1" applyAlignment="1">
      <alignment vertical="center"/>
    </xf>
    <xf numFmtId="0" fontId="20" fillId="6" borderId="108" xfId="11" applyFont="1" applyBorder="1" applyAlignment="1">
      <alignment vertical="center"/>
    </xf>
    <xf numFmtId="0" fontId="26" fillId="0" borderId="72" xfId="0" applyFont="1" applyBorder="1"/>
    <xf numFmtId="0" fontId="26" fillId="0" borderId="109" xfId="0" applyFont="1" applyBorder="1"/>
    <xf numFmtId="0" fontId="26" fillId="0" borderId="110" xfId="0" applyFont="1" applyBorder="1"/>
    <xf numFmtId="1" fontId="21" fillId="0" borderId="0" xfId="0" applyNumberFormat="1" applyFont="1"/>
    <xf numFmtId="0" fontId="0" fillId="0" borderId="33" xfId="0" applyBorder="1" applyAlignment="1">
      <alignment horizontal="center"/>
    </xf>
    <xf numFmtId="0" fontId="0" fillId="33" borderId="26" xfId="0" applyFill="1" applyBorder="1" applyAlignment="1">
      <alignment horizontal="center"/>
    </xf>
    <xf numFmtId="0" fontId="20" fillId="6" borderId="111" xfId="11" applyFont="1" applyBorder="1" applyAlignment="1">
      <alignment vertical="center"/>
    </xf>
    <xf numFmtId="0" fontId="20" fillId="41" borderId="17" xfId="11" applyFont="1" applyFill="1" applyBorder="1" applyAlignment="1">
      <alignment vertical="center"/>
    </xf>
    <xf numFmtId="0" fontId="20" fillId="41" borderId="17" xfId="11" applyFont="1" applyFill="1" applyBorder="1" applyAlignment="1">
      <alignment horizontal="center" vertical="center"/>
    </xf>
    <xf numFmtId="0" fontId="0" fillId="36" borderId="15" xfId="0" applyFill="1" applyBorder="1"/>
    <xf numFmtId="0" fontId="0" fillId="36" borderId="14" xfId="0" applyFill="1" applyBorder="1"/>
    <xf numFmtId="0" fontId="0" fillId="35" borderId="15" xfId="0" applyFill="1" applyBorder="1"/>
    <xf numFmtId="0" fontId="0" fillId="35" borderId="14" xfId="0" applyFill="1" applyBorder="1"/>
    <xf numFmtId="0" fontId="20" fillId="46" borderId="17" xfId="11" applyFont="1" applyFill="1" applyBorder="1" applyAlignment="1">
      <alignment vertical="center"/>
    </xf>
    <xf numFmtId="0" fontId="16" fillId="46" borderId="17" xfId="0" applyFont="1" applyFill="1" applyBorder="1" applyAlignment="1">
      <alignment horizontal="center" vertical="center"/>
    </xf>
    <xf numFmtId="0" fontId="25" fillId="47" borderId="17" xfId="11" applyFont="1" applyFill="1" applyBorder="1" applyAlignment="1">
      <alignment vertical="center"/>
    </xf>
    <xf numFmtId="0" fontId="25" fillId="47" borderId="17" xfId="0" applyFont="1" applyFill="1" applyBorder="1" applyAlignment="1">
      <alignment horizontal="center" vertical="center"/>
    </xf>
    <xf numFmtId="0" fontId="0" fillId="48" borderId="15" xfId="0" applyFill="1" applyBorder="1"/>
    <xf numFmtId="0" fontId="0" fillId="48" borderId="14" xfId="0" applyFill="1" applyBorder="1"/>
    <xf numFmtId="0" fontId="20" fillId="43" borderId="17" xfId="11" applyFont="1" applyFill="1" applyBorder="1" applyAlignment="1">
      <alignment vertical="center"/>
    </xf>
    <xf numFmtId="0" fontId="20" fillId="43" borderId="17" xfId="11" applyFont="1" applyFill="1" applyBorder="1" applyAlignment="1">
      <alignment horizontal="center" vertical="center"/>
    </xf>
    <xf numFmtId="0" fontId="16" fillId="43" borderId="17" xfId="0" applyFont="1" applyFill="1" applyBorder="1" applyAlignment="1">
      <alignment horizontal="center" vertical="center"/>
    </xf>
    <xf numFmtId="0" fontId="0" fillId="37" borderId="15" xfId="0" applyFill="1" applyBorder="1"/>
    <xf numFmtId="0" fontId="0" fillId="37" borderId="14" xfId="0" applyFill="1" applyBorder="1"/>
    <xf numFmtId="0" fontId="20" fillId="6" borderId="53" xfId="11" applyFont="1" applyBorder="1" applyAlignment="1">
      <alignment horizontal="center" vertical="center"/>
    </xf>
    <xf numFmtId="0" fontId="20" fillId="6" borderId="54" xfId="11" applyFont="1" applyBorder="1" applyAlignment="1">
      <alignment horizontal="center" vertical="center"/>
    </xf>
    <xf numFmtId="0" fontId="25" fillId="29" borderId="90" xfId="38" applyFont="1" applyBorder="1" applyAlignment="1">
      <alignment horizontal="center"/>
    </xf>
    <xf numFmtId="0" fontId="25" fillId="29" borderId="91" xfId="38" applyFont="1" applyBorder="1" applyAlignment="1">
      <alignment horizontal="center"/>
    </xf>
    <xf numFmtId="0" fontId="25" fillId="29" borderId="92" xfId="38" applyFont="1" applyBorder="1" applyAlignment="1">
      <alignment horizontal="center"/>
    </xf>
    <xf numFmtId="0" fontId="16" fillId="42" borderId="90" xfId="0" applyFont="1" applyFill="1" applyBorder="1" applyAlignment="1">
      <alignment horizontal="center"/>
    </xf>
    <xf numFmtId="0" fontId="16" fillId="42" borderId="91" xfId="0" applyFont="1" applyFill="1" applyBorder="1" applyAlignment="1">
      <alignment horizontal="center"/>
    </xf>
    <xf numFmtId="0" fontId="16" fillId="42" borderId="92" xfId="0" applyFont="1" applyFill="1" applyBorder="1" applyAlignment="1">
      <alignment horizontal="center"/>
    </xf>
    <xf numFmtId="0" fontId="16" fillId="35" borderId="99" xfId="0" applyFont="1" applyFill="1" applyBorder="1" applyAlignment="1">
      <alignment horizontal="center"/>
    </xf>
    <xf numFmtId="0" fontId="16" fillId="35" borderId="100" xfId="0" applyFont="1" applyFill="1" applyBorder="1" applyAlignment="1">
      <alignment horizontal="center"/>
    </xf>
    <xf numFmtId="0" fontId="16" fillId="35" borderId="101" xfId="0" applyFont="1" applyFill="1" applyBorder="1" applyAlignment="1">
      <alignment horizontal="center"/>
    </xf>
    <xf numFmtId="0" fontId="20" fillId="6" borderId="60" xfId="11" applyFont="1" applyBorder="1" applyAlignment="1">
      <alignment horizontal="center" vertical="center"/>
    </xf>
    <xf numFmtId="0" fontId="20" fillId="6" borderId="61" xfId="11" applyFont="1" applyBorder="1" applyAlignment="1">
      <alignment horizontal="center" vertical="center"/>
    </xf>
    <xf numFmtId="0" fontId="16" fillId="43" borderId="90" xfId="0" applyFont="1" applyFill="1" applyBorder="1" applyAlignment="1">
      <alignment horizontal="center"/>
    </xf>
    <xf numFmtId="0" fontId="16" fillId="43" borderId="91" xfId="0" applyFont="1" applyFill="1" applyBorder="1" applyAlignment="1">
      <alignment horizontal="center"/>
    </xf>
    <xf numFmtId="0" fontId="16" fillId="43" borderId="92" xfId="0" applyFont="1" applyFill="1" applyBorder="1" applyAlignment="1">
      <alignment horizontal="center"/>
    </xf>
    <xf numFmtId="0" fontId="16" fillId="44" borderId="90" xfId="0" applyFont="1" applyFill="1" applyBorder="1" applyAlignment="1">
      <alignment horizontal="center"/>
    </xf>
    <xf numFmtId="0" fontId="16" fillId="44" borderId="91" xfId="0" applyFont="1" applyFill="1" applyBorder="1" applyAlignment="1">
      <alignment horizontal="center"/>
    </xf>
    <xf numFmtId="0" fontId="16" fillId="44" borderId="92" xfId="0" applyFont="1" applyFill="1" applyBorder="1" applyAlignment="1">
      <alignment horizontal="center"/>
    </xf>
    <xf numFmtId="0" fontId="16" fillId="45" borderId="90" xfId="0" applyFont="1" applyFill="1" applyBorder="1" applyAlignment="1">
      <alignment horizontal="center"/>
    </xf>
    <xf numFmtId="0" fontId="16" fillId="45" borderId="91" xfId="0" applyFont="1" applyFill="1" applyBorder="1" applyAlignment="1">
      <alignment horizontal="center"/>
    </xf>
    <xf numFmtId="0" fontId="16" fillId="45" borderId="92" xfId="0" applyFont="1" applyFill="1" applyBorder="1" applyAlignment="1">
      <alignment horizontal="center"/>
    </xf>
    <xf numFmtId="0" fontId="16" fillId="40" borderId="90" xfId="0" applyFont="1" applyFill="1" applyBorder="1" applyAlignment="1">
      <alignment horizontal="center"/>
    </xf>
    <xf numFmtId="0" fontId="16" fillId="40" borderId="91" xfId="0" applyFont="1" applyFill="1" applyBorder="1" applyAlignment="1">
      <alignment horizontal="center"/>
    </xf>
    <xf numFmtId="0" fontId="16" fillId="40" borderId="92" xfId="0" applyFont="1" applyFill="1" applyBorder="1" applyAlignment="1">
      <alignment horizontal="center"/>
    </xf>
    <xf numFmtId="0" fontId="20" fillId="34" borderId="19" xfId="11" applyFont="1" applyFill="1" applyBorder="1" applyAlignment="1">
      <alignment horizontal="center" vertical="center"/>
    </xf>
    <xf numFmtId="0" fontId="20" fillId="34" borderId="17" xfId="11" applyFont="1" applyFill="1" applyBorder="1" applyAlignment="1">
      <alignment horizontal="center" vertical="center"/>
    </xf>
    <xf numFmtId="0" fontId="16" fillId="34" borderId="19" xfId="0" applyFont="1" applyFill="1" applyBorder="1" applyAlignment="1">
      <alignment horizontal="center" vertical="center"/>
    </xf>
    <xf numFmtId="0" fontId="16" fillId="34" borderId="17" xfId="0" applyFont="1" applyFill="1" applyBorder="1" applyAlignment="1">
      <alignment horizontal="center" vertical="center"/>
    </xf>
    <xf numFmtId="0" fontId="16" fillId="41" borderId="69" xfId="21" applyFont="1" applyFill="1" applyBorder="1" applyAlignment="1">
      <alignment horizontal="center" vertical="center"/>
    </xf>
    <xf numFmtId="0" fontId="16" fillId="41" borderId="70" xfId="21" applyFont="1" applyFill="1" applyBorder="1" applyAlignment="1">
      <alignment horizontal="center" vertical="center"/>
    </xf>
    <xf numFmtId="0" fontId="16" fillId="41" borderId="35" xfId="21" applyFont="1" applyFill="1" applyBorder="1" applyAlignment="1">
      <alignment horizontal="center" vertical="center"/>
    </xf>
    <xf numFmtId="0" fontId="16" fillId="35" borderId="71" xfId="0" applyFont="1" applyFill="1" applyBorder="1" applyAlignment="1">
      <alignment horizontal="center" vertical="center"/>
    </xf>
    <xf numFmtId="0" fontId="16" fillId="35" borderId="70" xfId="0" applyFont="1" applyFill="1" applyBorder="1" applyAlignment="1">
      <alignment horizontal="center" vertical="center"/>
    </xf>
    <xf numFmtId="0" fontId="16" fillId="35" borderId="35" xfId="0" applyFont="1" applyFill="1" applyBorder="1" applyAlignment="1">
      <alignment horizontal="center" vertical="center"/>
    </xf>
    <xf numFmtId="0" fontId="25" fillId="28" borderId="71" xfId="37" applyFont="1" applyBorder="1" applyAlignment="1">
      <alignment horizontal="center" vertical="center"/>
    </xf>
    <xf numFmtId="0" fontId="25" fillId="28" borderId="70" xfId="37" applyFont="1" applyBorder="1" applyAlignment="1">
      <alignment horizontal="center" vertical="center"/>
    </xf>
    <xf numFmtId="0" fontId="25" fillId="28" borderId="35" xfId="37" applyFont="1" applyBorder="1" applyAlignment="1">
      <alignment horizontal="center" vertical="center"/>
    </xf>
    <xf numFmtId="0" fontId="16" fillId="40" borderId="71" xfId="0" applyFont="1" applyFill="1" applyBorder="1" applyAlignment="1">
      <alignment horizontal="center" vertical="center"/>
    </xf>
    <xf numFmtId="0" fontId="16" fillId="40" borderId="70" xfId="0" applyFont="1" applyFill="1" applyBorder="1" applyAlignment="1">
      <alignment horizontal="center" vertical="center"/>
    </xf>
    <xf numFmtId="0" fontId="16" fillId="40" borderId="35" xfId="0" applyFont="1" applyFill="1" applyBorder="1" applyAlignment="1">
      <alignment horizontal="center" vertical="center"/>
    </xf>
    <xf numFmtId="0" fontId="16" fillId="43" borderId="71" xfId="0" applyFont="1" applyFill="1" applyBorder="1" applyAlignment="1">
      <alignment horizontal="center" vertical="center"/>
    </xf>
    <xf numFmtId="0" fontId="16" fillId="43" borderId="70" xfId="0" applyFont="1" applyFill="1" applyBorder="1" applyAlignment="1">
      <alignment horizontal="center" vertical="center"/>
    </xf>
    <xf numFmtId="0" fontId="16" fillId="43" borderId="35" xfId="0" applyFont="1" applyFill="1" applyBorder="1" applyAlignment="1">
      <alignment horizontal="center" vertical="center"/>
    </xf>
    <xf numFmtId="0" fontId="16" fillId="46" borderId="18" xfId="0" applyFont="1" applyFill="1" applyBorder="1" applyAlignment="1">
      <alignment horizontal="center" vertical="center"/>
    </xf>
    <xf numFmtId="0" fontId="16" fillId="46" borderId="112" xfId="0" applyFont="1" applyFill="1" applyBorder="1" applyAlignment="1">
      <alignment horizontal="center" vertical="center"/>
    </xf>
    <xf numFmtId="0" fontId="16" fillId="46" borderId="19" xfId="0" applyFont="1" applyFill="1" applyBorder="1" applyAlignment="1">
      <alignment horizontal="center" vertical="center"/>
    </xf>
    <xf numFmtId="0" fontId="25" fillId="47" borderId="18" xfId="0" applyFont="1" applyFill="1" applyBorder="1" applyAlignment="1">
      <alignment horizontal="center" vertical="center"/>
    </xf>
    <xf numFmtId="0" fontId="25" fillId="47" borderId="112" xfId="0" applyFont="1" applyFill="1" applyBorder="1" applyAlignment="1">
      <alignment horizontal="center" vertical="center"/>
    </xf>
    <xf numFmtId="0" fontId="25" fillId="47" borderId="19" xfId="0" applyFont="1" applyFill="1" applyBorder="1" applyAlignment="1">
      <alignment horizontal="center" vertical="center"/>
    </xf>
    <xf numFmtId="0" fontId="23" fillId="33" borderId="37" xfId="0" applyFont="1" applyFill="1" applyBorder="1" applyAlignment="1">
      <alignment vertical="center" wrapText="1"/>
    </xf>
    <xf numFmtId="0" fontId="23" fillId="33" borderId="38" xfId="0" applyFont="1" applyFill="1" applyBorder="1" applyAlignment="1">
      <alignment vertical="center" wrapText="1"/>
    </xf>
    <xf numFmtId="0" fontId="23" fillId="33" borderId="39" xfId="0" applyFont="1" applyFill="1" applyBorder="1" applyAlignment="1">
      <alignment vertical="center" wrapText="1"/>
    </xf>
    <xf numFmtId="0" fontId="23" fillId="33" borderId="37" xfId="0" applyFont="1" applyFill="1" applyBorder="1" applyAlignment="1">
      <alignment horizontal="center" vertical="center" wrapText="1"/>
    </xf>
    <xf numFmtId="0" fontId="23" fillId="33" borderId="38" xfId="0" applyFont="1" applyFill="1" applyBorder="1" applyAlignment="1">
      <alignment horizontal="center" vertical="center" wrapText="1"/>
    </xf>
    <xf numFmtId="0" fontId="23" fillId="33" borderId="39" xfId="0" applyFont="1" applyFill="1" applyBorder="1" applyAlignment="1">
      <alignment horizontal="center" vertical="center" wrapText="1"/>
    </xf>
    <xf numFmtId="0" fontId="17" fillId="29" borderId="43" xfId="38" applyBorder="1" applyAlignment="1">
      <alignment horizontal="center" vertical="center"/>
    </xf>
    <xf numFmtId="0" fontId="17" fillId="29" borderId="44" xfId="38" applyBorder="1" applyAlignment="1">
      <alignment horizontal="center" vertical="center"/>
    </xf>
    <xf numFmtId="0" fontId="17" fillId="29" borderId="45" xfId="38" applyBorder="1" applyAlignment="1">
      <alignment horizontal="center"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erekening" xfId="11" builtinId="22" customBuiltin="1"/>
    <cellStyle name="Controlecel" xfId="13" builtinId="23" customBuiltin="1"/>
    <cellStyle name="Gekoppelde cel" xfId="12" builtinId="24" customBuiltin="1"/>
    <cellStyle name="Goed" xfId="6" builtinId="26" customBuiltin="1"/>
    <cellStyle name="Hyperlink" xfId="42" builtinId="8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Neutraal" xfId="8" builtinId="28" customBuiltin="1"/>
    <cellStyle name="Notitie" xfId="15" builtinId="10" customBuiltin="1"/>
    <cellStyle name="Ongeldig" xfId="7" builtinId="27" customBuiltin="1"/>
    <cellStyle name="Standaard" xfId="0" builtinId="0"/>
    <cellStyle name="Titel" xfId="1" builtinId="15" customBuiltin="1"/>
    <cellStyle name="Totaal" xfId="17" builtinId="25" customBuiltin="1"/>
    <cellStyle name="Uitvoer" xfId="10" builtinId="21" customBuiltin="1"/>
    <cellStyle name="Verklarende tekst" xfId="16" builtinId="53" customBuiltin="1"/>
    <cellStyle name="Waarschuwingstekst" xfId="14" builtinId="11" customBuiltin="1"/>
  </cellStyles>
  <dxfs count="134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7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-0.49998474074526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7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-0.49998474074526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7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-0.49998474074526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5" tint="0.79998168889431442"/>
        </patternFill>
      </fill>
      <border diagonalUp="0" diagonalDown="0" outline="0">
        <left/>
        <right/>
        <top style="thin">
          <color theme="8"/>
        </top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 outline="0">
        <left/>
        <right/>
        <top style="thin">
          <color theme="8"/>
        </top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 outline="0">
        <left/>
        <right/>
        <top style="thin">
          <color theme="8"/>
        </top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 outline="0">
        <left/>
        <right/>
        <top style="thin">
          <color theme="8"/>
        </top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 outline="0">
        <left/>
        <right/>
        <top style="thin">
          <color theme="8"/>
        </top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 outline="0">
        <left/>
        <right/>
        <top style="thin">
          <color theme="8"/>
        </top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theme="8"/>
        </left>
        <right/>
        <top style="thin">
          <color theme="8"/>
        </top>
        <bottom/>
      </border>
    </dxf>
    <dxf>
      <border outline="0">
        <top style="thin">
          <color theme="8"/>
        </top>
      </border>
    </dxf>
    <dxf>
      <border outline="0">
        <left style="thin">
          <color rgb="FF000000"/>
        </left>
        <top style="thin">
          <color rgb="FF000000"/>
        </top>
        <bottom style="thin">
          <color theme="8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5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8" tint="0.79998168889431442"/>
        </patternFill>
      </fill>
      <border diagonalUp="0" diagonalDown="0" outline="0">
        <left/>
        <right/>
        <top style="thin">
          <color theme="7"/>
        </top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 outline="0">
        <left/>
        <right/>
        <top style="thin">
          <color theme="7"/>
        </top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 outline="0">
        <left/>
        <right/>
        <top style="thin">
          <color theme="7"/>
        </top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 outline="0">
        <left/>
        <right/>
        <top style="thin">
          <color theme="7"/>
        </top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 style="thin">
          <color indexed="64"/>
        </right>
        <top style="thin">
          <color theme="7"/>
        </top>
        <bottom/>
        <vertical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 outline="0">
        <left/>
        <right/>
        <top style="thin">
          <color theme="7"/>
        </top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 outline="0">
        <left style="thin">
          <color theme="7"/>
        </left>
        <right/>
        <top style="thin">
          <color theme="7"/>
        </top>
        <bottom/>
      </border>
    </dxf>
    <dxf>
      <border outline="0">
        <top style="thin">
          <color theme="7"/>
        </top>
      </border>
    </dxf>
    <dxf>
      <border outline="0">
        <left style="thin">
          <color rgb="FF000000"/>
        </left>
        <top style="thin">
          <color rgb="FF000000"/>
        </top>
        <bottom style="thin">
          <color theme="7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border outline="0"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/>
        <right/>
        <top style="thin">
          <color theme="4"/>
        </top>
        <bottom/>
        <vertical/>
        <horizontal/>
      </border>
    </dxf>
    <dxf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/>
        </top>
        <bottom/>
        <vertical/>
        <horizontal/>
      </border>
    </dxf>
    <dxf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/>
        </top>
        <bottom/>
        <vertical/>
        <horizontal/>
      </border>
    </dxf>
    <dxf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theme="4"/>
        </top>
        <bottom/>
        <vertical/>
        <horizontal/>
      </border>
    </dxf>
    <dxf>
      <border diagonalUp="0" diagonalDown="0">
        <left/>
        <right/>
        <top style="thin">
          <color theme="4"/>
        </top>
        <bottom/>
        <vertical/>
        <horizontal/>
      </border>
    </dxf>
    <dxf>
      <border diagonalUp="0" diagonalDown="0">
        <left/>
        <right/>
        <top style="thin">
          <color theme="4"/>
        </top>
        <bottom/>
        <vertical/>
        <horizontal/>
      </border>
    </dxf>
    <dxf>
      <border outline="0">
        <left style="thin">
          <color rgb="FF000000"/>
        </left>
        <top style="thin">
          <color rgb="FF000000"/>
        </top>
        <bottom style="thin">
          <color theme="4"/>
        </bottom>
      </border>
    </dxf>
    <dxf>
      <fill>
        <patternFill patternType="solid">
          <fgColor indexed="64"/>
          <bgColor theme="0"/>
        </patternFill>
      </fill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7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9" tint="0.79998168889431442"/>
        </patternFill>
      </fill>
      <border diagonalUp="0" diagonalDown="0" outline="0">
        <left/>
        <right/>
        <top style="thin">
          <color theme="6"/>
        </top>
        <bottom/>
      </border>
    </dxf>
    <dxf>
      <fill>
        <patternFill patternType="solid">
          <fgColor indexed="64"/>
          <bgColor theme="0"/>
        </patternFill>
      </fill>
      <border diagonalUp="0" diagonalDown="0" outline="0">
        <left/>
        <right/>
        <top style="thin">
          <color theme="6"/>
        </top>
        <bottom/>
      </border>
    </dxf>
    <dxf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6"/>
        </top>
        <bottom/>
        <vertical/>
        <horizontal/>
      </border>
    </dxf>
    <dxf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6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theme="6"/>
        </top>
        <bottom/>
        <vertical/>
        <horizontal/>
      </border>
    </dxf>
    <dxf>
      <border diagonalUp="0" diagonalDown="0">
        <left/>
        <right/>
        <top style="thin">
          <color theme="6"/>
        </top>
        <bottom/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theme="6"/>
        </left>
        <right/>
        <top style="thin">
          <color theme="6"/>
        </top>
        <bottom/>
        <vertical/>
        <horizontal/>
      </border>
    </dxf>
    <dxf>
      <border outline="0">
        <top style="thin">
          <color rgb="FF000000"/>
        </top>
        <bottom style="thin">
          <color theme="6"/>
        </bottom>
      </border>
    </dxf>
    <dxf>
      <fill>
        <patternFill patternType="solid">
          <fgColor indexed="64"/>
          <bgColor theme="0"/>
        </patternFill>
      </fill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9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rgb="FFFFFFFF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ck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rgb="FF000000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rgb="FFF2F2F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ck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rgb="FF000000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rgb="FFF2F2F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ck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rgb="FF000000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rgb="FFFFFFFF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ck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rgb="FF000000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fill>
        <patternFill patternType="solid">
          <fgColor indexed="64"/>
          <bgColor rgb="FFF2F2F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  <dxf>
      <alignment horizontal="center"/>
    </dxf>
    <dxf>
      <alignment horizontal="center"/>
    </dxf>
    <dxf>
      <alignment horizontal="center"/>
    </dxf>
    <dxf>
      <alignment horizontal="center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pivotCacheDefinition" Target="pivotCache/pivotCacheDefinition2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microsoft.com/office/2007/relationships/slicerCache" Target="slicerCaches/slicerCach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pivotCacheDefinition" Target="pivotCache/pivotCacheDefinition1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pivotCacheDefinition" Target="pivotCache/pivotCacheDefinition4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microsoft.com/office/2007/relationships/slicerCache" Target="slicerCaches/slicerCache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microsoft.com/office/2007/relationships/slicerCache" Target="slicerCaches/slicerCache3.xml"/><Relationship Id="rId28" Type="http://schemas.openxmlformats.org/officeDocument/2006/relationships/sheetMetadata" Target="metadata.xml"/><Relationship Id="rId10" Type="http://schemas.openxmlformats.org/officeDocument/2006/relationships/worksheet" Target="worksheets/sheet10.xml"/><Relationship Id="rId19" Type="http://schemas.openxmlformats.org/officeDocument/2006/relationships/pivotCacheDefinition" Target="pivotCache/pivotCacheDefinition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microsoft.com/office/2007/relationships/slicerCache" Target="slicerCaches/slicerCache2.xml"/><Relationship Id="rId27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38100</xdr:colOff>
      <xdr:row>1</xdr:row>
      <xdr:rowOff>7620</xdr:rowOff>
    </xdr:from>
    <xdr:to>
      <xdr:col>17</xdr:col>
      <xdr:colOff>15240</xdr:colOff>
      <xdr:row>14</xdr:row>
      <xdr:rowOff>97155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CLUB">
              <a:extLst>
                <a:ext uri="{FF2B5EF4-FFF2-40B4-BE49-F238E27FC236}">
                  <a16:creationId xmlns:a16="http://schemas.microsoft.com/office/drawing/2014/main" id="{76B0CEC3-5B1B-2510-A7A5-C60AFBDD71E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LUB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030980" y="198120"/>
              <a:ext cx="1828800" cy="246697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nl-BE" sz="1100"/>
                <a:t>Deze shape vertegenwoordigt een slicer. Slicers worden in Excel 2010 of hoger ondersteund.
De slicer kan niet worden gebruikt als de shape in een eerdere Excel-versie is gewijzigd of als de werkmap is opgeslagen in Excel 2003 of eerder.</a:t>
              </a:r>
            </a:p>
          </xdr:txBody>
        </xdr:sp>
      </mc:Fallback>
    </mc:AlternateContent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601980</xdr:colOff>
      <xdr:row>1</xdr:row>
      <xdr:rowOff>30480</xdr:rowOff>
    </xdr:from>
    <xdr:to>
      <xdr:col>8</xdr:col>
      <xdr:colOff>601980</xdr:colOff>
      <xdr:row>14</xdr:row>
      <xdr:rowOff>120015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CLUB 1">
              <a:extLst>
                <a:ext uri="{FF2B5EF4-FFF2-40B4-BE49-F238E27FC236}">
                  <a16:creationId xmlns:a16="http://schemas.microsoft.com/office/drawing/2014/main" id="{F22C6FB5-4CDB-4A93-9BC9-8FAE7ECE4DFC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LUB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411980" y="220980"/>
              <a:ext cx="1828800" cy="246697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nl-BE" sz="1100"/>
                <a:t>Deze shape vertegenwoordigt een slicer. Slicers worden in Excel 2010 of hoger ondersteund.
De slicer kan niet worden gebruikt als de shape in een eerdere Excel-versie is gewijzigd of als de werkmap is opgeslagen in Excel 2003 of eerder.</a:t>
              </a:r>
            </a:p>
          </xdr:txBody>
        </xdr:sp>
      </mc:Fallback>
    </mc:AlternateContent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411480</xdr:colOff>
      <xdr:row>1</xdr:row>
      <xdr:rowOff>30480</xdr:rowOff>
    </xdr:from>
    <xdr:to>
      <xdr:col>8</xdr:col>
      <xdr:colOff>601980</xdr:colOff>
      <xdr:row>14</xdr:row>
      <xdr:rowOff>120015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CLUB 2">
              <a:extLst>
                <a:ext uri="{FF2B5EF4-FFF2-40B4-BE49-F238E27FC236}">
                  <a16:creationId xmlns:a16="http://schemas.microsoft.com/office/drawing/2014/main" id="{31B2A947-D79C-65EF-B0EC-9A9708890BC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LUB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099560" y="220980"/>
              <a:ext cx="1828800" cy="246697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nl-BE" sz="1100"/>
                <a:t>Deze shape vertegenwoordigt een slicer. Slicers worden in Excel 2010 of hoger ondersteund.
De slicer kan niet worden gebruikt als de shape in een eerdere Excel-versie is gewijzigd of als de werkmap is opgeslagen in Excel 2003 of eerder.</a:t>
              </a:r>
            </a:p>
          </xdr:txBody>
        </xdr:sp>
      </mc:Fallback>
    </mc:AlternateContent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182880</xdr:rowOff>
    </xdr:from>
    <xdr:to>
      <xdr:col>9</xdr:col>
      <xdr:colOff>0</xdr:colOff>
      <xdr:row>14</xdr:row>
      <xdr:rowOff>74295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CLUB 3">
              <a:extLst>
                <a:ext uri="{FF2B5EF4-FFF2-40B4-BE49-F238E27FC236}">
                  <a16:creationId xmlns:a16="http://schemas.microsoft.com/office/drawing/2014/main" id="{2EA08992-39B3-9955-A444-C49E2B0FF6FB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LUB 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251960" y="182880"/>
              <a:ext cx="1828800" cy="246697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nl-BE" sz="1100"/>
                <a:t>Deze shape vertegenwoordigt een slicer. Slicers worden in Excel 2010 of hoger ondersteund.
De slicer kan niet worden gebruikt als de shape in een eerdere Excel-versie is gewijzigd of als de werkmap is opgeslagen in Excel 2003 of eerder.</a:t>
              </a:r>
            </a:p>
          </xdr:txBody>
        </xdr:sp>
      </mc:Fallback>
    </mc:AlternateContent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_rels/pivotCacheDefinition4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4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art Van Wulpen" refreshedDate="45776.589305324072" createdVersion="8" refreshedVersion="8" minRefreshableVersion="3" recordCount="68" xr:uid="{366269FF-03BC-4772-8BBA-E3BBD18DF5E7}">
  <cacheSource type="worksheet">
    <worksheetSource ref="A2:AH70" sheet="Totaal pupillen - jongens"/>
  </cacheSource>
  <cacheFields count="34">
    <cacheField name="NUMMER" numFmtId="0">
      <sharedItems containsSemiMixedTypes="0" containsString="0" containsNumber="1" containsInteger="1" minValue="5001" maxValue="7347"/>
    </cacheField>
    <cacheField name="ATLEET" numFmtId="0">
      <sharedItems count="68">
        <s v="Julôt Van Hijfte"/>
        <s v="Briek Saey"/>
        <s v="Matiz Vermandere"/>
        <s v="Tibo Van Parys"/>
        <s v="Henri Van Daele"/>
        <s v="Briek Ronsse"/>
        <s v="Josse De Wever"/>
        <s v="Jules De Zutter"/>
        <s v="Aro Dekens"/>
        <s v="Lander Lion"/>
        <s v="Tijl Present"/>
        <s v="Duncan Lamine"/>
        <s v="Yaro De Weweire"/>
        <s v="Victor Meersman"/>
        <s v="Bent Courtens"/>
        <s v="Ove-Larsson Vereecke"/>
        <s v="Ilias Verdickt"/>
        <s v="Florian Debisschop"/>
        <s v="Oscar Grainger"/>
        <s v="Stellan Coppieters-Ameye"/>
        <s v="Marcel Christiaens"/>
        <s v="Aster Stas"/>
        <s v="Rune Van hijfte"/>
        <s v="Lex Paeleman"/>
        <s v="Casper Van Huffel"/>
        <s v="Jasper Ronsse"/>
        <s v="Alexander Deman"/>
        <s v="Nio Van Coster"/>
        <s v="Niels Callewaert"/>
        <s v="Ellis Vanheule"/>
        <s v="Alexander Nedev"/>
        <s v="Silas Baele"/>
        <s v="Georges De Backer"/>
        <s v="Baptiste Van der Elstraeten"/>
        <s v="Wout Schelstraete"/>
        <s v="Nate Demeyer"/>
        <s v="Lars Melis"/>
        <s v="Robbert Declercq"/>
        <s v="Mirec De Merlier"/>
        <s v="Manu Lefever"/>
        <s v="César De Letter"/>
        <s v="Floris Depaepe"/>
        <s v="Tuur Deschildre"/>
        <s v="Tiago De Pauw"/>
        <s v="Siebe Goudmaeker"/>
        <s v="Alex Moerkerke"/>
        <s v="Stan De Vrieze"/>
        <s v="Jules De Meester"/>
        <s v="Arno Droeshaut"/>
        <s v="Remi Danneels"/>
        <s v="Theodor Herregods"/>
        <s v="Theo Jacobs"/>
        <s v="Jasper Van Vooren"/>
        <s v="Seppe Van Herreweghen"/>
        <s v="Ryan Dobbelaere"/>
        <s v="Kobe Lapiere Renier"/>
        <s v="Dries Smets"/>
        <s v="Jeff Longman"/>
        <s v="August Matthys"/>
        <s v="Robbe Hellemans"/>
        <s v="Tuur Houttequiet"/>
        <s v="Leon Halsberghe"/>
        <s v="Lowie De Keukeleire"/>
        <s v="Lou Roose"/>
        <s v="Teo Haegeman"/>
        <s v="Fons Van Wonterghem"/>
        <s v="Emiel Vanquathem"/>
        <s v="Isidoor Verhelle"/>
      </sharedItems>
    </cacheField>
    <cacheField name="CLUB" numFmtId="0">
      <sharedItems count="7">
        <s v="RIEM"/>
        <s v="DEIN"/>
        <s v="HALE"/>
        <s v="ASVO"/>
        <s v="ACME"/>
        <s v="KAAG"/>
        <s v="RCG"/>
      </sharedItems>
    </cacheField>
    <cacheField name="60M" numFmtId="0">
      <sharedItems containsMixedTypes="1" containsNumber="1" containsInteger="1" minValue="0" maxValue="659"/>
    </cacheField>
    <cacheField name="VER" numFmtId="0">
      <sharedItems containsMixedTypes="1" containsNumber="1" containsInteger="1" minValue="0" maxValue="354"/>
    </cacheField>
    <cacheField name="KOGEL" numFmtId="0">
      <sharedItems containsMixedTypes="1" containsNumber="1" containsInteger="1" minValue="0" maxValue="659"/>
    </cacheField>
    <cacheField name="Σ" numFmtId="0">
      <sharedItems containsMixedTypes="1" containsNumber="1" containsInteger="1" minValue="109" maxValue="1672"/>
    </cacheField>
    <cacheField name="60M2" numFmtId="0">
      <sharedItems containsMixedTypes="1" containsNumber="1" containsInteger="1" minValue="0" maxValue="633"/>
    </cacheField>
    <cacheField name="VER2" numFmtId="0">
      <sharedItems containsMixedTypes="1" containsNumber="1" containsInteger="1" minValue="0" maxValue="520"/>
    </cacheField>
    <cacheField name="KOGEL2" numFmtId="0">
      <sharedItems containsMixedTypes="1" containsNumber="1" containsInteger="1" minValue="0" maxValue="408"/>
    </cacheField>
    <cacheField name="Σ2" numFmtId="0">
      <sharedItems containsMixedTypes="1" containsNumber="1" containsInteger="1" minValue="164" maxValue="1330"/>
    </cacheField>
    <cacheField name="Proef 1" numFmtId="0">
      <sharedItems/>
    </cacheField>
    <cacheField name="Proef 2" numFmtId="0">
      <sharedItems/>
    </cacheField>
    <cacheField name="Proef 3" numFmtId="0">
      <sharedItems/>
    </cacheField>
    <cacheField name="Σ3" numFmtId="0">
      <sharedItems/>
    </cacheField>
    <cacheField name="Proef 12" numFmtId="0">
      <sharedItems/>
    </cacheField>
    <cacheField name="Proef 22" numFmtId="0">
      <sharedItems/>
    </cacheField>
    <cacheField name="Proef 32" numFmtId="0">
      <sharedItems/>
    </cacheField>
    <cacheField name="Σ4" numFmtId="0">
      <sharedItems/>
    </cacheField>
    <cacheField name="Proef 13" numFmtId="0">
      <sharedItems/>
    </cacheField>
    <cacheField name="Proef 23" numFmtId="0">
      <sharedItems/>
    </cacheField>
    <cacheField name="Proef 33" numFmtId="0">
      <sharedItems/>
    </cacheField>
    <cacheField name="Σ5" numFmtId="0">
      <sharedItems/>
    </cacheField>
    <cacheField name="Proef 14" numFmtId="0">
      <sharedItems/>
    </cacheField>
    <cacheField name="Proef 24" numFmtId="0">
      <sharedItems/>
    </cacheField>
    <cacheField name="Proef 34" numFmtId="0">
      <sharedItems/>
    </cacheField>
    <cacheField name="Σ6" numFmtId="0">
      <sharedItems/>
    </cacheField>
    <cacheField name="Proef 15" numFmtId="0">
      <sharedItems/>
    </cacheField>
    <cacheField name="Proef 25" numFmtId="0">
      <sharedItems/>
    </cacheField>
    <cacheField name="Proef 35" numFmtId="0">
      <sharedItems/>
    </cacheField>
    <cacheField name="Σ7" numFmtId="0">
      <sharedItems/>
    </cacheField>
    <cacheField name="Σ52" numFmtId="0">
      <sharedItems containsSemiMixedTypes="0" containsString="0" containsNumber="1" containsInteger="1" minValue="109" maxValue="2983" count="66">
        <n v="2757"/>
        <n v="2983"/>
        <n v="2688"/>
        <n v="2582"/>
        <n v="2500"/>
        <n v="1551"/>
        <n v="2704"/>
        <n v="2636"/>
        <n v="1458"/>
        <n v="1293"/>
        <n v="2323"/>
        <n v="2265"/>
        <n v="1917"/>
        <n v="2155"/>
        <n v="1149"/>
        <n v="1722"/>
        <n v="2401"/>
        <n v="1074"/>
        <n v="2010"/>
        <n v="881"/>
        <n v="1447"/>
        <n v="783"/>
        <n v="1514"/>
        <n v="1124"/>
        <n v="1327"/>
        <n v="714"/>
        <n v="1409"/>
        <n v="1586"/>
        <n v="1158"/>
        <n v="1313"/>
        <n v="1201"/>
        <n v="543"/>
        <n v="786"/>
        <n v="762"/>
        <n v="532"/>
        <n v="1861"/>
        <n v="523"/>
        <n v="831"/>
        <n v="1041"/>
        <n v="680"/>
        <n v="698"/>
        <n v="129"/>
        <n v="1032"/>
        <n v="295"/>
        <n v="109"/>
        <n v="746"/>
        <n v="1152"/>
        <n v="1003"/>
        <n v="899"/>
        <n v="847"/>
        <n v="812"/>
        <n v="805"/>
        <n v="782"/>
        <n v="760"/>
        <n v="741"/>
        <n v="738"/>
        <n v="733"/>
        <n v="597"/>
        <n v="593"/>
        <n v="579"/>
        <n v="425"/>
        <n v="422"/>
        <n v="402"/>
        <n v="349"/>
        <n v="208"/>
        <n v="164"/>
      </sharedItems>
    </cacheField>
    <cacheField name="#" numFmtId="0">
      <sharedItems containsSemiMixedTypes="0" containsString="0" containsNumber="1" containsInteger="1" minValue="1" maxValue="2" count="2">
        <n v="2"/>
        <n v="1"/>
      </sharedItems>
    </cacheField>
    <cacheField name="Ranking" numFmtId="0">
      <sharedItems containsSemiMixedTypes="0" containsString="0" containsNumber="1" containsInteger="1" minValue="1" maxValue="68" count="66">
        <n v="2"/>
        <n v="1"/>
        <n v="4"/>
        <n v="6"/>
        <n v="7"/>
        <n v="18"/>
        <n v="3"/>
        <n v="5"/>
        <n v="20"/>
        <n v="25"/>
        <n v="9"/>
        <n v="10"/>
        <n v="13"/>
        <n v="11"/>
        <n v="29"/>
        <n v="15"/>
        <n v="8"/>
        <n v="31"/>
        <n v="12"/>
        <n v="36"/>
        <n v="21"/>
        <n v="42"/>
        <n v="19"/>
        <n v="30"/>
        <n v="23"/>
        <n v="50"/>
        <n v="22"/>
        <n v="17"/>
        <n v="27"/>
        <n v="24"/>
        <n v="26"/>
        <n v="57"/>
        <n v="41"/>
        <n v="44"/>
        <n v="58"/>
        <n v="14"/>
        <n v="59"/>
        <n v="38"/>
        <n v="32"/>
        <n v="52"/>
        <n v="51"/>
        <n v="67"/>
        <n v="33"/>
        <n v="64"/>
        <n v="68"/>
        <n v="46"/>
        <n v="28"/>
        <n v="34"/>
        <n v="35"/>
        <n v="37"/>
        <n v="39"/>
        <n v="40"/>
        <n v="43"/>
        <n v="45"/>
        <n v="47"/>
        <n v="48"/>
        <n v="49"/>
        <n v="54"/>
        <n v="55"/>
        <n v="56"/>
        <n v="60"/>
        <n v="61"/>
        <n v="62"/>
        <n v="63"/>
        <n v="65"/>
        <n v="66"/>
      </sharedItems>
    </cacheField>
  </cacheFields>
  <extLst>
    <ext xmlns:x14="http://schemas.microsoft.com/office/spreadsheetml/2009/9/main" uri="{725AE2AE-9491-48be-B2B4-4EB974FC3084}">
      <x14:pivotCacheDefinition pivotCacheId="1251961583"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art Van Wulpen" refreshedDate="45776.614168749998" createdVersion="8" refreshedVersion="8" minRefreshableVersion="3" recordCount="43" xr:uid="{DF17B6C6-827A-4CA0-8DF6-7606FB35EC72}">
  <cacheSource type="worksheet">
    <worksheetSource ref="A2:AH45" sheet="Totaal pupillen - meisjes"/>
  </cacheSource>
  <cacheFields count="34">
    <cacheField name="NUMMER" numFmtId="0">
      <sharedItems containsSemiMixedTypes="0" containsString="0" containsNumber="1" containsInteger="1" minValue="2" maxValue="1919"/>
    </cacheField>
    <cacheField name="ATLEET" numFmtId="0">
      <sharedItems count="43">
        <s v=" Faye Francis"/>
        <s v=" Delphine Lasseel"/>
        <s v=" Fien De Smet"/>
        <s v=" Lena Tiri"/>
        <s v=" Daphne Van Cauwenberghe"/>
        <s v=" Elise Van de Sompel"/>
        <s v=" Phara De Beule"/>
        <s v=" Ariane De Groote"/>
        <s v=" Viola Voet"/>
        <s v=" Elise Boone"/>
        <s v=" Louise Vanpoucke"/>
        <s v=" Amber Van de Velde"/>
        <s v=" Aline Van de Sompel"/>
        <s v=" Anna Goossens"/>
        <s v=" Gloria Moens"/>
        <s v=" Norah Bonte"/>
        <s v=" Olivia Vandeweghe"/>
        <s v=" Noor Van de Gehuchte"/>
        <s v=" Yenna Boulaert"/>
        <s v=" Emily De Grauwe"/>
        <s v=" Oona Smeets"/>
        <s v=" Uma Bonduelle"/>
        <s v=" Ysa lee Govaert"/>
        <s v=" Angel De Gucht"/>
        <s v="Ella Moulin"/>
        <s v="Heleen Van Parys"/>
        <s v="Jesly lizbeth Veloz mulette"/>
        <s v="Feliz Goethals"/>
        <s v="Ella Biebuyck"/>
        <s v="Febe Baetens"/>
        <s v="Jeanne Verhelle"/>
        <s v="Marthe Van de Walle"/>
        <s v="Lieze Dhuyvetter"/>
        <s v="Cécilia Oushoorn"/>
        <s v="Féline Van Laethem"/>
        <s v="Norah Acke"/>
        <s v="Juliette Van de Velde"/>
        <s v="Mila Rijckaert"/>
        <s v="Eve Cools"/>
        <s v="Maud Overmeire"/>
        <s v="Cleo Verlinde Zabeau"/>
        <s v="Lize Overmeire"/>
        <s v="Elise Bauwens"/>
      </sharedItems>
    </cacheField>
    <cacheField name="CLUB" numFmtId="0">
      <sharedItems count="6">
        <s v="KAAG"/>
        <s v="RIEM"/>
        <s v="ACME"/>
        <s v="DEIN"/>
        <s v="ASVO"/>
        <s v="RCG"/>
      </sharedItems>
    </cacheField>
    <cacheField name="60M" numFmtId="0">
      <sharedItems containsMixedTypes="1" containsNumber="1" containsInteger="1" minValue="0" maxValue="651"/>
    </cacheField>
    <cacheField name="VER" numFmtId="0">
      <sharedItems containsMixedTypes="1" containsNumber="1" containsInteger="1" minValue="0" maxValue="310"/>
    </cacheField>
    <cacheField name="KOGEL" numFmtId="0">
      <sharedItems containsMixedTypes="1" containsNumber="1" containsInteger="1" minValue="0" maxValue="306"/>
    </cacheField>
    <cacheField name="Σ" numFmtId="0">
      <sharedItems containsMixedTypes="1" containsNumber="1" containsInteger="1" minValue="157" maxValue="1127"/>
    </cacheField>
    <cacheField name="60M2" numFmtId="0">
      <sharedItems containsMixedTypes="1" containsNumber="1" containsInteger="1" minValue="0" maxValue="582"/>
    </cacheField>
    <cacheField name="HOOG" numFmtId="0">
      <sharedItems containsMixedTypes="1" containsNumber="1" containsInteger="1" minValue="0" maxValue="359"/>
    </cacheField>
    <cacheField name="VORTEX" numFmtId="0">
      <sharedItems containsMixedTypes="1" containsNumber="1" containsInteger="1" minValue="0" maxValue="344"/>
    </cacheField>
    <cacheField name="Σ2" numFmtId="0">
      <sharedItems containsMixedTypes="1" containsNumber="1" containsInteger="1" minValue="74" maxValue="1139"/>
    </cacheField>
    <cacheField name="Proef 1" numFmtId="0">
      <sharedItems/>
    </cacheField>
    <cacheField name="Proef 2" numFmtId="0">
      <sharedItems/>
    </cacheField>
    <cacheField name="Proef 3" numFmtId="0">
      <sharedItems/>
    </cacheField>
    <cacheField name="Σ3" numFmtId="0">
      <sharedItems/>
    </cacheField>
    <cacheField name="Proef 12" numFmtId="0">
      <sharedItems/>
    </cacheField>
    <cacheField name="Proef 22" numFmtId="0">
      <sharedItems/>
    </cacheField>
    <cacheField name="Proef 32" numFmtId="0">
      <sharedItems/>
    </cacheField>
    <cacheField name="Σ4" numFmtId="0">
      <sharedItems/>
    </cacheField>
    <cacheField name="Proef 13" numFmtId="0">
      <sharedItems/>
    </cacheField>
    <cacheField name="Proef 23" numFmtId="0">
      <sharedItems/>
    </cacheField>
    <cacheField name="Proef 33" numFmtId="0">
      <sharedItems/>
    </cacheField>
    <cacheField name="Σ5" numFmtId="0">
      <sharedItems/>
    </cacheField>
    <cacheField name="Proef 14" numFmtId="0">
      <sharedItems/>
    </cacheField>
    <cacheField name="Proef 24" numFmtId="0">
      <sharedItems/>
    </cacheField>
    <cacheField name="Proef 34" numFmtId="0">
      <sharedItems/>
    </cacheField>
    <cacheField name="Σ6" numFmtId="0">
      <sharedItems/>
    </cacheField>
    <cacheField name="Proef 15" numFmtId="0">
      <sharedItems/>
    </cacheField>
    <cacheField name="Proef 25" numFmtId="0">
      <sharedItems/>
    </cacheField>
    <cacheField name="Proef 35" numFmtId="0">
      <sharedItems/>
    </cacheField>
    <cacheField name="Σ7" numFmtId="0">
      <sharedItems/>
    </cacheField>
    <cacheField name="Σ52" numFmtId="0">
      <sharedItems containsSemiMixedTypes="0" containsString="0" containsNumber="1" containsInteger="1" minValue="144" maxValue="2217" count="42">
        <n v="2147"/>
        <n v="2072"/>
        <n v="2217"/>
        <n v="1992"/>
        <n v="1760"/>
        <n v="1965"/>
        <n v="1898"/>
        <n v="799"/>
        <n v="1679"/>
        <n v="748"/>
        <n v="1272"/>
        <n v="1215"/>
        <n v="1355"/>
        <n v="1397"/>
        <n v="599"/>
        <n v="936"/>
        <n v="732"/>
        <n v="507"/>
        <n v="631"/>
        <n v="287"/>
        <n v="843"/>
        <n v="192"/>
        <n v="231"/>
        <n v="1050"/>
        <n v="853"/>
        <n v="826"/>
        <n v="778"/>
        <n v="679"/>
        <n v="658"/>
        <n v="657"/>
        <n v="629"/>
        <n v="627"/>
        <n v="583"/>
        <n v="426"/>
        <n v="328"/>
        <n v="320"/>
        <n v="297"/>
        <n v="201"/>
        <n v="195"/>
        <n v="161"/>
        <n v="157"/>
        <n v="144"/>
      </sharedItems>
    </cacheField>
    <cacheField name="#" numFmtId="0">
      <sharedItems containsSemiMixedTypes="0" containsString="0" containsNumber="1" containsInteger="1" minValue="1" maxValue="2" count="2">
        <n v="2"/>
        <n v="1"/>
      </sharedItems>
    </cacheField>
    <cacheField name="Ranking" numFmtId="0">
      <sharedItems containsSemiMixedTypes="0" containsString="0" containsNumber="1" containsInteger="1" minValue="1" maxValue="43" count="42">
        <n v="2"/>
        <n v="3"/>
        <n v="1"/>
        <n v="4"/>
        <n v="7"/>
        <n v="5"/>
        <n v="6"/>
        <n v="19"/>
        <n v="8"/>
        <n v="21"/>
        <n v="11"/>
        <n v="12"/>
        <n v="10"/>
        <n v="9"/>
        <n v="29"/>
        <n v="15"/>
        <n v="22"/>
        <n v="31"/>
        <n v="26"/>
        <n v="36"/>
        <n v="17"/>
        <n v="40"/>
        <n v="37"/>
        <n v="14"/>
        <n v="16"/>
        <n v="18"/>
        <n v="20"/>
        <n v="23"/>
        <n v="24"/>
        <n v="25"/>
        <n v="27"/>
        <n v="28"/>
        <n v="30"/>
        <n v="32"/>
        <n v="33"/>
        <n v="34"/>
        <n v="35"/>
        <n v="38"/>
        <n v="39"/>
        <n v="41"/>
        <n v="42"/>
        <n v="43"/>
      </sharedItems>
    </cacheField>
  </cacheFields>
  <extLst>
    <ext xmlns:x14="http://schemas.microsoft.com/office/spreadsheetml/2009/9/main" uri="{725AE2AE-9491-48be-B2B4-4EB974FC3084}">
      <x14:pivotCacheDefinition pivotCacheId="1994077438"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art Van Wulpen" refreshedDate="45776.664852893518" createdVersion="8" refreshedVersion="8" minRefreshableVersion="3" recordCount="58" xr:uid="{EFE7CF5F-5DC2-4440-88A8-12602CD76DAE}">
  <cacheSource type="worksheet">
    <worksheetSource ref="A2:AH60" sheet="Totaal miniemen - jongens"/>
  </cacheSource>
  <cacheFields count="34">
    <cacheField name="NUMMER" numFmtId="0">
      <sharedItems containsSemiMixedTypes="0" containsString="0" containsNumber="1" containsInteger="1" minValue="1" maxValue="1382" count="58">
        <n v="306"/>
        <n v="480"/>
        <n v="794"/>
        <n v="1131"/>
        <n v="239"/>
        <n v="580"/>
        <n v="1"/>
        <n v="677"/>
        <n v="51"/>
        <n v="1095"/>
        <n v="795"/>
        <n v="247"/>
        <n v="728"/>
        <n v="789"/>
        <n v="1096"/>
        <n v="675"/>
        <n v="484"/>
        <n v="865"/>
        <n v="64"/>
        <n v="311"/>
        <n v="543"/>
        <n v="539"/>
        <n v="250"/>
        <n v="1032"/>
        <n v="1382"/>
        <n v="308"/>
        <n v="489"/>
        <n v="541"/>
        <n v="1035"/>
        <n v="237"/>
        <n v="499"/>
        <n v="1324"/>
        <n v="251"/>
        <n v="433"/>
        <n v="731"/>
        <n v="55"/>
        <n v="451"/>
        <n v="1127"/>
        <n v="57"/>
        <n v="1122"/>
        <n v="488"/>
        <n v="249"/>
        <n v="243"/>
        <n v="248"/>
        <n v="553"/>
        <n v="810"/>
        <n v="1323"/>
        <n v="242"/>
        <n v="240"/>
        <n v="1318"/>
        <n v="244"/>
        <n v="310"/>
        <n v="167"/>
        <n v="300"/>
        <n v="583"/>
        <n v="716"/>
        <n v="59"/>
        <n v="245"/>
      </sharedItems>
    </cacheField>
    <cacheField name="ATLEET" numFmtId="0">
      <sharedItems count="58">
        <s v=" Basiel Christiaens"/>
        <s v=" Bent Devriese"/>
        <s v=" Lennert Luypaert"/>
        <s v=" Wannes De Vlieger"/>
        <s v=" Fynn De Keyser"/>
        <s v=" Timo Dollé"/>
        <s v=" Lewis Meneve"/>
        <s v=" Mauro Goethals"/>
        <s v=" Cedric Hoeymans"/>
        <s v=" Briek Verdegem"/>
        <s v=" Sam Vermeire"/>
        <s v=" Robin Van Peteghem"/>
        <s v=" Mathis Colman"/>
        <s v=" Bavo Moens"/>
        <s v=" Warre De Wever"/>
        <s v=" Thoran Van Kerckvoorde"/>
        <s v=" Wout Dhaeyere"/>
        <s v=" Tijs Van Nuffel"/>
        <s v=" Jolan Langeraert"/>
        <s v=" Robbe Maerevoet"/>
        <s v=" Vic Van Waes"/>
        <s v=" Tristan Van Parys"/>
        <s v=" Vidar Coppieters-Ameye"/>
        <s v=" Yme Verheye"/>
        <s v=" Kamiel De Velder"/>
        <s v=" Henri Dobbelaere"/>
        <s v=" Bent Monkerhey"/>
        <s v=" Jens Van Snick"/>
        <s v=" Axel Alonso"/>
        <s v=" Arne Lanoye"/>
        <s v=" Juul Van Cauwenberghe"/>
        <s v=" Lander Kuypers"/>
        <s v=" Ziggy Govaert"/>
        <s v=" Vitor Billiet"/>
        <s v=" Briek Stas"/>
        <s v=" Tijl Willaert"/>
        <s v=" Achille De Lodder"/>
        <s v=" Sooi Canters-El Khadraoui"/>
        <s v=" Jef Bevernage"/>
        <s v=" Arne Vanmeirhaeghe"/>
        <s v="Lucas Mervilde"/>
        <s v="Seppe Van Beirendonck"/>
        <s v="Maurice Snoeck"/>
        <s v="Sem Lagring"/>
        <s v="Lou Volders"/>
        <s v="Arne Dooms"/>
        <s v="Mathias Strobbe"/>
        <s v="Mats Vandenbroucke"/>
        <s v="Henri-Constant Coquyt"/>
        <s v="Arthur Blomme"/>
        <s v="Maxime Ongenae"/>
        <s v="Richard Kerckaert"/>
        <s v="Stan Van Landschoot"/>
        <s v="Wout Boelens"/>
        <s v="Daan Cappelle"/>
        <s v="Senne Masscho"/>
        <s v="Leon Dossche"/>
        <s v="Nand Capelle"/>
      </sharedItems>
    </cacheField>
    <cacheField name="CLUB" numFmtId="0">
      <sharedItems count="7">
        <s v="HALE"/>
        <s v="DEIN"/>
        <s v="KAAG"/>
        <s v="ACME"/>
        <s v="RCG"/>
        <s v="ASVO"/>
        <s v="RIEM"/>
      </sharedItems>
    </cacheField>
    <cacheField name="80mH" numFmtId="0">
      <sharedItems containsMixedTypes="1" containsNumber="1" containsInteger="1" minValue="0" maxValue="643"/>
    </cacheField>
    <cacheField name="150M" numFmtId="0">
      <sharedItems containsMixedTypes="1" containsNumber="1" containsInteger="1" minValue="0" maxValue="706"/>
    </cacheField>
    <cacheField name="HOOG" numFmtId="0">
      <sharedItems containsMixedTypes="1" containsNumber="1" containsInteger="1" minValue="0" maxValue="632"/>
    </cacheField>
    <cacheField name="Σ" numFmtId="0">
      <sharedItems containsMixedTypes="1" containsNumber="1" containsInteger="1" minValue="318" maxValue="1847"/>
    </cacheField>
    <cacheField name="300M" numFmtId="0">
      <sharedItems containsMixedTypes="1" containsNumber="1" containsInteger="1" minValue="0" maxValue="609"/>
    </cacheField>
    <cacheField name="VER" numFmtId="0">
      <sharedItems containsMixedTypes="1" containsNumber="1" containsInteger="1" minValue="0" maxValue="369"/>
    </cacheField>
    <cacheField name="DISCUS" numFmtId="0">
      <sharedItems containsMixedTypes="1" containsNumber="1" containsInteger="1" minValue="0" maxValue="416"/>
    </cacheField>
    <cacheField name="Σ2" numFmtId="0">
      <sharedItems containsMixedTypes="1" containsNumber="1" containsInteger="1" minValue="164" maxValue="1351"/>
    </cacheField>
    <cacheField name="80M" numFmtId="0">
      <sharedItems/>
    </cacheField>
    <cacheField name="1000M" numFmtId="0">
      <sharedItems/>
    </cacheField>
    <cacheField name="KOGEL" numFmtId="0">
      <sharedItems/>
    </cacheField>
    <cacheField name="Σ3" numFmtId="0">
      <sharedItems/>
    </cacheField>
    <cacheField name="1000M2" numFmtId="0">
      <sharedItems/>
    </cacheField>
    <cacheField name="SPEER" numFmtId="0">
      <sharedItems/>
    </cacheField>
    <cacheField name="KOGEL2" numFmtId="0">
      <sharedItems/>
    </cacheField>
    <cacheField name="Σ4" numFmtId="0">
      <sharedItems/>
    </cacheField>
    <cacheField name="80M2" numFmtId="0">
      <sharedItems/>
    </cacheField>
    <cacheField name="VER2" numFmtId="0">
      <sharedItems/>
    </cacheField>
    <cacheField name="SPEER2" numFmtId="0">
      <sharedItems/>
    </cacheField>
    <cacheField name="Σ5" numFmtId="0">
      <sharedItems/>
    </cacheField>
    <cacheField name="80mH2" numFmtId="0">
      <sharedItems/>
    </cacheField>
    <cacheField name="300M2" numFmtId="0">
      <sharedItems/>
    </cacheField>
    <cacheField name="DISCUS2" numFmtId="0">
      <sharedItems/>
    </cacheField>
    <cacheField name="Σ6" numFmtId="0">
      <sharedItems/>
    </cacheField>
    <cacheField name="150mH" numFmtId="0">
      <sharedItems/>
    </cacheField>
    <cacheField name="80M3" numFmtId="0">
      <sharedItems/>
    </cacheField>
    <cacheField name="HOOG2" numFmtId="0">
      <sharedItems/>
    </cacheField>
    <cacheField name="Σ7" numFmtId="0">
      <sharedItems/>
    </cacheField>
    <cacheField name="Σ52" numFmtId="0">
      <sharedItems containsSemiMixedTypes="0" containsString="0" containsNumber="1" containsInteger="1" minValue="208" maxValue="2485" count="58">
        <n v="1847"/>
        <n v="1618"/>
        <n v="2430"/>
        <n v="2485"/>
        <n v="1681"/>
        <n v="1414"/>
        <n v="1406"/>
        <n v="1391"/>
        <n v="2289"/>
        <n v="2220"/>
        <n v="2128"/>
        <n v="2200"/>
        <n v="2035"/>
        <n v="2096"/>
        <n v="2120"/>
        <n v="1925"/>
        <n v="1125"/>
        <n v="1887"/>
        <n v="1027"/>
        <n v="1204"/>
        <n v="975"/>
        <n v="936"/>
        <n v="1248"/>
        <n v="800"/>
        <n v="1349"/>
        <n v="1375"/>
        <n v="1354"/>
        <n v="1403"/>
        <n v="591"/>
        <n v="961"/>
        <n v="1232"/>
        <n v="557"/>
        <n v="506"/>
        <n v="495"/>
        <n v="1541"/>
        <n v="467"/>
        <n v="619"/>
        <n v="420"/>
        <n v="388"/>
        <n v="318"/>
        <n v="1351"/>
        <n v="1087"/>
        <n v="974"/>
        <n v="904"/>
        <n v="817"/>
        <n v="699"/>
        <n v="638"/>
        <n v="600"/>
        <n v="508"/>
        <n v="480"/>
        <n v="465"/>
        <n v="439"/>
        <n v="389"/>
        <n v="351"/>
        <n v="312"/>
        <n v="283"/>
        <n v="216"/>
        <n v="208"/>
      </sharedItems>
    </cacheField>
    <cacheField name="#" numFmtId="0">
      <sharedItems containsSemiMixedTypes="0" containsString="0" containsNumber="1" containsInteger="1" minValue="1" maxValue="2" count="2">
        <n v="1"/>
        <n v="2"/>
      </sharedItems>
    </cacheField>
    <cacheField name="Ranking" numFmtId="0">
      <sharedItems containsSemiMixedTypes="0" containsString="0" containsNumber="1" containsInteger="1" minValue="1" maxValue="58" count="58">
        <n v="12"/>
        <n v="14"/>
        <n v="2"/>
        <n v="1"/>
        <n v="13"/>
        <n v="16"/>
        <n v="17"/>
        <n v="19"/>
        <n v="3"/>
        <n v="4"/>
        <n v="6"/>
        <n v="5"/>
        <n v="9"/>
        <n v="8"/>
        <n v="7"/>
        <n v="10"/>
        <n v="27"/>
        <n v="11"/>
        <n v="29"/>
        <n v="26"/>
        <n v="30"/>
        <n v="33"/>
        <n v="24"/>
        <n v="36"/>
        <n v="23"/>
        <n v="20"/>
        <n v="21"/>
        <n v="18"/>
        <n v="41"/>
        <n v="32"/>
        <n v="25"/>
        <n v="42"/>
        <n v="44"/>
        <n v="45"/>
        <n v="15"/>
        <n v="47"/>
        <n v="39"/>
        <n v="50"/>
        <n v="52"/>
        <n v="54"/>
        <n v="22"/>
        <n v="28"/>
        <n v="31"/>
        <n v="34"/>
        <n v="35"/>
        <n v="37"/>
        <n v="38"/>
        <n v="40"/>
        <n v="43"/>
        <n v="46"/>
        <n v="48"/>
        <n v="49"/>
        <n v="51"/>
        <n v="53"/>
        <n v="55"/>
        <n v="56"/>
        <n v="57"/>
        <n v="58"/>
      </sharedItems>
    </cacheField>
  </cacheFields>
  <extLst>
    <ext xmlns:x14="http://schemas.microsoft.com/office/spreadsheetml/2009/9/main" uri="{725AE2AE-9491-48be-B2B4-4EB974FC3084}">
      <x14:pivotCacheDefinition pivotCacheId="1522722929"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art Van Wulpen" refreshedDate="45776.689023263891" createdVersion="8" refreshedVersion="8" minRefreshableVersion="3" recordCount="51" xr:uid="{DC5CBDE0-FA0A-420E-8F98-D0881EC6C684}">
  <cacheSource type="worksheet">
    <worksheetSource ref="A2:AH53" sheet="Totaal miniemen - meisjes"/>
  </cacheSource>
  <cacheFields count="34">
    <cacheField name="NUMMER" numFmtId="0">
      <sharedItems containsSemiMixedTypes="0" containsString="0" containsNumber="1" containsInteger="1" minValue="5002" maxValue="6529"/>
    </cacheField>
    <cacheField name="ATLEET" numFmtId="0">
      <sharedItems count="51">
        <s v=" Merel Defour"/>
        <s v=" Liesl De Vos"/>
        <s v=" Eliza Guns"/>
        <s v=" Estee Lootens"/>
        <s v=" Alicia Lamine"/>
        <s v=" Nimke Devos"/>
        <s v=" Jana De Schoenmacker"/>
        <s v=" Sone Bidlot"/>
        <s v=" Oona Van Kerckvoorde"/>
        <s v=" Bente Ronsse"/>
        <s v=" Lola-Louise Van de Velde"/>
        <s v=" Louise Bevernage"/>
        <s v=" Sam Courtens"/>
        <s v=" Lio Bonduelle"/>
        <s v=" Leonie Wildemauwe"/>
        <s v=" Joanna Vanmeirhaeghe"/>
        <s v=" Jana Tiri"/>
        <s v=" Lily Vanderstraeten"/>
        <s v=" Aube Bidlot"/>
        <s v=" Leonie De brabander"/>
        <s v=" Lore Beuselinck"/>
        <s v=" Jana Rogge"/>
        <s v=" Lena Van de putte"/>
        <s v=" Jutta Snoeck"/>
        <s v=" Bosofía Goossen"/>
        <s v=" Helena Viskens"/>
        <s v=" Jule De Mecheleer"/>
        <s v=" Maya Van Rossen"/>
        <s v=" Mare Haeck"/>
        <s v=" Amber Meuleman"/>
        <s v=" Fien Buyse"/>
        <s v="Elise Van Parys"/>
        <s v="Amélie Van Gelderen"/>
        <s v="Joanna Willemarck"/>
        <s v="Fia De Beule"/>
        <s v="Amber Baetens"/>
        <s v="Amélie Depouillon"/>
        <s v="Noor Taelman"/>
        <s v="Aline Boone"/>
        <s v="Marith De Boe"/>
        <s v="Zita Bonne"/>
        <s v="Elodie Van Gelderen"/>
        <s v="Lévinia Van de sompele"/>
        <s v="Ellie Waeytens"/>
        <s v="Luna Vermeire"/>
        <s v="Lentl De Jans"/>
        <s v="Anaïs Villacorta van Hyfte"/>
        <s v="Sali Coulibaly"/>
        <s v="Rose Nji"/>
        <s v="Amélie De Pourcq"/>
        <s v="Mila Van Hecke"/>
      </sharedItems>
    </cacheField>
    <cacheField name="CLUB" numFmtId="0">
      <sharedItems count="7">
        <s v="DEIN"/>
        <s v="KAAG"/>
        <s v="RIEM"/>
        <s v="ASVO"/>
        <s v="RCG"/>
        <s v="ACME"/>
        <s v="HALE"/>
      </sharedItems>
    </cacheField>
    <cacheField name="60MH" numFmtId="0">
      <sharedItems containsMixedTypes="1" containsNumber="1" containsInteger="1" minValue="0" maxValue="826"/>
    </cacheField>
    <cacheField name="150M" numFmtId="0">
      <sharedItems containsMixedTypes="1" containsNumber="1" containsInteger="1" minValue="0" maxValue="675"/>
    </cacheField>
    <cacheField name="HOOG" numFmtId="0">
      <sharedItems containsMixedTypes="1" containsNumber="1" containsInteger="1" minValue="0" maxValue="537"/>
    </cacheField>
    <cacheField name="Σ" numFmtId="0">
      <sharedItems containsMixedTypes="1" containsNumber="1" containsInteger="1" minValue="176" maxValue="1805"/>
    </cacheField>
    <cacheField name="300M" numFmtId="0">
      <sharedItems containsMixedTypes="1" containsNumber="1" containsInteger="1" minValue="0" maxValue="552"/>
    </cacheField>
    <cacheField name="VER" numFmtId="0">
      <sharedItems containsMixedTypes="1" containsNumber="1" containsInteger="1" minValue="0" maxValue="278"/>
    </cacheField>
    <cacheField name="DISCUS" numFmtId="0">
      <sharedItems containsMixedTypes="1" containsNumber="1" containsInteger="1" minValue="0" maxValue="498"/>
    </cacheField>
    <cacheField name="Σ2" numFmtId="0">
      <sharedItems containsMixedTypes="1" containsNumber="1" containsInteger="1" minValue="114" maxValue="1113"/>
    </cacheField>
    <cacheField name="80M" numFmtId="0">
      <sharedItems/>
    </cacheField>
    <cacheField name="1000M" numFmtId="0">
      <sharedItems/>
    </cacheField>
    <cacheField name="KOGEL" numFmtId="0">
      <sharedItems/>
    </cacheField>
    <cacheField name="Σ3" numFmtId="0">
      <sharedItems/>
    </cacheField>
    <cacheField name="1000M2" numFmtId="0">
      <sharedItems/>
    </cacheField>
    <cacheField name="HOOG2" numFmtId="0">
      <sharedItems/>
    </cacheField>
    <cacheField name="KOGEL2" numFmtId="0">
      <sharedItems/>
    </cacheField>
    <cacheField name="Σ4" numFmtId="0">
      <sharedItems/>
    </cacheField>
    <cacheField name="80M2" numFmtId="0">
      <sharedItems/>
    </cacheField>
    <cacheField name="VER2" numFmtId="0">
      <sharedItems/>
    </cacheField>
    <cacheField name="SPEER" numFmtId="0">
      <sharedItems/>
    </cacheField>
    <cacheField name="Σ5" numFmtId="0">
      <sharedItems/>
    </cacheField>
    <cacheField name="60mH2" numFmtId="0">
      <sharedItems/>
    </cacheField>
    <cacheField name="300M2" numFmtId="0">
      <sharedItems/>
    </cacheField>
    <cacheField name="DISCUS2" numFmtId="0">
      <sharedItems/>
    </cacheField>
    <cacheField name="Σ6" numFmtId="0">
      <sharedItems/>
    </cacheField>
    <cacheField name="150mH" numFmtId="0">
      <sharedItems/>
    </cacheField>
    <cacheField name="60M" numFmtId="0">
      <sharedItems/>
    </cacheField>
    <cacheField name="SPEER2" numFmtId="0">
      <sharedItems/>
    </cacheField>
    <cacheField name="Σ7" numFmtId="0">
      <sharedItems/>
    </cacheField>
    <cacheField name="Σ52" numFmtId="0">
      <sharedItems containsSemiMixedTypes="0" containsString="0" containsNumber="1" containsInteger="1" minValue="161" maxValue="2848" count="51">
        <n v="2848"/>
        <n v="1795"/>
        <n v="2742"/>
        <n v="2645"/>
        <n v="2583"/>
        <n v="2419"/>
        <n v="2375"/>
        <n v="2172"/>
        <n v="2150"/>
        <n v="2174"/>
        <n v="1338"/>
        <n v="1277"/>
        <n v="2050"/>
        <n v="2261"/>
        <n v="2007"/>
        <n v="2111"/>
        <n v="1502"/>
        <n v="808"/>
        <n v="1578"/>
        <n v="1391"/>
        <n v="1194"/>
        <n v="1361"/>
        <n v="1208"/>
        <n v="732"/>
        <n v="481"/>
        <n v="415"/>
        <n v="374"/>
        <n v="373"/>
        <n v="254"/>
        <n v="214"/>
        <n v="176"/>
        <n v="1078"/>
        <n v="983"/>
        <n v="819"/>
        <n v="740"/>
        <n v="699"/>
        <n v="602"/>
        <n v="528"/>
        <n v="488"/>
        <n v="451"/>
        <n v="372"/>
        <n v="357"/>
        <n v="333"/>
        <n v="322"/>
        <n v="319"/>
        <n v="307"/>
        <n v="303"/>
        <n v="292"/>
        <n v="271"/>
        <n v="252"/>
        <n v="161"/>
      </sharedItems>
    </cacheField>
    <cacheField name="#" numFmtId="0">
      <sharedItems containsSemiMixedTypes="0" containsString="0" containsNumber="1" containsInteger="1" minValue="1" maxValue="2" count="2">
        <n v="2"/>
        <n v="1"/>
      </sharedItems>
    </cacheField>
    <cacheField name="Ranking" numFmtId="0">
      <sharedItems containsSemiMixedTypes="0" containsString="0" containsNumber="1" containsInteger="1" minValue="1" maxValue="51" count="51">
        <n v="1"/>
        <n v="14"/>
        <n v="2"/>
        <n v="3"/>
        <n v="4"/>
        <n v="5"/>
        <n v="6"/>
        <n v="9"/>
        <n v="10"/>
        <n v="8"/>
        <n v="19"/>
        <n v="20"/>
        <n v="12"/>
        <n v="7"/>
        <n v="13"/>
        <n v="11"/>
        <n v="16"/>
        <n v="26"/>
        <n v="15"/>
        <n v="17"/>
        <n v="22"/>
        <n v="18"/>
        <n v="21"/>
        <n v="28"/>
        <n v="33"/>
        <n v="35"/>
        <n v="36"/>
        <n v="37"/>
        <n v="47"/>
        <n v="49"/>
        <n v="50"/>
        <n v="23"/>
        <n v="24"/>
        <n v="25"/>
        <n v="27"/>
        <n v="29"/>
        <n v="30"/>
        <n v="31"/>
        <n v="32"/>
        <n v="34"/>
        <n v="38"/>
        <n v="39"/>
        <n v="40"/>
        <n v="41"/>
        <n v="42"/>
        <n v="43"/>
        <n v="44"/>
        <n v="45"/>
        <n v="46"/>
        <n v="48"/>
        <n v="51"/>
      </sharedItems>
    </cacheField>
  </cacheFields>
  <extLst>
    <ext xmlns:x14="http://schemas.microsoft.com/office/spreadsheetml/2009/9/main" uri="{725AE2AE-9491-48be-B2B4-4EB974FC3084}">
      <x14:pivotCacheDefinition pivotCacheId="42554206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8">
  <r>
    <n v="6017"/>
    <x v="0"/>
    <x v="0"/>
    <n v="540"/>
    <n v="347"/>
    <n v="540"/>
    <n v="1427"/>
    <n v="491"/>
    <n v="520"/>
    <n v="319"/>
    <n v="133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0"/>
    <x v="0"/>
    <x v="0"/>
  </r>
  <r>
    <n v="6097"/>
    <x v="1"/>
    <x v="0"/>
    <n v="659"/>
    <n v="354"/>
    <n v="659"/>
    <n v="1672"/>
    <n v="633"/>
    <n v="270"/>
    <n v="408"/>
    <n v="131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"/>
    <x v="0"/>
    <x v="1"/>
  </r>
  <r>
    <n v="5778"/>
    <x v="2"/>
    <x v="1"/>
    <n v="620"/>
    <n v="287"/>
    <n v="620"/>
    <n v="1527"/>
    <n v="514"/>
    <n v="371"/>
    <n v="276"/>
    <n v="116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"/>
    <x v="0"/>
    <x v="2"/>
  </r>
  <r>
    <n v="6003"/>
    <x v="3"/>
    <x v="0"/>
    <n v="557"/>
    <n v="271"/>
    <n v="557"/>
    <n v="1385"/>
    <n v="491"/>
    <n v="454"/>
    <n v="252"/>
    <n v="119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"/>
    <x v="0"/>
    <x v="3"/>
  </r>
  <r>
    <n v="6014"/>
    <x v="4"/>
    <x v="0"/>
    <n v="587"/>
    <n v="292"/>
    <n v="587"/>
    <n v="1466"/>
    <n v="533"/>
    <n v="320"/>
    <n v="181"/>
    <n v="103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"/>
    <x v="0"/>
    <x v="4"/>
  </r>
  <r>
    <n v="6672"/>
    <x v="5"/>
    <x v="1"/>
    <n v="641"/>
    <n v="269"/>
    <n v="641"/>
    <n v="155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"/>
    <x v="1"/>
    <x v="5"/>
  </r>
  <r>
    <n v="6408"/>
    <x v="6"/>
    <x v="0"/>
    <n v="597"/>
    <n v="276"/>
    <n v="597"/>
    <n v="1470"/>
    <n v="547"/>
    <n v="377"/>
    <n v="310"/>
    <n v="123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6"/>
    <x v="0"/>
    <x v="6"/>
  </r>
  <r>
    <n v="5447"/>
    <x v="7"/>
    <x v="2"/>
    <n v="633"/>
    <n v="308"/>
    <n v="633"/>
    <n v="1574"/>
    <n v="505"/>
    <n v="245"/>
    <n v="312"/>
    <n v="106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7"/>
    <x v="0"/>
    <x v="7"/>
  </r>
  <r>
    <n v="5100"/>
    <x v="8"/>
    <x v="3"/>
    <n v="600"/>
    <n v="258"/>
    <n v="600"/>
    <n v="145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8"/>
    <x v="1"/>
    <x v="8"/>
  </r>
  <r>
    <n v="5096"/>
    <x v="9"/>
    <x v="3"/>
    <n v="543"/>
    <n v="207"/>
    <n v="543"/>
    <n v="129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9"/>
    <x v="1"/>
    <x v="9"/>
  </r>
  <r>
    <n v="5246"/>
    <x v="10"/>
    <x v="4"/>
    <n v="493"/>
    <n v="211"/>
    <n v="493"/>
    <n v="1197"/>
    <n v="488"/>
    <n v="293"/>
    <n v="345"/>
    <n v="112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0"/>
    <x v="0"/>
    <x v="10"/>
  </r>
  <r>
    <n v="5828"/>
    <x v="11"/>
    <x v="5"/>
    <n v="570"/>
    <n v="205"/>
    <n v="570"/>
    <n v="1345"/>
    <n v="445"/>
    <n v="261"/>
    <n v="214"/>
    <n v="92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1"/>
    <x v="0"/>
    <x v="11"/>
  </r>
  <r>
    <n v="6410"/>
    <x v="12"/>
    <x v="0"/>
    <n v="428"/>
    <n v="177"/>
    <n v="428"/>
    <n v="1033"/>
    <n v="400"/>
    <n v="307"/>
    <n v="177"/>
    <n v="88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2"/>
    <x v="0"/>
    <x v="12"/>
  </r>
  <r>
    <n v="5706"/>
    <x v="13"/>
    <x v="1"/>
    <n v="535"/>
    <n v="193"/>
    <n v="535"/>
    <n v="1263"/>
    <n v="493"/>
    <n v="160"/>
    <n v="239"/>
    <n v="89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3"/>
    <x v="0"/>
    <x v="13"/>
  </r>
  <r>
    <n v="5349"/>
    <x v="14"/>
    <x v="6"/>
    <n v="474"/>
    <n v="201"/>
    <n v="474"/>
    <n v="114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4"/>
    <x v="1"/>
    <x v="14"/>
  </r>
  <r>
    <n v="6000"/>
    <x v="15"/>
    <x v="0"/>
    <n v="379"/>
    <n v="175"/>
    <n v="379"/>
    <n v="933"/>
    <n v="327"/>
    <n v="291"/>
    <n v="171"/>
    <n v="78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5"/>
    <x v="0"/>
    <x v="15"/>
  </r>
  <r>
    <n v="6132"/>
    <x v="16"/>
    <x v="4"/>
    <n v="625"/>
    <n v="249"/>
    <n v="625"/>
    <n v="1499"/>
    <n v="567"/>
    <n v="0"/>
    <n v="335"/>
    <n v="90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6"/>
    <x v="0"/>
    <x v="16"/>
  </r>
  <r>
    <n v="5112"/>
    <x v="17"/>
    <x v="3"/>
    <n v="456"/>
    <n v="162"/>
    <n v="456"/>
    <n v="107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7"/>
    <x v="1"/>
    <x v="17"/>
  </r>
  <r>
    <n v="5699"/>
    <x v="18"/>
    <x v="1"/>
    <n v="425"/>
    <n v="127"/>
    <n v="425"/>
    <n v="977"/>
    <n v="419"/>
    <n v="206"/>
    <n v="120"/>
    <n v="74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5"/>
    <x v="0"/>
    <x v="15"/>
  </r>
  <r>
    <n v="5364"/>
    <x v="19"/>
    <x v="6"/>
    <n v="514"/>
    <n v="243"/>
    <n v="514"/>
    <n v="1271"/>
    <n v="472"/>
    <n v="0"/>
    <n v="267"/>
    <n v="73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8"/>
    <x v="0"/>
    <x v="18"/>
  </r>
  <r>
    <n v="5445"/>
    <x v="20"/>
    <x v="2"/>
    <n v="371"/>
    <n v="139"/>
    <n v="371"/>
    <n v="88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9"/>
    <x v="1"/>
    <x v="19"/>
  </r>
  <r>
    <n v="6007"/>
    <x v="21"/>
    <x v="0"/>
    <n v="347"/>
    <n v="175"/>
    <n v="347"/>
    <n v="869"/>
    <n v="273"/>
    <n v="187"/>
    <n v="118"/>
    <n v="57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0"/>
    <x v="0"/>
    <x v="20"/>
  </r>
  <r>
    <n v="6002"/>
    <x v="22"/>
    <x v="0"/>
    <n v="319"/>
    <n v="145"/>
    <n v="319"/>
    <n v="78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1"/>
    <x v="1"/>
    <x v="21"/>
  </r>
  <r>
    <n v="5714"/>
    <x v="23"/>
    <x v="1"/>
    <n v="355"/>
    <n v="88"/>
    <n v="355"/>
    <n v="798"/>
    <n v="355"/>
    <n v="203"/>
    <n v="158"/>
    <n v="71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2"/>
    <x v="0"/>
    <x v="22"/>
  </r>
  <r>
    <n v="7311"/>
    <x v="24"/>
    <x v="5"/>
    <n v="452"/>
    <n v="220"/>
    <n v="452"/>
    <n v="112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3"/>
    <x v="1"/>
    <x v="23"/>
  </r>
  <r>
    <n v="5108"/>
    <x v="25"/>
    <x v="3"/>
    <n v="349"/>
    <n v="101"/>
    <n v="349"/>
    <n v="799"/>
    <n v="300"/>
    <n v="153"/>
    <n v="75"/>
    <n v="52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4"/>
    <x v="0"/>
    <x v="24"/>
  </r>
  <r>
    <n v="5104"/>
    <x v="26"/>
    <x v="3"/>
    <n v="275"/>
    <n v="164"/>
    <n v="275"/>
    <n v="71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5"/>
    <x v="1"/>
    <x v="25"/>
  </r>
  <r>
    <n v="5110"/>
    <x v="27"/>
    <x v="3"/>
    <n v="317"/>
    <n v="166"/>
    <n v="317"/>
    <n v="800"/>
    <n v="270"/>
    <n v="201"/>
    <n v="138"/>
    <n v="60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6"/>
    <x v="0"/>
    <x v="26"/>
  </r>
  <r>
    <n v="6959"/>
    <x v="28"/>
    <x v="1"/>
    <n v="436"/>
    <n v="0"/>
    <n v="436"/>
    <n v="872"/>
    <n v="391"/>
    <n v="172"/>
    <n v="151"/>
    <n v="71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7"/>
    <x v="0"/>
    <x v="27"/>
  </r>
  <r>
    <n v="5760"/>
    <x v="29"/>
    <x v="1"/>
    <n v="288"/>
    <n v="85"/>
    <n v="288"/>
    <n v="661"/>
    <n v="179"/>
    <n v="198"/>
    <n v="120"/>
    <n v="49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8"/>
    <x v="0"/>
    <x v="28"/>
  </r>
  <r>
    <n v="7342"/>
    <x v="30"/>
    <x v="6"/>
    <n v="363"/>
    <n v="160"/>
    <n v="363"/>
    <n v="886"/>
    <n v="304"/>
    <n v="0"/>
    <n v="123"/>
    <n v="42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9"/>
    <x v="0"/>
    <x v="29"/>
  </r>
  <r>
    <n v="6323"/>
    <x v="31"/>
    <x v="1"/>
    <n v="268"/>
    <n v="91"/>
    <n v="268"/>
    <n v="627"/>
    <n v="229"/>
    <n v="227"/>
    <n v="118"/>
    <n v="57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0"/>
    <x v="0"/>
    <x v="30"/>
  </r>
  <r>
    <n v="7045"/>
    <x v="32"/>
    <x v="0"/>
    <n v="229"/>
    <n v="85"/>
    <n v="229"/>
    <n v="54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1"/>
    <x v="1"/>
    <x v="31"/>
  </r>
  <r>
    <n v="5101"/>
    <x v="33"/>
    <x v="3"/>
    <n v="308"/>
    <n v="170"/>
    <n v="308"/>
    <n v="78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2"/>
    <x v="1"/>
    <x v="32"/>
  </r>
  <r>
    <n v="6713"/>
    <x v="34"/>
    <x v="5"/>
    <n v="312"/>
    <n v="138"/>
    <n v="312"/>
    <n v="76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3"/>
    <x v="1"/>
    <x v="33"/>
  </r>
  <r>
    <n v="5102"/>
    <x v="35"/>
    <x v="3"/>
    <n v="198"/>
    <n v="136"/>
    <n v="198"/>
    <n v="53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4"/>
    <x v="1"/>
    <x v="34"/>
  </r>
  <r>
    <n v="5813"/>
    <x v="36"/>
    <x v="5"/>
    <n v="389"/>
    <n v="0"/>
    <n v="389"/>
    <n v="778"/>
    <n v="474"/>
    <n v="315"/>
    <n v="294"/>
    <n v="108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5"/>
    <x v="0"/>
    <x v="35"/>
  </r>
  <r>
    <n v="5648"/>
    <x v="37"/>
    <x v="1"/>
    <n v="0"/>
    <n v="122"/>
    <n v="0"/>
    <n v="122"/>
    <n v="0"/>
    <n v="214"/>
    <n v="187"/>
    <n v="40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6"/>
    <x v="0"/>
    <x v="36"/>
  </r>
  <r>
    <n v="5294"/>
    <x v="38"/>
    <x v="3"/>
    <n v="176"/>
    <n v="47"/>
    <n v="176"/>
    <n v="399"/>
    <n v="145"/>
    <n v="179"/>
    <n v="108"/>
    <n v="43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7"/>
    <x v="0"/>
    <x v="37"/>
  </r>
  <r>
    <n v="6129"/>
    <x v="39"/>
    <x v="4"/>
    <n v="310"/>
    <n v="65"/>
    <n v="310"/>
    <n v="685"/>
    <n v="250"/>
    <n v="0"/>
    <n v="106"/>
    <n v="35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8"/>
    <x v="0"/>
    <x v="38"/>
  </r>
  <r>
    <n v="7219"/>
    <x v="40"/>
    <x v="5"/>
    <n v="321"/>
    <n v="38"/>
    <n v="321"/>
    <n v="68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9"/>
    <x v="1"/>
    <x v="39"/>
  </r>
  <r>
    <n v="5095"/>
    <x v="41"/>
    <x v="3"/>
    <n v="349"/>
    <n v="0"/>
    <n v="349"/>
    <n v="69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0"/>
    <x v="1"/>
    <x v="40"/>
  </r>
  <r>
    <n v="7028"/>
    <x v="42"/>
    <x v="3"/>
    <n v="0"/>
    <n v="129"/>
    <n v="0"/>
    <n v="12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1"/>
    <x v="1"/>
    <x v="41"/>
  </r>
  <r>
    <n v="6435"/>
    <x v="43"/>
    <x v="0"/>
    <n v="263"/>
    <n v="63"/>
    <n v="263"/>
    <n v="589"/>
    <n v="208"/>
    <n v="214"/>
    <n v="21"/>
    <n v="44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2"/>
    <x v="0"/>
    <x v="42"/>
  </r>
  <r>
    <n v="5107"/>
    <x v="44"/>
    <x v="3"/>
    <n v="128"/>
    <n v="39"/>
    <n v="128"/>
    <n v="29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3"/>
    <x v="1"/>
    <x v="43"/>
  </r>
  <r>
    <n v="5106"/>
    <x v="45"/>
    <x v="3"/>
    <n v="0"/>
    <n v="109"/>
    <n v="0"/>
    <n v="10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4"/>
    <x v="1"/>
    <x v="44"/>
  </r>
  <r>
    <n v="6685"/>
    <x v="46"/>
    <x v="4"/>
    <n v="0"/>
    <n v="130"/>
    <n v="0"/>
    <n v="130"/>
    <n v="341"/>
    <n v="146"/>
    <n v="129"/>
    <n v="61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5"/>
    <x v="0"/>
    <x v="45"/>
  </r>
  <r>
    <n v="6090"/>
    <x v="47"/>
    <x v="0"/>
    <s v=""/>
    <s v=""/>
    <s v=""/>
    <s v=""/>
    <n v="540"/>
    <n v="367"/>
    <n v="245"/>
    <n v="115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6"/>
    <x v="1"/>
    <x v="46"/>
  </r>
  <r>
    <n v="6326"/>
    <x v="48"/>
    <x v="1"/>
    <s v=""/>
    <s v=""/>
    <s v=""/>
    <s v=""/>
    <n v="570"/>
    <n v="248"/>
    <n v="185"/>
    <n v="100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7"/>
    <x v="1"/>
    <x v="47"/>
  </r>
  <r>
    <n v="5001"/>
    <x v="49"/>
    <x v="4"/>
    <s v=""/>
    <s v=""/>
    <s v=""/>
    <s v=""/>
    <n v="463"/>
    <n v="245"/>
    <n v="191"/>
    <n v="89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8"/>
    <x v="1"/>
    <x v="48"/>
  </r>
  <r>
    <n v="7347"/>
    <x v="50"/>
    <x v="6"/>
    <s v=""/>
    <s v=""/>
    <s v=""/>
    <s v=""/>
    <n v="408"/>
    <n v="288"/>
    <n v="151"/>
    <n v="84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9"/>
    <x v="1"/>
    <x v="49"/>
  </r>
  <r>
    <n v="5366"/>
    <x v="51"/>
    <x v="6"/>
    <s v=""/>
    <s v=""/>
    <s v=""/>
    <s v=""/>
    <n v="560"/>
    <n v="0"/>
    <n v="252"/>
    <n v="81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0"/>
    <x v="1"/>
    <x v="50"/>
  </r>
  <r>
    <n v="5823"/>
    <x v="52"/>
    <x v="4"/>
    <s v=""/>
    <s v=""/>
    <s v=""/>
    <s v=""/>
    <n v="297"/>
    <n v="280"/>
    <n v="228"/>
    <n v="80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1"/>
    <x v="1"/>
    <x v="51"/>
  </r>
  <r>
    <n v="6712"/>
    <x v="53"/>
    <x v="5"/>
    <s v=""/>
    <s v=""/>
    <s v=""/>
    <s v=""/>
    <n v="436"/>
    <n v="205"/>
    <n v="141"/>
    <n v="78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2"/>
    <x v="1"/>
    <x v="52"/>
  </r>
  <r>
    <n v="6031"/>
    <x v="54"/>
    <x v="4"/>
    <s v=""/>
    <s v=""/>
    <s v=""/>
    <s v=""/>
    <n v="367"/>
    <n v="259"/>
    <n v="134"/>
    <n v="76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3"/>
    <x v="1"/>
    <x v="53"/>
  </r>
  <r>
    <n v="6093"/>
    <x v="55"/>
    <x v="5"/>
    <s v=""/>
    <s v=""/>
    <s v=""/>
    <s v=""/>
    <n v="465"/>
    <n v="0"/>
    <n v="276"/>
    <n v="74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4"/>
    <x v="1"/>
    <x v="54"/>
  </r>
  <r>
    <n v="5247"/>
    <x v="56"/>
    <x v="4"/>
    <s v=""/>
    <s v=""/>
    <s v=""/>
    <s v=""/>
    <n v="385"/>
    <n v="202"/>
    <n v="151"/>
    <n v="73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5"/>
    <x v="1"/>
    <x v="55"/>
  </r>
  <r>
    <n v="5369"/>
    <x v="57"/>
    <x v="6"/>
    <s v=""/>
    <s v=""/>
    <s v=""/>
    <s v=""/>
    <n v="538"/>
    <n v="195"/>
    <n v="0"/>
    <n v="73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6"/>
    <x v="1"/>
    <x v="56"/>
  </r>
  <r>
    <n v="6181"/>
    <x v="58"/>
    <x v="0"/>
    <s v=""/>
    <s v=""/>
    <s v=""/>
    <s v=""/>
    <n v="245"/>
    <n v="254"/>
    <n v="181"/>
    <n v="68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9"/>
    <x v="1"/>
    <x v="39"/>
  </r>
  <r>
    <n v="6411"/>
    <x v="59"/>
    <x v="0"/>
    <s v=""/>
    <s v=""/>
    <s v=""/>
    <s v=""/>
    <n v="234"/>
    <n v="240"/>
    <n v="123"/>
    <n v="59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7"/>
    <x v="1"/>
    <x v="57"/>
  </r>
  <r>
    <n v="5367"/>
    <x v="60"/>
    <x v="6"/>
    <s v=""/>
    <s v=""/>
    <s v=""/>
    <s v=""/>
    <n v="406"/>
    <n v="0"/>
    <n v="187"/>
    <n v="59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8"/>
    <x v="1"/>
    <x v="58"/>
  </r>
  <r>
    <n v="5245"/>
    <x v="61"/>
    <x v="4"/>
    <s v=""/>
    <s v=""/>
    <s v=""/>
    <s v=""/>
    <n v="261"/>
    <n v="224"/>
    <n v="94"/>
    <n v="57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9"/>
    <x v="1"/>
    <x v="59"/>
  </r>
  <r>
    <n v="5113"/>
    <x v="62"/>
    <x v="3"/>
    <s v=""/>
    <s v=""/>
    <s v=""/>
    <s v=""/>
    <n v="259"/>
    <n v="0"/>
    <n v="166"/>
    <n v="42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60"/>
    <x v="1"/>
    <x v="60"/>
  </r>
  <r>
    <n v="5721"/>
    <x v="63"/>
    <x v="1"/>
    <s v=""/>
    <s v=""/>
    <s v=""/>
    <s v=""/>
    <n v="177"/>
    <n v="212"/>
    <n v="33"/>
    <n v="42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61"/>
    <x v="1"/>
    <x v="61"/>
  </r>
  <r>
    <n v="5982"/>
    <x v="64"/>
    <x v="4"/>
    <s v=""/>
    <s v=""/>
    <s v=""/>
    <s v=""/>
    <n v="282"/>
    <n v="0"/>
    <n v="120"/>
    <n v="40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62"/>
    <x v="1"/>
    <x v="62"/>
  </r>
  <r>
    <n v="5489"/>
    <x v="65"/>
    <x v="2"/>
    <s v=""/>
    <s v=""/>
    <s v=""/>
    <s v=""/>
    <n v="349"/>
    <n v="0"/>
    <n v="0"/>
    <n v="34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63"/>
    <x v="1"/>
    <x v="63"/>
  </r>
  <r>
    <n v="6331"/>
    <x v="66"/>
    <x v="1"/>
    <s v=""/>
    <s v=""/>
    <s v=""/>
    <s v=""/>
    <n v="84"/>
    <n v="91"/>
    <n v="33"/>
    <n v="20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64"/>
    <x v="1"/>
    <x v="64"/>
  </r>
  <r>
    <n v="6746"/>
    <x v="67"/>
    <x v="4"/>
    <s v=""/>
    <s v=""/>
    <s v=""/>
    <s v=""/>
    <n v="0"/>
    <n v="164"/>
    <n v="0"/>
    <n v="16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65"/>
    <x v="1"/>
    <x v="65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3">
  <r>
    <n v="1329"/>
    <x v="0"/>
    <x v="0"/>
    <n v="555"/>
    <n v="310"/>
    <n v="262"/>
    <n v="1127"/>
    <n v="472"/>
    <n v="359"/>
    <n v="189"/>
    <n v="102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0"/>
    <x v="0"/>
    <x v="0"/>
  </r>
  <r>
    <n v="772"/>
    <x v="1"/>
    <x v="1"/>
    <n v="651"/>
    <n v="203"/>
    <n v="229"/>
    <n v="1083"/>
    <n v="582"/>
    <n v="287"/>
    <n v="120"/>
    <n v="98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"/>
    <x v="0"/>
    <x v="1"/>
  </r>
  <r>
    <n v="784"/>
    <x v="2"/>
    <x v="1"/>
    <n v="572"/>
    <n v="230"/>
    <n v="276"/>
    <n v="1078"/>
    <n v="579"/>
    <n v="359"/>
    <n v="201"/>
    <n v="113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"/>
    <x v="0"/>
    <x v="2"/>
  </r>
  <r>
    <n v="2"/>
    <x v="3"/>
    <x v="2"/>
    <n v="567"/>
    <n v="239"/>
    <n v="242"/>
    <n v="1048"/>
    <n v="468"/>
    <n v="287"/>
    <n v="189"/>
    <n v="94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"/>
    <x v="0"/>
    <x v="3"/>
  </r>
  <r>
    <n v="1295"/>
    <x v="4"/>
    <x v="3"/>
    <n v="577"/>
    <n v="195"/>
    <n v="195"/>
    <n v="967"/>
    <n v="486"/>
    <n v="227"/>
    <n v="80"/>
    <n v="79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"/>
    <x v="0"/>
    <x v="4"/>
  </r>
  <r>
    <n v="770"/>
    <x v="5"/>
    <x v="1"/>
    <n v="456"/>
    <n v="265"/>
    <n v="244"/>
    <n v="965"/>
    <n v="445"/>
    <n v="323"/>
    <n v="232"/>
    <n v="100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"/>
    <x v="0"/>
    <x v="5"/>
  </r>
  <r>
    <n v="634"/>
    <x v="6"/>
    <x v="0"/>
    <n v="502"/>
    <n v="209"/>
    <n v="235"/>
    <n v="946"/>
    <n v="493"/>
    <n v="227"/>
    <n v="232"/>
    <n v="95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6"/>
    <x v="0"/>
    <x v="6"/>
  </r>
  <r>
    <n v="856"/>
    <x v="7"/>
    <x v="0"/>
    <n v="385"/>
    <n v="207"/>
    <n v="207"/>
    <n v="79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7"/>
    <x v="1"/>
    <x v="7"/>
  </r>
  <r>
    <n v="711"/>
    <x v="8"/>
    <x v="0"/>
    <n v="299"/>
    <n v="189"/>
    <n v="306"/>
    <n v="794"/>
    <n v="335"/>
    <n v="227"/>
    <n v="323"/>
    <n v="88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8"/>
    <x v="0"/>
    <x v="8"/>
  </r>
  <r>
    <n v="85"/>
    <x v="9"/>
    <x v="4"/>
    <n v="385"/>
    <n v="156"/>
    <n v="207"/>
    <n v="74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9"/>
    <x v="1"/>
    <x v="9"/>
  </r>
  <r>
    <n v="1034"/>
    <x v="10"/>
    <x v="3"/>
    <n v="415"/>
    <n v="103"/>
    <n v="225"/>
    <n v="743"/>
    <n v="385"/>
    <n v="0"/>
    <n v="144"/>
    <n v="52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0"/>
    <x v="0"/>
    <x v="10"/>
  </r>
  <r>
    <n v="633"/>
    <x v="11"/>
    <x v="0"/>
    <n v="345"/>
    <n v="154"/>
    <n v="197"/>
    <n v="696"/>
    <n v="325"/>
    <n v="0"/>
    <n v="194"/>
    <n v="51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1"/>
    <x v="0"/>
    <x v="11"/>
  </r>
  <r>
    <n v="771"/>
    <x v="12"/>
    <x v="1"/>
    <n v="331"/>
    <n v="147"/>
    <n v="192"/>
    <n v="670"/>
    <n v="315"/>
    <n v="227"/>
    <n v="143"/>
    <n v="68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2"/>
    <x v="0"/>
    <x v="12"/>
  </r>
  <r>
    <n v="760"/>
    <x v="13"/>
    <x v="2"/>
    <n v="421"/>
    <n v="143"/>
    <n v="88"/>
    <n v="652"/>
    <n v="355"/>
    <n v="227"/>
    <n v="163"/>
    <n v="74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3"/>
    <x v="0"/>
    <x v="13"/>
  </r>
  <r>
    <n v="827"/>
    <x v="14"/>
    <x v="1"/>
    <n v="373"/>
    <n v="75"/>
    <n v="195"/>
    <n v="643"/>
    <n v="355"/>
    <n v="119"/>
    <n v="98"/>
    <n v="57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1"/>
    <x v="0"/>
    <x v="11"/>
  </r>
  <r>
    <n v="482"/>
    <x v="15"/>
    <x v="3"/>
    <n v="474"/>
    <n v="125"/>
    <n v="0"/>
    <n v="59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4"/>
    <x v="1"/>
    <x v="14"/>
  </r>
  <r>
    <n v="276"/>
    <x v="16"/>
    <x v="5"/>
    <n v="345"/>
    <n v="61"/>
    <n v="0"/>
    <n v="406"/>
    <n v="289"/>
    <n v="171"/>
    <n v="70"/>
    <n v="53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5"/>
    <x v="0"/>
    <x v="15"/>
  </r>
  <r>
    <n v="632"/>
    <x v="17"/>
    <x v="2"/>
    <n v="268"/>
    <n v="101"/>
    <n v="0"/>
    <n v="369"/>
    <n v="177"/>
    <n v="119"/>
    <n v="67"/>
    <n v="36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6"/>
    <x v="0"/>
    <x v="16"/>
  </r>
  <r>
    <n v="94"/>
    <x v="18"/>
    <x v="4"/>
    <n v="174"/>
    <n v="27"/>
    <n v="135"/>
    <n v="336"/>
    <n v="145"/>
    <n v="0"/>
    <n v="26"/>
    <n v="17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7"/>
    <x v="0"/>
    <x v="17"/>
  </r>
  <r>
    <n v="90"/>
    <x v="19"/>
    <x v="4"/>
    <n v="230"/>
    <n v="104"/>
    <n v="0"/>
    <n v="334"/>
    <n v="133"/>
    <n v="119"/>
    <n v="45"/>
    <n v="29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8"/>
    <x v="0"/>
    <x v="18"/>
  </r>
  <r>
    <n v="936"/>
    <x v="20"/>
    <x v="1"/>
    <n v="279"/>
    <n v="8"/>
    <n v="0"/>
    <n v="28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9"/>
    <x v="1"/>
    <x v="19"/>
  </r>
  <r>
    <n v="282"/>
    <x v="21"/>
    <x v="5"/>
    <n v="0"/>
    <n v="151"/>
    <n v="96"/>
    <n v="247"/>
    <n v="351"/>
    <n v="227"/>
    <n v="18"/>
    <n v="59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0"/>
    <x v="0"/>
    <x v="20"/>
  </r>
  <r>
    <n v="283"/>
    <x v="22"/>
    <x v="4"/>
    <n v="0"/>
    <n v="74"/>
    <n v="118"/>
    <n v="19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1"/>
    <x v="1"/>
    <x v="21"/>
  </r>
  <r>
    <n v="1482"/>
    <x v="23"/>
    <x v="0"/>
    <n v="99"/>
    <n v="0"/>
    <n v="58"/>
    <n v="157"/>
    <n v="74"/>
    <n v="0"/>
    <n v="0"/>
    <n v="7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2"/>
    <x v="0"/>
    <x v="22"/>
  </r>
  <r>
    <n v="781"/>
    <x v="24"/>
    <x v="1"/>
    <s v=""/>
    <s v=""/>
    <s v=""/>
    <s v=""/>
    <n v="436"/>
    <n v="287"/>
    <n v="327"/>
    <n v="105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3"/>
    <x v="1"/>
    <x v="23"/>
  </r>
  <r>
    <n v="773"/>
    <x v="25"/>
    <x v="1"/>
    <s v=""/>
    <s v=""/>
    <s v=""/>
    <s v=""/>
    <n v="282"/>
    <n v="227"/>
    <n v="344"/>
    <n v="85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4"/>
    <x v="1"/>
    <x v="24"/>
  </r>
  <r>
    <n v="1919"/>
    <x v="26"/>
    <x v="5"/>
    <s v=""/>
    <s v=""/>
    <s v=""/>
    <s v=""/>
    <n v="389"/>
    <n v="287"/>
    <n v="150"/>
    <n v="82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5"/>
    <x v="1"/>
    <x v="25"/>
  </r>
  <r>
    <n v="639"/>
    <x v="27"/>
    <x v="0"/>
    <s v=""/>
    <s v=""/>
    <s v=""/>
    <s v=""/>
    <n v="410"/>
    <n v="227"/>
    <n v="141"/>
    <n v="77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6"/>
    <x v="1"/>
    <x v="26"/>
  </r>
  <r>
    <n v="480"/>
    <x v="28"/>
    <x v="3"/>
    <s v=""/>
    <s v=""/>
    <s v=""/>
    <s v=""/>
    <n v="452"/>
    <n v="227"/>
    <n v="0"/>
    <n v="67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7"/>
    <x v="1"/>
    <x v="27"/>
  </r>
  <r>
    <n v="775"/>
    <x v="29"/>
    <x v="1"/>
    <s v=""/>
    <s v=""/>
    <s v=""/>
    <s v=""/>
    <n v="385"/>
    <n v="171"/>
    <n v="102"/>
    <n v="65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8"/>
    <x v="1"/>
    <x v="28"/>
  </r>
  <r>
    <n v="1369"/>
    <x v="30"/>
    <x v="2"/>
    <s v=""/>
    <s v=""/>
    <s v=""/>
    <s v=""/>
    <n v="300"/>
    <n v="227"/>
    <n v="130"/>
    <n v="65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9"/>
    <x v="1"/>
    <x v="29"/>
  </r>
  <r>
    <n v="769"/>
    <x v="31"/>
    <x v="2"/>
    <s v=""/>
    <s v=""/>
    <s v=""/>
    <s v=""/>
    <n v="402"/>
    <n v="227"/>
    <n v="0"/>
    <n v="62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0"/>
    <x v="1"/>
    <x v="30"/>
  </r>
  <r>
    <n v="759"/>
    <x v="32"/>
    <x v="2"/>
    <s v=""/>
    <s v=""/>
    <s v=""/>
    <s v=""/>
    <n v="400"/>
    <n v="227"/>
    <n v="0"/>
    <n v="62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1"/>
    <x v="1"/>
    <x v="31"/>
  </r>
  <r>
    <n v="643"/>
    <x v="33"/>
    <x v="0"/>
    <s v=""/>
    <s v=""/>
    <s v=""/>
    <s v=""/>
    <n v="456"/>
    <n v="0"/>
    <n v="127"/>
    <n v="58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2"/>
    <x v="1"/>
    <x v="32"/>
  </r>
  <r>
    <n v="270"/>
    <x v="34"/>
    <x v="5"/>
    <s v=""/>
    <s v=""/>
    <s v=""/>
    <s v=""/>
    <n v="249"/>
    <n v="171"/>
    <n v="6"/>
    <n v="42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3"/>
    <x v="1"/>
    <x v="33"/>
  </r>
  <r>
    <n v="476"/>
    <x v="35"/>
    <x v="3"/>
    <s v=""/>
    <s v=""/>
    <s v=""/>
    <s v=""/>
    <n v="157"/>
    <n v="171"/>
    <n v="0"/>
    <n v="32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4"/>
    <x v="1"/>
    <x v="34"/>
  </r>
  <r>
    <n v="183"/>
    <x v="36"/>
    <x v="2"/>
    <s v=""/>
    <s v=""/>
    <s v=""/>
    <s v=""/>
    <n v="188"/>
    <n v="0"/>
    <n v="132"/>
    <n v="32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5"/>
    <x v="1"/>
    <x v="35"/>
  </r>
  <r>
    <n v="1541"/>
    <x v="37"/>
    <x v="2"/>
    <s v=""/>
    <s v=""/>
    <s v=""/>
    <s v=""/>
    <n v="297"/>
    <n v="0"/>
    <n v="0"/>
    <n v="29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6"/>
    <x v="1"/>
    <x v="36"/>
  </r>
  <r>
    <n v="88"/>
    <x v="38"/>
    <x v="4"/>
    <s v=""/>
    <s v=""/>
    <s v=""/>
    <s v=""/>
    <n v="201"/>
    <n v="0"/>
    <n v="0"/>
    <n v="20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7"/>
    <x v="1"/>
    <x v="37"/>
  </r>
  <r>
    <n v="1112"/>
    <x v="39"/>
    <x v="2"/>
    <s v=""/>
    <s v=""/>
    <s v=""/>
    <s v=""/>
    <n v="177"/>
    <n v="0"/>
    <n v="18"/>
    <n v="19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8"/>
    <x v="1"/>
    <x v="38"/>
  </r>
  <r>
    <n v="267"/>
    <x v="40"/>
    <x v="5"/>
    <s v=""/>
    <s v=""/>
    <s v=""/>
    <s v=""/>
    <n v="129"/>
    <n v="0"/>
    <n v="32"/>
    <n v="16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9"/>
    <x v="1"/>
    <x v="39"/>
  </r>
  <r>
    <n v="1111"/>
    <x v="41"/>
    <x v="2"/>
    <s v=""/>
    <s v=""/>
    <s v=""/>
    <s v=""/>
    <n v="157"/>
    <n v="0"/>
    <n v="0"/>
    <n v="15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0"/>
    <x v="1"/>
    <x v="40"/>
  </r>
  <r>
    <n v="1703"/>
    <x v="42"/>
    <x v="2"/>
    <s v=""/>
    <s v=""/>
    <s v=""/>
    <s v=""/>
    <n v="0"/>
    <n v="119"/>
    <n v="25"/>
    <n v="14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1"/>
    <x v="1"/>
    <x v="41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8">
  <r>
    <x v="0"/>
    <x v="0"/>
    <x v="0"/>
    <n v="580"/>
    <n v="635"/>
    <n v="632"/>
    <n v="184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0"/>
    <x v="0"/>
    <x v="0"/>
  </r>
  <r>
    <x v="1"/>
    <x v="1"/>
    <x v="1"/>
    <n v="643"/>
    <n v="509"/>
    <n v="466"/>
    <n v="161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"/>
    <x v="0"/>
    <x v="1"/>
  </r>
  <r>
    <x v="2"/>
    <x v="2"/>
    <x v="2"/>
    <n v="513"/>
    <n v="506"/>
    <n v="506"/>
    <n v="1525"/>
    <n v="435"/>
    <n v="242"/>
    <n v="228"/>
    <n v="90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"/>
    <x v="1"/>
    <x v="2"/>
  </r>
  <r>
    <x v="3"/>
    <x v="3"/>
    <x v="3"/>
    <n v="510"/>
    <n v="398"/>
    <n v="547"/>
    <n v="1455"/>
    <n v="366"/>
    <n v="248"/>
    <n v="416"/>
    <n v="103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"/>
    <x v="1"/>
    <x v="3"/>
  </r>
  <r>
    <x v="4"/>
    <x v="4"/>
    <x v="4"/>
    <n v="368"/>
    <n v="706"/>
    <n v="359"/>
    <n v="1433"/>
    <n v="0"/>
    <n v="139"/>
    <n v="109"/>
    <n v="24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"/>
    <x v="1"/>
    <x v="4"/>
  </r>
  <r>
    <x v="5"/>
    <x v="5"/>
    <x v="5"/>
    <n v="411"/>
    <n v="537"/>
    <n v="466"/>
    <n v="141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"/>
    <x v="0"/>
    <x v="5"/>
  </r>
  <r>
    <x v="6"/>
    <x v="6"/>
    <x v="3"/>
    <n v="509"/>
    <n v="471"/>
    <n v="426"/>
    <n v="140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6"/>
    <x v="0"/>
    <x v="6"/>
  </r>
  <r>
    <x v="7"/>
    <x v="7"/>
    <x v="2"/>
    <n v="535"/>
    <n v="497"/>
    <n v="359"/>
    <n v="139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7"/>
    <x v="0"/>
    <x v="7"/>
  </r>
  <r>
    <x v="8"/>
    <x v="8"/>
    <x v="5"/>
    <n v="406"/>
    <n v="512"/>
    <n v="426"/>
    <n v="1344"/>
    <n v="423"/>
    <n v="235"/>
    <n v="287"/>
    <n v="94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8"/>
    <x v="1"/>
    <x v="8"/>
  </r>
  <r>
    <x v="9"/>
    <x v="9"/>
    <x v="6"/>
    <n v="428"/>
    <n v="438"/>
    <n v="466"/>
    <n v="1332"/>
    <n v="431"/>
    <n v="168"/>
    <n v="289"/>
    <n v="88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9"/>
    <x v="1"/>
    <x v="9"/>
  </r>
  <r>
    <x v="10"/>
    <x v="10"/>
    <x v="0"/>
    <n v="350"/>
    <n v="536"/>
    <n v="359"/>
    <n v="1245"/>
    <n v="453"/>
    <n v="156"/>
    <n v="274"/>
    <n v="88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0"/>
    <x v="1"/>
    <x v="10"/>
  </r>
  <r>
    <x v="11"/>
    <x v="11"/>
    <x v="4"/>
    <n v="0"/>
    <n v="640"/>
    <n v="589"/>
    <n v="1229"/>
    <n v="609"/>
    <n v="0"/>
    <n v="362"/>
    <n v="97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1"/>
    <x v="1"/>
    <x v="11"/>
  </r>
  <r>
    <x v="12"/>
    <x v="12"/>
    <x v="6"/>
    <n v="399"/>
    <n v="395"/>
    <n v="426"/>
    <n v="1220"/>
    <n v="449"/>
    <n v="159"/>
    <n v="207"/>
    <n v="81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2"/>
    <x v="1"/>
    <x v="12"/>
  </r>
  <r>
    <x v="13"/>
    <x v="13"/>
    <x v="6"/>
    <n v="0"/>
    <n v="591"/>
    <n v="589"/>
    <n v="1180"/>
    <n v="455"/>
    <n v="165"/>
    <n v="296"/>
    <n v="91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3"/>
    <x v="1"/>
    <x v="13"/>
  </r>
  <r>
    <x v="14"/>
    <x v="14"/>
    <x v="6"/>
    <n v="357"/>
    <n v="459"/>
    <n v="359"/>
    <n v="1175"/>
    <n v="328"/>
    <n v="323"/>
    <n v="294"/>
    <n v="94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4"/>
    <x v="1"/>
    <x v="14"/>
  </r>
  <r>
    <x v="15"/>
    <x v="15"/>
    <x v="2"/>
    <n v="392"/>
    <n v="407"/>
    <n v="359"/>
    <n v="1158"/>
    <n v="385"/>
    <n v="143"/>
    <n v="239"/>
    <n v="76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5"/>
    <x v="1"/>
    <x v="15"/>
  </r>
  <r>
    <x v="16"/>
    <x v="16"/>
    <x v="1"/>
    <n v="331"/>
    <n v="435"/>
    <n v="359"/>
    <n v="112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6"/>
    <x v="0"/>
    <x v="16"/>
  </r>
  <r>
    <x v="17"/>
    <x v="17"/>
    <x v="2"/>
    <n v="288"/>
    <n v="332"/>
    <n v="426"/>
    <n v="1046"/>
    <n v="357"/>
    <n v="266"/>
    <n v="218"/>
    <n v="84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7"/>
    <x v="1"/>
    <x v="17"/>
  </r>
  <r>
    <x v="18"/>
    <x v="18"/>
    <x v="5"/>
    <n v="342"/>
    <n v="326"/>
    <n v="359"/>
    <n v="102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8"/>
    <x v="0"/>
    <x v="18"/>
  </r>
  <r>
    <x v="19"/>
    <x v="19"/>
    <x v="0"/>
    <n v="291"/>
    <n v="377"/>
    <n v="359"/>
    <n v="1027"/>
    <n v="0"/>
    <n v="0"/>
    <n v="177"/>
    <n v="17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9"/>
    <x v="1"/>
    <x v="19"/>
  </r>
  <r>
    <x v="20"/>
    <x v="20"/>
    <x v="1"/>
    <n v="329"/>
    <n v="350"/>
    <n v="296"/>
    <n v="97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0"/>
    <x v="0"/>
    <x v="20"/>
  </r>
  <r>
    <x v="21"/>
    <x v="21"/>
    <x v="1"/>
    <n v="333"/>
    <n v="244"/>
    <n v="359"/>
    <n v="93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1"/>
    <x v="0"/>
    <x v="21"/>
  </r>
  <r>
    <x v="22"/>
    <x v="22"/>
    <x v="4"/>
    <n v="537"/>
    <n v="0"/>
    <n v="359"/>
    <n v="896"/>
    <n v="0"/>
    <n v="0"/>
    <n v="352"/>
    <n v="35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2"/>
    <x v="1"/>
    <x v="22"/>
  </r>
  <r>
    <x v="23"/>
    <x v="23"/>
    <x v="2"/>
    <n v="231"/>
    <n v="273"/>
    <n v="296"/>
    <n v="80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3"/>
    <x v="0"/>
    <x v="23"/>
  </r>
  <r>
    <x v="24"/>
    <x v="24"/>
    <x v="0"/>
    <n v="434"/>
    <n v="0"/>
    <n v="359"/>
    <n v="793"/>
    <n v="240"/>
    <n v="113"/>
    <n v="203"/>
    <n v="55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4"/>
    <x v="1"/>
    <x v="24"/>
  </r>
  <r>
    <x v="25"/>
    <x v="25"/>
    <x v="0"/>
    <n v="243"/>
    <n v="314"/>
    <n v="235"/>
    <n v="792"/>
    <n v="319"/>
    <n v="128"/>
    <n v="136"/>
    <n v="58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5"/>
    <x v="1"/>
    <x v="25"/>
  </r>
  <r>
    <x v="26"/>
    <x v="26"/>
    <x v="1"/>
    <n v="0"/>
    <n v="340"/>
    <n v="359"/>
    <n v="699"/>
    <n v="241"/>
    <n v="184"/>
    <n v="230"/>
    <n v="65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6"/>
    <x v="1"/>
    <x v="26"/>
  </r>
  <r>
    <x v="27"/>
    <x v="27"/>
    <x v="1"/>
    <n v="0"/>
    <n v="454"/>
    <n v="235"/>
    <n v="689"/>
    <n v="311"/>
    <n v="162"/>
    <n v="241"/>
    <n v="71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7"/>
    <x v="1"/>
    <x v="27"/>
  </r>
  <r>
    <x v="28"/>
    <x v="28"/>
    <x v="2"/>
    <n v="272"/>
    <n v="319"/>
    <n v="0"/>
    <n v="59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8"/>
    <x v="0"/>
    <x v="28"/>
  </r>
  <r>
    <x v="29"/>
    <x v="29"/>
    <x v="4"/>
    <n v="284"/>
    <n v="0"/>
    <n v="296"/>
    <n v="580"/>
    <n v="244"/>
    <n v="137"/>
    <n v="0"/>
    <n v="38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9"/>
    <x v="1"/>
    <x v="29"/>
  </r>
  <r>
    <x v="30"/>
    <x v="30"/>
    <x v="1"/>
    <n v="0"/>
    <n v="560"/>
    <n v="0"/>
    <n v="560"/>
    <n v="387"/>
    <n v="0"/>
    <n v="285"/>
    <n v="67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0"/>
    <x v="1"/>
    <x v="30"/>
  </r>
  <r>
    <x v="31"/>
    <x v="31"/>
    <x v="2"/>
    <n v="557"/>
    <n v="0"/>
    <n v="0"/>
    <n v="55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1"/>
    <x v="0"/>
    <x v="31"/>
  </r>
  <r>
    <x v="32"/>
    <x v="32"/>
    <x v="4"/>
    <n v="0"/>
    <n v="0"/>
    <n v="506"/>
    <n v="50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2"/>
    <x v="0"/>
    <x v="32"/>
  </r>
  <r>
    <x v="33"/>
    <x v="33"/>
    <x v="1"/>
    <n v="0"/>
    <n v="495"/>
    <n v="0"/>
    <n v="49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3"/>
    <x v="0"/>
    <x v="33"/>
  </r>
  <r>
    <x v="34"/>
    <x v="34"/>
    <x v="6"/>
    <n v="0"/>
    <n v="469"/>
    <n v="0"/>
    <n v="469"/>
    <n v="514"/>
    <n v="244"/>
    <n v="314"/>
    <n v="107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4"/>
    <x v="1"/>
    <x v="34"/>
  </r>
  <r>
    <x v="35"/>
    <x v="35"/>
    <x v="5"/>
    <n v="467"/>
    <n v="0"/>
    <n v="0"/>
    <n v="46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5"/>
    <x v="0"/>
    <x v="35"/>
  </r>
  <r>
    <x v="36"/>
    <x v="36"/>
    <x v="1"/>
    <n v="254"/>
    <n v="201"/>
    <n v="0"/>
    <n v="455"/>
    <n v="0"/>
    <n v="0"/>
    <n v="164"/>
    <n v="16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6"/>
    <x v="1"/>
    <x v="36"/>
  </r>
  <r>
    <x v="37"/>
    <x v="37"/>
    <x v="2"/>
    <n v="420"/>
    <n v="0"/>
    <n v="0"/>
    <n v="42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7"/>
    <x v="0"/>
    <x v="37"/>
  </r>
  <r>
    <x v="38"/>
    <x v="38"/>
    <x v="5"/>
    <n v="0"/>
    <n v="388"/>
    <n v="0"/>
    <n v="38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8"/>
    <x v="0"/>
    <x v="38"/>
  </r>
  <r>
    <x v="39"/>
    <x v="39"/>
    <x v="2"/>
    <n v="318"/>
    <n v="0"/>
    <n v="0"/>
    <n v="31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9"/>
    <x v="0"/>
    <x v="39"/>
  </r>
  <r>
    <x v="40"/>
    <x v="40"/>
    <x v="1"/>
    <s v=""/>
    <s v=""/>
    <s v=""/>
    <s v=""/>
    <n v="598"/>
    <n v="369"/>
    <n v="384"/>
    <n v="135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0"/>
    <x v="0"/>
    <x v="40"/>
  </r>
  <r>
    <x v="41"/>
    <x v="41"/>
    <x v="4"/>
    <s v=""/>
    <s v=""/>
    <s v=""/>
    <s v=""/>
    <n v="537"/>
    <n v="205"/>
    <n v="345"/>
    <n v="108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1"/>
    <x v="0"/>
    <x v="41"/>
  </r>
  <r>
    <x v="42"/>
    <x v="42"/>
    <x v="4"/>
    <s v=""/>
    <s v=""/>
    <s v=""/>
    <s v=""/>
    <n v="378"/>
    <n v="298"/>
    <n v="298"/>
    <n v="97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2"/>
    <x v="0"/>
    <x v="42"/>
  </r>
  <r>
    <x v="43"/>
    <x v="43"/>
    <x v="4"/>
    <s v=""/>
    <s v=""/>
    <s v=""/>
    <s v=""/>
    <n v="351"/>
    <n v="245"/>
    <n v="308"/>
    <n v="90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3"/>
    <x v="0"/>
    <x v="43"/>
  </r>
  <r>
    <x v="44"/>
    <x v="44"/>
    <x v="1"/>
    <s v=""/>
    <s v=""/>
    <s v=""/>
    <s v=""/>
    <n v="335"/>
    <n v="230"/>
    <n v="252"/>
    <n v="81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4"/>
    <x v="0"/>
    <x v="44"/>
  </r>
  <r>
    <x v="45"/>
    <x v="45"/>
    <x v="2"/>
    <s v=""/>
    <s v=""/>
    <s v=""/>
    <s v=""/>
    <n v="362"/>
    <n v="179"/>
    <n v="158"/>
    <n v="69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5"/>
    <x v="0"/>
    <x v="45"/>
  </r>
  <r>
    <x v="46"/>
    <x v="46"/>
    <x v="3"/>
    <s v=""/>
    <s v=""/>
    <s v=""/>
    <s v=""/>
    <n v="375"/>
    <n v="0"/>
    <n v="263"/>
    <n v="63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6"/>
    <x v="0"/>
    <x v="46"/>
  </r>
  <r>
    <x v="47"/>
    <x v="47"/>
    <x v="4"/>
    <s v=""/>
    <s v=""/>
    <s v=""/>
    <s v=""/>
    <n v="410"/>
    <n v="190"/>
    <n v="0"/>
    <n v="60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7"/>
    <x v="0"/>
    <x v="47"/>
  </r>
  <r>
    <x v="48"/>
    <x v="48"/>
    <x v="4"/>
    <s v=""/>
    <s v=""/>
    <s v=""/>
    <s v=""/>
    <n v="0"/>
    <n v="180"/>
    <n v="328"/>
    <n v="50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8"/>
    <x v="0"/>
    <x v="48"/>
  </r>
  <r>
    <x v="49"/>
    <x v="49"/>
    <x v="3"/>
    <s v=""/>
    <s v=""/>
    <s v=""/>
    <s v=""/>
    <n v="173"/>
    <n v="182"/>
    <n v="125"/>
    <n v="48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9"/>
    <x v="0"/>
    <x v="49"/>
  </r>
  <r>
    <x v="50"/>
    <x v="50"/>
    <x v="4"/>
    <s v=""/>
    <s v=""/>
    <s v=""/>
    <s v=""/>
    <n v="0"/>
    <n v="211"/>
    <n v="254"/>
    <n v="46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0"/>
    <x v="0"/>
    <x v="50"/>
  </r>
  <r>
    <x v="51"/>
    <x v="51"/>
    <x v="0"/>
    <s v=""/>
    <s v=""/>
    <s v=""/>
    <s v=""/>
    <n v="192"/>
    <n v="136"/>
    <n v="111"/>
    <n v="43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1"/>
    <x v="0"/>
    <x v="51"/>
  </r>
  <r>
    <x v="52"/>
    <x v="52"/>
    <x v="3"/>
    <s v=""/>
    <s v=""/>
    <s v=""/>
    <s v=""/>
    <n v="0"/>
    <n v="155"/>
    <n v="234"/>
    <n v="38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2"/>
    <x v="0"/>
    <x v="52"/>
  </r>
  <r>
    <x v="53"/>
    <x v="53"/>
    <x v="3"/>
    <s v=""/>
    <s v=""/>
    <s v=""/>
    <s v=""/>
    <n v="245"/>
    <n v="106"/>
    <n v="0"/>
    <n v="35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3"/>
    <x v="0"/>
    <x v="53"/>
  </r>
  <r>
    <x v="54"/>
    <x v="54"/>
    <x v="3"/>
    <s v=""/>
    <s v=""/>
    <s v=""/>
    <s v=""/>
    <n v="0"/>
    <n v="123"/>
    <n v="189"/>
    <n v="31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4"/>
    <x v="0"/>
    <x v="54"/>
  </r>
  <r>
    <x v="55"/>
    <x v="55"/>
    <x v="3"/>
    <s v=""/>
    <s v=""/>
    <s v=""/>
    <s v=""/>
    <n v="0"/>
    <n v="0"/>
    <n v="283"/>
    <n v="28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5"/>
    <x v="0"/>
    <x v="55"/>
  </r>
  <r>
    <x v="56"/>
    <x v="56"/>
    <x v="5"/>
    <s v=""/>
    <s v=""/>
    <s v=""/>
    <s v=""/>
    <n v="0"/>
    <n v="0"/>
    <n v="216"/>
    <n v="21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6"/>
    <x v="0"/>
    <x v="56"/>
  </r>
  <r>
    <x v="57"/>
    <x v="57"/>
    <x v="4"/>
    <s v=""/>
    <s v=""/>
    <s v=""/>
    <s v=""/>
    <n v="0"/>
    <n v="208"/>
    <n v="0"/>
    <n v="20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7"/>
    <x v="0"/>
    <x v="57"/>
  </r>
</pivotCacheRecords>
</file>

<file path=xl/pivotCache/pivotCacheRecords4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1">
  <r>
    <n v="5474"/>
    <x v="0"/>
    <x v="0"/>
    <n v="826"/>
    <n v="483"/>
    <n v="496"/>
    <n v="1805"/>
    <n v="453"/>
    <n v="167"/>
    <n v="423"/>
    <n v="104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0"/>
    <x v="0"/>
    <x v="0"/>
  </r>
  <r>
    <n v="5576"/>
    <x v="1"/>
    <x v="1"/>
    <n v="703"/>
    <n v="675"/>
    <n v="417"/>
    <n v="179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"/>
    <x v="1"/>
    <x v="1"/>
  </r>
  <r>
    <n v="5507"/>
    <x v="2"/>
    <x v="0"/>
    <n v="733"/>
    <n v="535"/>
    <n v="496"/>
    <n v="1764"/>
    <n v="447"/>
    <n v="198"/>
    <n v="333"/>
    <n v="97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"/>
    <x v="0"/>
    <x v="2"/>
  </r>
  <r>
    <n v="5696"/>
    <x v="3"/>
    <x v="2"/>
    <n v="729"/>
    <n v="562"/>
    <n v="456"/>
    <n v="1747"/>
    <n v="429"/>
    <n v="0"/>
    <n v="469"/>
    <n v="89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"/>
    <x v="0"/>
    <x v="3"/>
  </r>
  <r>
    <n v="5578"/>
    <x v="4"/>
    <x v="1"/>
    <n v="604"/>
    <n v="457"/>
    <n v="537"/>
    <n v="1598"/>
    <n v="441"/>
    <n v="211"/>
    <n v="333"/>
    <n v="98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"/>
    <x v="0"/>
    <x v="4"/>
  </r>
  <r>
    <n v="5695"/>
    <x v="5"/>
    <x v="2"/>
    <n v="673"/>
    <n v="500"/>
    <n v="378"/>
    <n v="1551"/>
    <n v="321"/>
    <n v="183"/>
    <n v="364"/>
    <n v="86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"/>
    <x v="0"/>
    <x v="5"/>
  </r>
  <r>
    <n v="6209"/>
    <x v="6"/>
    <x v="1"/>
    <n v="653"/>
    <n v="530"/>
    <n v="314"/>
    <n v="1497"/>
    <n v="485"/>
    <n v="95"/>
    <n v="298"/>
    <n v="87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6"/>
    <x v="0"/>
    <x v="6"/>
  </r>
  <r>
    <n v="5460"/>
    <x v="7"/>
    <x v="0"/>
    <n v="580"/>
    <n v="415"/>
    <n v="496"/>
    <n v="1491"/>
    <n v="275"/>
    <n v="141"/>
    <n v="265"/>
    <n v="68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7"/>
    <x v="0"/>
    <x v="7"/>
  </r>
  <r>
    <n v="5640"/>
    <x v="8"/>
    <x v="1"/>
    <n v="571"/>
    <n v="442"/>
    <n v="378"/>
    <n v="1391"/>
    <n v="322"/>
    <n v="154"/>
    <n v="283"/>
    <n v="75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8"/>
    <x v="0"/>
    <x v="8"/>
  </r>
  <r>
    <n v="5070"/>
    <x v="9"/>
    <x v="3"/>
    <n v="587"/>
    <n v="346"/>
    <n v="456"/>
    <n v="1389"/>
    <n v="318"/>
    <n v="148"/>
    <n v="319"/>
    <n v="78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9"/>
    <x v="0"/>
    <x v="9"/>
  </r>
  <r>
    <n v="5937"/>
    <x v="10"/>
    <x v="1"/>
    <n v="591"/>
    <n v="433"/>
    <n v="314"/>
    <n v="133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0"/>
    <x v="1"/>
    <x v="10"/>
  </r>
  <r>
    <n v="5068"/>
    <x v="11"/>
    <x v="3"/>
    <n v="405"/>
    <n v="494"/>
    <n v="378"/>
    <n v="127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1"/>
    <x v="1"/>
    <x v="11"/>
  </r>
  <r>
    <n v="5259"/>
    <x v="12"/>
    <x v="4"/>
    <n v="496"/>
    <n v="401"/>
    <n v="378"/>
    <n v="1275"/>
    <n v="362"/>
    <n v="117"/>
    <n v="296"/>
    <n v="77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2"/>
    <x v="0"/>
    <x v="12"/>
  </r>
  <r>
    <n v="5257"/>
    <x v="13"/>
    <x v="4"/>
    <n v="754"/>
    <n v="0"/>
    <n v="496"/>
    <n v="1250"/>
    <n v="552"/>
    <n v="0"/>
    <n v="459"/>
    <n v="101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3"/>
    <x v="0"/>
    <x v="13"/>
  </r>
  <r>
    <n v="5882"/>
    <x v="14"/>
    <x v="5"/>
    <n v="582"/>
    <n v="323"/>
    <n v="314"/>
    <n v="1219"/>
    <n v="377"/>
    <n v="179"/>
    <n v="232"/>
    <n v="78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4"/>
    <x v="0"/>
    <x v="14"/>
  </r>
  <r>
    <n v="5572"/>
    <x v="15"/>
    <x v="1"/>
    <n v="0"/>
    <n v="581"/>
    <n v="417"/>
    <n v="998"/>
    <n v="446"/>
    <n v="169"/>
    <n v="498"/>
    <n v="111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5"/>
    <x v="0"/>
    <x v="15"/>
  </r>
  <r>
    <n v="5002"/>
    <x v="16"/>
    <x v="5"/>
    <n v="476"/>
    <n v="433"/>
    <n v="0"/>
    <n v="909"/>
    <n v="322"/>
    <n v="0"/>
    <n v="271"/>
    <n v="59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6"/>
    <x v="0"/>
    <x v="16"/>
  </r>
  <r>
    <n v="5943"/>
    <x v="17"/>
    <x v="1"/>
    <n v="430"/>
    <n v="0"/>
    <n v="378"/>
    <n v="80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7"/>
    <x v="1"/>
    <x v="17"/>
  </r>
  <r>
    <n v="5459"/>
    <x v="18"/>
    <x v="0"/>
    <n v="0"/>
    <n v="456"/>
    <n v="314"/>
    <n v="770"/>
    <n v="259"/>
    <n v="264"/>
    <n v="285"/>
    <n v="80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8"/>
    <x v="0"/>
    <x v="18"/>
  </r>
  <r>
    <n v="5303"/>
    <x v="19"/>
    <x v="6"/>
    <n v="364"/>
    <n v="0"/>
    <n v="314"/>
    <n v="678"/>
    <n v="253"/>
    <n v="171"/>
    <n v="289"/>
    <n v="71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19"/>
    <x v="0"/>
    <x v="19"/>
  </r>
  <r>
    <n v="5300"/>
    <x v="20"/>
    <x v="6"/>
    <n v="365"/>
    <n v="288"/>
    <n v="0"/>
    <n v="653"/>
    <n v="208"/>
    <n v="142"/>
    <n v="191"/>
    <n v="54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0"/>
    <x v="0"/>
    <x v="20"/>
  </r>
  <r>
    <n v="5512"/>
    <x v="21"/>
    <x v="0"/>
    <n v="0"/>
    <n v="273"/>
    <n v="378"/>
    <n v="651"/>
    <n v="268"/>
    <n v="173"/>
    <n v="269"/>
    <n v="71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1"/>
    <x v="0"/>
    <x v="21"/>
  </r>
  <r>
    <n v="5306"/>
    <x v="22"/>
    <x v="6"/>
    <n v="0"/>
    <n v="383"/>
    <n v="252"/>
    <n v="635"/>
    <n v="324"/>
    <n v="0"/>
    <n v="249"/>
    <n v="57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2"/>
    <x v="0"/>
    <x v="22"/>
  </r>
  <r>
    <n v="5255"/>
    <x v="23"/>
    <x v="4"/>
    <n v="366"/>
    <n v="0"/>
    <n v="252"/>
    <n v="618"/>
    <n v="0"/>
    <n v="114"/>
    <n v="0"/>
    <n v="11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3"/>
    <x v="0"/>
    <x v="23"/>
  </r>
  <r>
    <n v="5983"/>
    <x v="24"/>
    <x v="2"/>
    <n v="229"/>
    <n v="0"/>
    <n v="252"/>
    <n v="48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4"/>
    <x v="1"/>
    <x v="24"/>
  </r>
  <r>
    <n v="5929"/>
    <x v="25"/>
    <x v="0"/>
    <n v="415"/>
    <n v="0"/>
    <n v="0"/>
    <n v="415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5"/>
    <x v="1"/>
    <x v="25"/>
  </r>
  <r>
    <n v="5254"/>
    <x v="26"/>
    <x v="4"/>
    <n v="262"/>
    <n v="112"/>
    <n v="0"/>
    <n v="37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6"/>
    <x v="1"/>
    <x v="26"/>
  </r>
  <r>
    <n v="5056"/>
    <x v="27"/>
    <x v="3"/>
    <n v="0"/>
    <n v="373"/>
    <n v="0"/>
    <n v="37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7"/>
    <x v="1"/>
    <x v="27"/>
  </r>
  <r>
    <n v="5059"/>
    <x v="28"/>
    <x v="3"/>
    <n v="0"/>
    <n v="254"/>
    <n v="0"/>
    <n v="25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8"/>
    <x v="1"/>
    <x v="28"/>
  </r>
  <r>
    <n v="5074"/>
    <x v="29"/>
    <x v="3"/>
    <n v="0"/>
    <n v="214"/>
    <n v="0"/>
    <n v="214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29"/>
    <x v="1"/>
    <x v="29"/>
  </r>
  <r>
    <n v="5756"/>
    <x v="30"/>
    <x v="1"/>
    <n v="0"/>
    <n v="176"/>
    <n v="0"/>
    <n v="17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0"/>
    <x v="1"/>
    <x v="30"/>
  </r>
  <r>
    <n v="5689"/>
    <x v="31"/>
    <x v="2"/>
    <s v=""/>
    <s v=""/>
    <s v=""/>
    <s v=""/>
    <n v="452"/>
    <n v="262"/>
    <n v="364"/>
    <n v="107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1"/>
    <x v="1"/>
    <x v="31"/>
  </r>
  <r>
    <n v="5825"/>
    <x v="32"/>
    <x v="2"/>
    <s v=""/>
    <s v=""/>
    <s v=""/>
    <s v=""/>
    <n v="489"/>
    <n v="156"/>
    <n v="338"/>
    <n v="98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2"/>
    <x v="1"/>
    <x v="32"/>
  </r>
  <r>
    <n v="5253"/>
    <x v="33"/>
    <x v="4"/>
    <s v=""/>
    <s v=""/>
    <s v=""/>
    <s v=""/>
    <n v="457"/>
    <n v="0"/>
    <n v="362"/>
    <n v="81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3"/>
    <x v="1"/>
    <x v="33"/>
  </r>
  <r>
    <n v="5575"/>
    <x v="34"/>
    <x v="1"/>
    <s v=""/>
    <s v=""/>
    <s v=""/>
    <s v=""/>
    <n v="462"/>
    <n v="278"/>
    <n v="0"/>
    <n v="74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4"/>
    <x v="1"/>
    <x v="34"/>
  </r>
  <r>
    <n v="5690"/>
    <x v="35"/>
    <x v="2"/>
    <s v=""/>
    <s v=""/>
    <s v=""/>
    <s v=""/>
    <n v="480"/>
    <n v="219"/>
    <n v="0"/>
    <n v="69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5"/>
    <x v="1"/>
    <x v="35"/>
  </r>
  <r>
    <n v="5246"/>
    <x v="36"/>
    <x v="4"/>
    <s v=""/>
    <s v=""/>
    <s v=""/>
    <s v=""/>
    <n v="289"/>
    <n v="143"/>
    <n v="170"/>
    <n v="60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6"/>
    <x v="1"/>
    <x v="36"/>
  </r>
  <r>
    <n v="5069"/>
    <x v="37"/>
    <x v="3"/>
    <s v=""/>
    <s v=""/>
    <s v=""/>
    <s v=""/>
    <n v="0"/>
    <n v="220"/>
    <n v="308"/>
    <n v="52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7"/>
    <x v="1"/>
    <x v="37"/>
  </r>
  <r>
    <n v="5301"/>
    <x v="38"/>
    <x v="6"/>
    <s v=""/>
    <s v=""/>
    <s v=""/>
    <s v=""/>
    <n v="83"/>
    <n v="196"/>
    <n v="209"/>
    <n v="488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8"/>
    <x v="1"/>
    <x v="38"/>
  </r>
  <r>
    <n v="5077"/>
    <x v="39"/>
    <x v="3"/>
    <s v=""/>
    <s v=""/>
    <s v=""/>
    <s v=""/>
    <n v="266"/>
    <n v="0"/>
    <n v="185"/>
    <n v="45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39"/>
    <x v="1"/>
    <x v="39"/>
  </r>
  <r>
    <n v="5775"/>
    <x v="40"/>
    <x v="5"/>
    <s v=""/>
    <s v=""/>
    <s v=""/>
    <s v=""/>
    <n v="0"/>
    <n v="135"/>
    <n v="237"/>
    <n v="37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0"/>
    <x v="1"/>
    <x v="40"/>
  </r>
  <r>
    <n v="5824"/>
    <x v="41"/>
    <x v="2"/>
    <s v=""/>
    <s v=""/>
    <s v=""/>
    <s v=""/>
    <n v="0"/>
    <n v="133"/>
    <n v="224"/>
    <n v="35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1"/>
    <x v="1"/>
    <x v="41"/>
  </r>
  <r>
    <n v="5573"/>
    <x v="42"/>
    <x v="5"/>
    <s v=""/>
    <s v=""/>
    <s v=""/>
    <s v=""/>
    <n v="0"/>
    <n v="0"/>
    <n v="333"/>
    <n v="33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2"/>
    <x v="1"/>
    <x v="42"/>
  </r>
  <r>
    <n v="5249"/>
    <x v="43"/>
    <x v="4"/>
    <s v=""/>
    <s v=""/>
    <s v=""/>
    <s v=""/>
    <n v="206"/>
    <n v="116"/>
    <n v="0"/>
    <n v="32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3"/>
    <x v="1"/>
    <x v="43"/>
  </r>
  <r>
    <n v="6451"/>
    <x v="44"/>
    <x v="5"/>
    <s v=""/>
    <s v=""/>
    <s v=""/>
    <s v=""/>
    <n v="168"/>
    <n v="0"/>
    <n v="151"/>
    <n v="319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4"/>
    <x v="1"/>
    <x v="44"/>
  </r>
  <r>
    <n v="5476"/>
    <x v="45"/>
    <x v="0"/>
    <s v=""/>
    <s v=""/>
    <s v=""/>
    <s v=""/>
    <n v="0"/>
    <n v="118"/>
    <n v="189"/>
    <n v="307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5"/>
    <x v="1"/>
    <x v="45"/>
  </r>
  <r>
    <n v="5247"/>
    <x v="46"/>
    <x v="4"/>
    <s v=""/>
    <s v=""/>
    <s v=""/>
    <s v=""/>
    <n v="0"/>
    <n v="0"/>
    <n v="303"/>
    <n v="303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6"/>
    <x v="1"/>
    <x v="46"/>
  </r>
  <r>
    <n v="6529"/>
    <x v="47"/>
    <x v="1"/>
    <s v=""/>
    <s v=""/>
    <s v=""/>
    <s v=""/>
    <n v="0"/>
    <n v="109"/>
    <n v="183"/>
    <n v="29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7"/>
    <x v="1"/>
    <x v="47"/>
  </r>
  <r>
    <n v="5258"/>
    <x v="48"/>
    <x v="4"/>
    <s v=""/>
    <s v=""/>
    <s v=""/>
    <s v=""/>
    <n v="0"/>
    <n v="0"/>
    <n v="271"/>
    <n v="27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8"/>
    <x v="1"/>
    <x v="48"/>
  </r>
  <r>
    <n v="5502"/>
    <x v="49"/>
    <x v="0"/>
    <s v=""/>
    <s v=""/>
    <s v=""/>
    <s v=""/>
    <n v="0"/>
    <n v="252"/>
    <n v="0"/>
    <n v="252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49"/>
    <x v="1"/>
    <x v="49"/>
  </r>
  <r>
    <n v="5951"/>
    <x v="50"/>
    <x v="6"/>
    <s v=""/>
    <s v=""/>
    <s v=""/>
    <s v=""/>
    <n v="0"/>
    <n v="161"/>
    <n v="0"/>
    <n v="161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x v="50"/>
    <x v="1"/>
    <x v="5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F24CFD5-0E57-4FC8-87A3-A09597392CC9}" name="Draaitabel1" cacheId="0" applyNumberFormats="0" applyBorderFormats="0" applyFontFormats="0" applyPatternFormats="0" applyAlignmentFormats="0" applyWidthHeightFormats="1" dataCaption="Waarden" updatedVersion="8" minRefreshableVersion="3" showDrill="0" useAutoFormatting="1" rowGrandTotals="0" colGrandTotals="0" itemPrintTitles="1" createdVersion="8" indent="0" multipleFieldFilters="0">
  <location ref="A2:E70" firstHeaderRow="1" firstDataRow="1" firstDataCol="5"/>
  <pivotFields count="34">
    <pivotField showAll="0"/>
    <pivotField axis="axisRow" outline="0" showAll="0" defaultSubtotal="0">
      <items count="68">
        <item x="45"/>
        <item x="26"/>
        <item x="30"/>
        <item x="48"/>
        <item x="8"/>
        <item x="21"/>
        <item x="58"/>
        <item x="33"/>
        <item x="14"/>
        <item x="5"/>
        <item x="1"/>
        <item x="24"/>
        <item x="40"/>
        <item x="56"/>
        <item x="11"/>
        <item x="29"/>
        <item x="66"/>
        <item x="17"/>
        <item x="41"/>
        <item x="65"/>
        <item x="32"/>
        <item x="4"/>
        <item x="16"/>
        <item x="67"/>
        <item x="25"/>
        <item x="52"/>
        <item x="57"/>
        <item x="6"/>
        <item x="47"/>
        <item x="7"/>
        <item x="0"/>
        <item x="55"/>
        <item x="9"/>
        <item x="36"/>
        <item x="61"/>
        <item x="23"/>
        <item x="63"/>
        <item x="62"/>
        <item x="39"/>
        <item x="20"/>
        <item x="2"/>
        <item x="38"/>
        <item x="35"/>
        <item x="28"/>
        <item x="27"/>
        <item x="18"/>
        <item x="15"/>
        <item x="49"/>
        <item x="59"/>
        <item x="37"/>
        <item x="22"/>
        <item x="54"/>
        <item x="53"/>
        <item x="44"/>
        <item x="31"/>
        <item x="46"/>
        <item x="19"/>
        <item x="64"/>
        <item x="51"/>
        <item x="50"/>
        <item x="43"/>
        <item x="3"/>
        <item x="10"/>
        <item x="42"/>
        <item x="60"/>
        <item x="13"/>
        <item x="34"/>
        <item x="12"/>
      </items>
    </pivotField>
    <pivotField axis="axisRow" outline="0" showAll="0" defaultSubtotal="0">
      <items count="7">
        <item x="4"/>
        <item x="3"/>
        <item x="1"/>
        <item x="2"/>
        <item x="5"/>
        <item x="6"/>
        <item x="0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outline="0" showAll="0" defaultSubtotal="0">
      <items count="66">
        <item x="44"/>
        <item x="41"/>
        <item x="65"/>
        <item x="64"/>
        <item x="43"/>
        <item x="63"/>
        <item x="62"/>
        <item x="61"/>
        <item x="60"/>
        <item x="36"/>
        <item x="34"/>
        <item x="31"/>
        <item x="59"/>
        <item x="58"/>
        <item x="57"/>
        <item x="39"/>
        <item x="40"/>
        <item x="25"/>
        <item x="56"/>
        <item x="55"/>
        <item x="54"/>
        <item x="45"/>
        <item x="53"/>
        <item x="33"/>
        <item x="52"/>
        <item x="21"/>
        <item x="32"/>
        <item x="51"/>
        <item x="50"/>
        <item x="37"/>
        <item x="49"/>
        <item x="19"/>
        <item x="48"/>
        <item x="47"/>
        <item x="42"/>
        <item x="38"/>
        <item x="17"/>
        <item x="23"/>
        <item x="14"/>
        <item x="46"/>
        <item x="28"/>
        <item x="30"/>
        <item x="9"/>
        <item x="29"/>
        <item x="24"/>
        <item x="26"/>
        <item x="20"/>
        <item x="8"/>
        <item x="22"/>
        <item x="5"/>
        <item x="27"/>
        <item x="15"/>
        <item x="35"/>
        <item x="12"/>
        <item x="18"/>
        <item x="13"/>
        <item x="11"/>
        <item x="10"/>
        <item x="16"/>
        <item x="4"/>
        <item x="3"/>
        <item x="7"/>
        <item x="2"/>
        <item x="6"/>
        <item x="0"/>
        <item x="1"/>
      </items>
    </pivotField>
    <pivotField axis="axisRow" outline="0" showAll="0" defaultSubtotal="0">
      <items count="2">
        <item x="1"/>
        <item x="0"/>
      </items>
    </pivotField>
    <pivotField axis="axisRow" outline="0" showAll="0" defaultSubtotal="0">
      <items count="66">
        <item x="1"/>
        <item x="0"/>
        <item x="6"/>
        <item x="2"/>
        <item x="7"/>
        <item x="3"/>
        <item x="4"/>
        <item x="16"/>
        <item x="10"/>
        <item x="11"/>
        <item x="13"/>
        <item x="18"/>
        <item x="12"/>
        <item x="35"/>
        <item x="15"/>
        <item x="27"/>
        <item x="5"/>
        <item x="22"/>
        <item x="8"/>
        <item x="20"/>
        <item x="26"/>
        <item x="24"/>
        <item x="29"/>
        <item x="9"/>
        <item x="30"/>
        <item x="28"/>
        <item x="46"/>
        <item x="14"/>
        <item x="23"/>
        <item x="17"/>
        <item x="38"/>
        <item x="42"/>
        <item x="47"/>
        <item x="48"/>
        <item x="19"/>
        <item x="49"/>
        <item x="37"/>
        <item x="50"/>
        <item x="51"/>
        <item x="32"/>
        <item x="21"/>
        <item x="52"/>
        <item x="33"/>
        <item x="53"/>
        <item x="45"/>
        <item x="54"/>
        <item x="55"/>
        <item x="56"/>
        <item x="25"/>
        <item x="40"/>
        <item x="39"/>
        <item x="57"/>
        <item x="58"/>
        <item x="59"/>
        <item x="31"/>
        <item x="34"/>
        <item x="36"/>
        <item x="60"/>
        <item x="61"/>
        <item x="62"/>
        <item x="63"/>
        <item x="43"/>
        <item x="64"/>
        <item x="65"/>
        <item x="41"/>
        <item x="44"/>
      </items>
    </pivotField>
  </pivotFields>
  <rowFields count="5">
    <field x="33"/>
    <field x="1"/>
    <field x="2"/>
    <field x="32"/>
    <field x="31"/>
  </rowFields>
  <rowItems count="68">
    <i>
      <x/>
      <x v="10"/>
      <x v="6"/>
      <x v="1"/>
      <x v="65"/>
    </i>
    <i>
      <x v="1"/>
      <x v="30"/>
      <x v="6"/>
      <x v="1"/>
      <x v="64"/>
    </i>
    <i>
      <x v="2"/>
      <x v="27"/>
      <x v="6"/>
      <x v="1"/>
      <x v="63"/>
    </i>
    <i>
      <x v="3"/>
      <x v="40"/>
      <x v="2"/>
      <x v="1"/>
      <x v="62"/>
    </i>
    <i>
      <x v="4"/>
      <x v="29"/>
      <x v="3"/>
      <x v="1"/>
      <x v="61"/>
    </i>
    <i>
      <x v="5"/>
      <x v="61"/>
      <x v="6"/>
      <x v="1"/>
      <x v="60"/>
    </i>
    <i>
      <x v="6"/>
      <x v="21"/>
      <x v="6"/>
      <x v="1"/>
      <x v="59"/>
    </i>
    <i>
      <x v="7"/>
      <x v="22"/>
      <x/>
      <x v="1"/>
      <x v="58"/>
    </i>
    <i>
      <x v="8"/>
      <x v="62"/>
      <x/>
      <x v="1"/>
      <x v="57"/>
    </i>
    <i>
      <x v="9"/>
      <x v="14"/>
      <x v="4"/>
      <x v="1"/>
      <x v="56"/>
    </i>
    <i>
      <x v="10"/>
      <x v="65"/>
      <x v="2"/>
      <x v="1"/>
      <x v="55"/>
    </i>
    <i>
      <x v="11"/>
      <x v="56"/>
      <x v="5"/>
      <x v="1"/>
      <x v="54"/>
    </i>
    <i>
      <x v="12"/>
      <x v="67"/>
      <x v="6"/>
      <x v="1"/>
      <x v="53"/>
    </i>
    <i>
      <x v="13"/>
      <x v="33"/>
      <x v="4"/>
      <x v="1"/>
      <x v="52"/>
    </i>
    <i>
      <x v="14"/>
      <x v="45"/>
      <x v="2"/>
      <x v="1"/>
      <x v="51"/>
    </i>
    <i r="1">
      <x v="46"/>
      <x v="6"/>
      <x v="1"/>
      <x v="51"/>
    </i>
    <i>
      <x v="15"/>
      <x v="43"/>
      <x v="2"/>
      <x v="1"/>
      <x v="50"/>
    </i>
    <i>
      <x v="16"/>
      <x v="9"/>
      <x v="2"/>
      <x/>
      <x v="49"/>
    </i>
    <i>
      <x v="17"/>
      <x v="35"/>
      <x v="2"/>
      <x v="1"/>
      <x v="48"/>
    </i>
    <i>
      <x v="18"/>
      <x v="4"/>
      <x v="1"/>
      <x/>
      <x v="47"/>
    </i>
    <i>
      <x v="19"/>
      <x v="5"/>
      <x v="6"/>
      <x v="1"/>
      <x v="46"/>
    </i>
    <i>
      <x v="20"/>
      <x v="44"/>
      <x v="1"/>
      <x v="1"/>
      <x v="45"/>
    </i>
    <i>
      <x v="21"/>
      <x v="24"/>
      <x v="1"/>
      <x v="1"/>
      <x v="44"/>
    </i>
    <i>
      <x v="22"/>
      <x v="2"/>
      <x v="5"/>
      <x v="1"/>
      <x v="43"/>
    </i>
    <i>
      <x v="23"/>
      <x v="32"/>
      <x v="1"/>
      <x/>
      <x v="42"/>
    </i>
    <i>
      <x v="24"/>
      <x v="54"/>
      <x v="2"/>
      <x v="1"/>
      <x v="41"/>
    </i>
    <i>
      <x v="25"/>
      <x v="15"/>
      <x v="2"/>
      <x v="1"/>
      <x v="40"/>
    </i>
    <i>
      <x v="26"/>
      <x v="28"/>
      <x v="6"/>
      <x/>
      <x v="39"/>
    </i>
    <i>
      <x v="27"/>
      <x v="8"/>
      <x v="5"/>
      <x/>
      <x v="38"/>
    </i>
    <i>
      <x v="28"/>
      <x v="11"/>
      <x v="4"/>
      <x/>
      <x v="37"/>
    </i>
    <i>
      <x v="29"/>
      <x v="17"/>
      <x v="1"/>
      <x/>
      <x v="36"/>
    </i>
    <i>
      <x v="30"/>
      <x v="38"/>
      <x/>
      <x v="1"/>
      <x v="35"/>
    </i>
    <i>
      <x v="31"/>
      <x v="60"/>
      <x v="6"/>
      <x v="1"/>
      <x v="34"/>
    </i>
    <i>
      <x v="32"/>
      <x v="3"/>
      <x v="2"/>
      <x/>
      <x v="33"/>
    </i>
    <i>
      <x v="33"/>
      <x v="47"/>
      <x/>
      <x/>
      <x v="32"/>
    </i>
    <i>
      <x v="34"/>
      <x v="39"/>
      <x v="3"/>
      <x/>
      <x v="31"/>
    </i>
    <i>
      <x v="35"/>
      <x v="59"/>
      <x v="5"/>
      <x/>
      <x v="30"/>
    </i>
    <i>
      <x v="36"/>
      <x v="41"/>
      <x v="1"/>
      <x v="1"/>
      <x v="29"/>
    </i>
    <i>
      <x v="37"/>
      <x v="58"/>
      <x v="5"/>
      <x/>
      <x v="28"/>
    </i>
    <i>
      <x v="38"/>
      <x v="25"/>
      <x/>
      <x/>
      <x v="27"/>
    </i>
    <i>
      <x v="39"/>
      <x v="7"/>
      <x v="1"/>
      <x/>
      <x v="26"/>
    </i>
    <i>
      <x v="40"/>
      <x v="50"/>
      <x v="6"/>
      <x/>
      <x v="25"/>
    </i>
    <i>
      <x v="41"/>
      <x v="52"/>
      <x v="4"/>
      <x/>
      <x v="24"/>
    </i>
    <i>
      <x v="42"/>
      <x v="66"/>
      <x v="4"/>
      <x/>
      <x v="23"/>
    </i>
    <i>
      <x v="43"/>
      <x v="51"/>
      <x/>
      <x/>
      <x v="22"/>
    </i>
    <i>
      <x v="44"/>
      <x v="55"/>
      <x/>
      <x v="1"/>
      <x v="21"/>
    </i>
    <i>
      <x v="45"/>
      <x v="31"/>
      <x v="4"/>
      <x/>
      <x v="20"/>
    </i>
    <i>
      <x v="46"/>
      <x v="13"/>
      <x/>
      <x/>
      <x v="19"/>
    </i>
    <i>
      <x v="47"/>
      <x v="26"/>
      <x v="5"/>
      <x/>
      <x v="18"/>
    </i>
    <i>
      <x v="48"/>
      <x v="1"/>
      <x v="1"/>
      <x/>
      <x v="17"/>
    </i>
    <i>
      <x v="49"/>
      <x v="18"/>
      <x v="1"/>
      <x/>
      <x v="16"/>
    </i>
    <i>
      <x v="50"/>
      <x v="6"/>
      <x v="6"/>
      <x/>
      <x v="15"/>
    </i>
    <i r="1">
      <x v="12"/>
      <x v="4"/>
      <x/>
      <x v="15"/>
    </i>
    <i>
      <x v="51"/>
      <x v="48"/>
      <x v="6"/>
      <x/>
      <x v="14"/>
    </i>
    <i>
      <x v="52"/>
      <x v="64"/>
      <x v="5"/>
      <x/>
      <x v="13"/>
    </i>
    <i>
      <x v="53"/>
      <x v="34"/>
      <x/>
      <x/>
      <x v="12"/>
    </i>
    <i>
      <x v="54"/>
      <x v="20"/>
      <x v="6"/>
      <x/>
      <x v="11"/>
    </i>
    <i>
      <x v="55"/>
      <x v="42"/>
      <x v="1"/>
      <x/>
      <x v="10"/>
    </i>
    <i>
      <x v="56"/>
      <x v="49"/>
      <x v="2"/>
      <x v="1"/>
      <x v="9"/>
    </i>
    <i>
      <x v="57"/>
      <x v="37"/>
      <x v="1"/>
      <x/>
      <x v="8"/>
    </i>
    <i>
      <x v="58"/>
      <x v="36"/>
      <x v="2"/>
      <x/>
      <x v="7"/>
    </i>
    <i>
      <x v="59"/>
      <x v="57"/>
      <x/>
      <x/>
      <x v="6"/>
    </i>
    <i>
      <x v="60"/>
      <x v="19"/>
      <x v="3"/>
      <x/>
      <x v="5"/>
    </i>
    <i>
      <x v="61"/>
      <x v="53"/>
      <x v="1"/>
      <x/>
      <x v="4"/>
    </i>
    <i>
      <x v="62"/>
      <x v="16"/>
      <x v="2"/>
      <x/>
      <x v="3"/>
    </i>
    <i>
      <x v="63"/>
      <x v="23"/>
      <x/>
      <x/>
      <x v="2"/>
    </i>
    <i>
      <x v="64"/>
      <x v="63"/>
      <x v="1"/>
      <x/>
      <x v="1"/>
    </i>
    <i>
      <x v="65"/>
      <x/>
      <x v="1"/>
      <x/>
      <x/>
    </i>
  </rowItems>
  <colItems count="1">
    <i/>
  </colItems>
  <formats count="4">
    <format dxfId="133">
      <pivotArea field="33" type="button" dataOnly="0" labelOnly="1" outline="0" axis="axisRow" fieldPosition="0"/>
    </format>
    <format dxfId="132">
      <pivotArea dataOnly="0" labelOnly="1" fieldPosition="0">
        <references count="1">
          <reference field="33" count="50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  <x v="37"/>
            <x v="38"/>
            <x v="39"/>
            <x v="40"/>
            <x v="41"/>
            <x v="42"/>
            <x v="43"/>
            <x v="44"/>
            <x v="45"/>
            <x v="46"/>
            <x v="47"/>
            <x v="48"/>
            <x v="49"/>
          </reference>
        </references>
      </pivotArea>
    </format>
    <format dxfId="131">
      <pivotArea dataOnly="0" labelOnly="1" fieldPosition="0">
        <references count="1">
          <reference field="33" count="16"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1"/>
            <x v="62"/>
            <x v="63"/>
            <x v="64"/>
            <x v="65"/>
          </reference>
        </references>
      </pivotArea>
    </format>
    <format dxfId="130">
      <pivotArea dataOnly="0" labelOnly="1" grandRow="1" outline="0" fieldPosition="0"/>
    </format>
  </formats>
  <pivotTableStyleInfo name="PivotStyleMedium14" showRowHeaders="1" showColHeaders="1" showRowStripes="0" showColStripe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CFF33BC-7065-4F95-93EE-7744556CAB70}" name="Draaitabel2" cacheId="1" applyNumberFormats="0" applyBorderFormats="0" applyFontFormats="0" applyPatternFormats="0" applyAlignmentFormats="0" applyWidthHeightFormats="1" dataCaption="Waarden" updatedVersion="8" minRefreshableVersion="3" useAutoFormatting="1" rowGrandTotals="0" colGrandTotals="0" itemPrintTitles="1" createdVersion="8" indent="0" multipleFieldFilters="0">
  <location ref="A2:E45" firstHeaderRow="1" firstDataRow="1" firstDataCol="5"/>
  <pivotFields count="34">
    <pivotField showAll="0"/>
    <pivotField axis="axisRow" outline="0" showAll="0" defaultSubtotal="0">
      <items count="43">
        <item x="12"/>
        <item x="11"/>
        <item x="23"/>
        <item x="13"/>
        <item x="7"/>
        <item x="4"/>
        <item x="1"/>
        <item x="9"/>
        <item x="5"/>
        <item x="19"/>
        <item x="0"/>
        <item x="2"/>
        <item x="14"/>
        <item x="3"/>
        <item x="10"/>
        <item x="17"/>
        <item x="15"/>
        <item x="16"/>
        <item x="20"/>
        <item x="6"/>
        <item x="21"/>
        <item x="8"/>
        <item x="18"/>
        <item x="22"/>
        <item x="33"/>
        <item x="40"/>
        <item x="42"/>
        <item x="28"/>
        <item x="24"/>
        <item x="38"/>
        <item x="29"/>
        <item x="34"/>
        <item x="27"/>
        <item x="25"/>
        <item x="30"/>
        <item x="26"/>
        <item x="36"/>
        <item x="32"/>
        <item x="41"/>
        <item x="31"/>
        <item x="39"/>
        <item x="37"/>
        <item x="35"/>
      </items>
    </pivotField>
    <pivotField axis="axisRow" outline="0" showAll="0" defaultSubtotal="0">
      <items count="6">
        <item x="2"/>
        <item x="4"/>
        <item x="3"/>
        <item x="0"/>
        <item x="5"/>
        <item x="1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outline="0" showAll="0" defaultSubtotal="0">
      <items count="42">
        <item x="41"/>
        <item x="40"/>
        <item x="39"/>
        <item x="21"/>
        <item x="38"/>
        <item x="37"/>
        <item x="22"/>
        <item x="19"/>
        <item x="36"/>
        <item x="35"/>
        <item x="34"/>
        <item x="33"/>
        <item x="17"/>
        <item x="32"/>
        <item x="14"/>
        <item x="31"/>
        <item x="30"/>
        <item x="18"/>
        <item x="29"/>
        <item x="28"/>
        <item x="27"/>
        <item x="16"/>
        <item x="9"/>
        <item x="26"/>
        <item x="7"/>
        <item x="25"/>
        <item x="20"/>
        <item x="24"/>
        <item x="15"/>
        <item x="23"/>
        <item x="11"/>
        <item x="10"/>
        <item x="12"/>
        <item x="13"/>
        <item x="8"/>
        <item x="4"/>
        <item x="6"/>
        <item x="5"/>
        <item x="3"/>
        <item x="1"/>
        <item x="0"/>
        <item x="2"/>
      </items>
    </pivotField>
    <pivotField axis="axisRow" outline="0" showAll="0" defaultSubtotal="0">
      <items count="2">
        <item x="1"/>
        <item x="0"/>
      </items>
    </pivotField>
    <pivotField axis="axisRow" outline="0" showAll="0" defaultSubtotal="0">
      <items count="42">
        <item x="2"/>
        <item x="0"/>
        <item x="1"/>
        <item x="3"/>
        <item x="5"/>
        <item x="6"/>
        <item x="4"/>
        <item x="8"/>
        <item x="13"/>
        <item x="12"/>
        <item x="10"/>
        <item x="11"/>
        <item x="23"/>
        <item x="15"/>
        <item x="24"/>
        <item x="20"/>
        <item x="25"/>
        <item x="7"/>
        <item x="26"/>
        <item x="9"/>
        <item x="16"/>
        <item x="27"/>
        <item x="28"/>
        <item x="29"/>
        <item x="18"/>
        <item x="30"/>
        <item x="31"/>
        <item x="14"/>
        <item x="32"/>
        <item x="17"/>
        <item x="33"/>
        <item x="34"/>
        <item x="35"/>
        <item x="36"/>
        <item x="19"/>
        <item x="22"/>
        <item x="37"/>
        <item x="38"/>
        <item x="21"/>
        <item x="39"/>
        <item x="40"/>
        <item x="41"/>
      </items>
    </pivotField>
  </pivotFields>
  <rowFields count="5">
    <field x="33"/>
    <field x="1"/>
    <field x="2"/>
    <field x="32"/>
    <field x="31"/>
  </rowFields>
  <rowItems count="43">
    <i>
      <x/>
      <x v="11"/>
      <x v="5"/>
      <x v="1"/>
      <x v="41"/>
    </i>
    <i>
      <x v="1"/>
      <x v="10"/>
      <x v="3"/>
      <x v="1"/>
      <x v="40"/>
    </i>
    <i>
      <x v="2"/>
      <x v="6"/>
      <x v="5"/>
      <x v="1"/>
      <x v="39"/>
    </i>
    <i>
      <x v="3"/>
      <x v="13"/>
      <x/>
      <x v="1"/>
      <x v="38"/>
    </i>
    <i>
      <x v="4"/>
      <x v="8"/>
      <x v="5"/>
      <x v="1"/>
      <x v="37"/>
    </i>
    <i>
      <x v="5"/>
      <x v="19"/>
      <x v="3"/>
      <x v="1"/>
      <x v="36"/>
    </i>
    <i>
      <x v="6"/>
      <x v="5"/>
      <x v="2"/>
      <x v="1"/>
      <x v="35"/>
    </i>
    <i>
      <x v="7"/>
      <x v="21"/>
      <x v="3"/>
      <x v="1"/>
      <x v="34"/>
    </i>
    <i>
      <x v="8"/>
      <x v="3"/>
      <x/>
      <x v="1"/>
      <x v="33"/>
    </i>
    <i>
      <x v="9"/>
      <x/>
      <x v="5"/>
      <x v="1"/>
      <x v="32"/>
    </i>
    <i>
      <x v="10"/>
      <x v="14"/>
      <x v="2"/>
      <x v="1"/>
      <x v="31"/>
    </i>
    <i>
      <x v="11"/>
      <x v="1"/>
      <x v="3"/>
      <x v="1"/>
      <x v="30"/>
    </i>
    <i r="1">
      <x v="12"/>
      <x v="5"/>
      <x v="1"/>
      <x v="30"/>
    </i>
    <i>
      <x v="12"/>
      <x v="28"/>
      <x v="5"/>
      <x/>
      <x v="29"/>
    </i>
    <i>
      <x v="13"/>
      <x v="17"/>
      <x v="4"/>
      <x v="1"/>
      <x v="28"/>
    </i>
    <i>
      <x v="14"/>
      <x v="33"/>
      <x v="5"/>
      <x/>
      <x v="27"/>
    </i>
    <i>
      <x v="15"/>
      <x v="20"/>
      <x v="4"/>
      <x v="1"/>
      <x v="26"/>
    </i>
    <i>
      <x v="16"/>
      <x v="35"/>
      <x v="4"/>
      <x/>
      <x v="25"/>
    </i>
    <i>
      <x v="17"/>
      <x v="4"/>
      <x v="3"/>
      <x/>
      <x v="24"/>
    </i>
    <i>
      <x v="18"/>
      <x v="32"/>
      <x v="3"/>
      <x/>
      <x v="23"/>
    </i>
    <i>
      <x v="19"/>
      <x v="7"/>
      <x v="1"/>
      <x/>
      <x v="22"/>
    </i>
    <i>
      <x v="20"/>
      <x v="15"/>
      <x/>
      <x v="1"/>
      <x v="21"/>
    </i>
    <i>
      <x v="21"/>
      <x v="27"/>
      <x v="2"/>
      <x/>
      <x v="20"/>
    </i>
    <i>
      <x v="22"/>
      <x v="30"/>
      <x v="5"/>
      <x/>
      <x v="19"/>
    </i>
    <i>
      <x v="23"/>
      <x v="34"/>
      <x/>
      <x/>
      <x v="18"/>
    </i>
    <i>
      <x v="24"/>
      <x v="9"/>
      <x v="1"/>
      <x v="1"/>
      <x v="17"/>
    </i>
    <i>
      <x v="25"/>
      <x v="39"/>
      <x/>
      <x/>
      <x v="16"/>
    </i>
    <i>
      <x v="26"/>
      <x v="37"/>
      <x/>
      <x/>
      <x v="15"/>
    </i>
    <i>
      <x v="27"/>
      <x v="16"/>
      <x v="2"/>
      <x/>
      <x v="14"/>
    </i>
    <i>
      <x v="28"/>
      <x v="24"/>
      <x v="3"/>
      <x/>
      <x v="13"/>
    </i>
    <i>
      <x v="29"/>
      <x v="22"/>
      <x v="1"/>
      <x v="1"/>
      <x v="12"/>
    </i>
    <i>
      <x v="30"/>
      <x v="31"/>
      <x v="4"/>
      <x/>
      <x v="11"/>
    </i>
    <i>
      <x v="31"/>
      <x v="42"/>
      <x v="2"/>
      <x/>
      <x v="10"/>
    </i>
    <i>
      <x v="32"/>
      <x v="36"/>
      <x/>
      <x/>
      <x v="9"/>
    </i>
    <i>
      <x v="33"/>
      <x v="41"/>
      <x/>
      <x/>
      <x v="8"/>
    </i>
    <i>
      <x v="34"/>
      <x v="18"/>
      <x v="5"/>
      <x/>
      <x v="7"/>
    </i>
    <i>
      <x v="35"/>
      <x v="2"/>
      <x v="3"/>
      <x v="1"/>
      <x v="6"/>
    </i>
    <i>
      <x v="36"/>
      <x v="29"/>
      <x v="1"/>
      <x/>
      <x v="5"/>
    </i>
    <i>
      <x v="37"/>
      <x v="40"/>
      <x/>
      <x/>
      <x v="4"/>
    </i>
    <i>
      <x v="38"/>
      <x v="23"/>
      <x v="1"/>
      <x/>
      <x v="3"/>
    </i>
    <i>
      <x v="39"/>
      <x v="25"/>
      <x v="4"/>
      <x/>
      <x v="2"/>
    </i>
    <i>
      <x v="40"/>
      <x v="38"/>
      <x/>
      <x/>
      <x v="1"/>
    </i>
    <i>
      <x v="41"/>
      <x v="26"/>
      <x/>
      <x/>
      <x/>
    </i>
  </rowItems>
  <colItems count="1">
    <i/>
  </colItems>
  <pivotTableStyleInfo name="PivotStyleLight1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D161B2A-1F5B-439E-B221-14498FFEFF2B}" name="Draaitabel3" cacheId="2" applyNumberFormats="0" applyBorderFormats="0" applyFontFormats="0" applyPatternFormats="0" applyAlignmentFormats="0" applyWidthHeightFormats="1" dataCaption="Waarden" updatedVersion="8" minRefreshableVersion="3" useAutoFormatting="1" rowGrandTotals="0" colGrandTotals="0" itemPrintTitles="1" createdVersion="8" indent="0" multipleFieldFilters="0">
  <location ref="A2:E60" firstHeaderRow="1" firstDataRow="1" firstDataCol="5"/>
  <pivotFields count="34">
    <pivotField outline="0" showAll="0" defaultSubtotal="0">
      <items count="58">
        <item x="6"/>
        <item x="8"/>
        <item x="35"/>
        <item x="38"/>
        <item x="56"/>
        <item x="18"/>
        <item x="52"/>
        <item x="29"/>
        <item x="4"/>
        <item x="48"/>
        <item x="47"/>
        <item x="42"/>
        <item x="50"/>
        <item x="57"/>
        <item x="11"/>
        <item x="43"/>
        <item x="41"/>
        <item x="22"/>
        <item x="32"/>
        <item x="53"/>
        <item x="0"/>
        <item x="25"/>
        <item x="51"/>
        <item x="19"/>
        <item x="33"/>
        <item x="36"/>
        <item x="1"/>
        <item x="16"/>
        <item x="40"/>
        <item x="26"/>
        <item x="30"/>
        <item x="21"/>
        <item x="27"/>
        <item x="20"/>
        <item x="44"/>
        <item x="5"/>
        <item x="54"/>
        <item x="15"/>
        <item x="7"/>
        <item x="55"/>
        <item x="12"/>
        <item x="34"/>
        <item x="13"/>
        <item x="2"/>
        <item x="10"/>
        <item x="45"/>
        <item x="17"/>
        <item x="23"/>
        <item x="28"/>
        <item x="9"/>
        <item x="14"/>
        <item x="39"/>
        <item x="37"/>
        <item x="3"/>
        <item x="49"/>
        <item x="46"/>
        <item x="31"/>
        <item x="24"/>
      </items>
    </pivotField>
    <pivotField axis="axisRow" outline="0" showAll="0" defaultSubtotal="0">
      <items count="58">
        <item x="36"/>
        <item x="29"/>
        <item x="39"/>
        <item x="28"/>
        <item x="0"/>
        <item x="13"/>
        <item x="1"/>
        <item x="26"/>
        <item x="34"/>
        <item x="9"/>
        <item x="8"/>
        <item x="4"/>
        <item x="25"/>
        <item x="38"/>
        <item x="27"/>
        <item x="18"/>
        <item x="30"/>
        <item x="24"/>
        <item x="31"/>
        <item x="2"/>
        <item x="6"/>
        <item x="12"/>
        <item x="7"/>
        <item x="19"/>
        <item x="11"/>
        <item x="10"/>
        <item x="37"/>
        <item x="15"/>
        <item x="35"/>
        <item x="17"/>
        <item x="5"/>
        <item x="21"/>
        <item x="20"/>
        <item x="22"/>
        <item x="33"/>
        <item x="3"/>
        <item x="14"/>
        <item x="16"/>
        <item x="23"/>
        <item x="32"/>
        <item x="45"/>
        <item x="49"/>
        <item x="54"/>
        <item x="48"/>
        <item x="56"/>
        <item x="44"/>
        <item x="40"/>
        <item x="46"/>
        <item x="47"/>
        <item x="42"/>
        <item x="50"/>
        <item x="57"/>
        <item x="51"/>
        <item x="43"/>
        <item x="55"/>
        <item x="41"/>
        <item x="52"/>
        <item x="53"/>
      </items>
    </pivotField>
    <pivotField axis="axisRow" outline="0" showAll="0" defaultSubtotal="0">
      <items count="7">
        <item x="3"/>
        <item x="5"/>
        <item x="1"/>
        <item x="0"/>
        <item x="2"/>
        <item x="4"/>
        <item x="6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outline="0" showAll="0" defaultSubtotal="0">
      <items count="58">
        <item x="57"/>
        <item x="56"/>
        <item x="55"/>
        <item x="54"/>
        <item x="39"/>
        <item x="53"/>
        <item x="38"/>
        <item x="52"/>
        <item x="37"/>
        <item x="51"/>
        <item x="50"/>
        <item x="35"/>
        <item x="49"/>
        <item x="33"/>
        <item x="32"/>
        <item x="48"/>
        <item x="31"/>
        <item x="28"/>
        <item x="47"/>
        <item x="36"/>
        <item x="46"/>
        <item x="45"/>
        <item x="23"/>
        <item x="44"/>
        <item x="43"/>
        <item x="21"/>
        <item x="29"/>
        <item x="42"/>
        <item x="20"/>
        <item x="18"/>
        <item x="41"/>
        <item x="16"/>
        <item x="19"/>
        <item x="30"/>
        <item x="22"/>
        <item x="24"/>
        <item x="40"/>
        <item x="26"/>
        <item x="25"/>
        <item x="7"/>
        <item x="27"/>
        <item x="6"/>
        <item x="5"/>
        <item x="34"/>
        <item x="1"/>
        <item x="4"/>
        <item x="0"/>
        <item x="17"/>
        <item x="15"/>
        <item x="12"/>
        <item x="13"/>
        <item x="14"/>
        <item x="10"/>
        <item x="11"/>
        <item x="9"/>
        <item x="8"/>
        <item x="2"/>
        <item x="3"/>
      </items>
    </pivotField>
    <pivotField axis="axisRow" outline="0" showAll="0" defaultSubtotal="0">
      <items count="2">
        <item x="0"/>
        <item x="1"/>
      </items>
    </pivotField>
    <pivotField axis="axisRow" outline="0" showAll="0" defaultSubtotal="0">
      <items count="58">
        <item x="3"/>
        <item x="2"/>
        <item x="8"/>
        <item x="9"/>
        <item x="11"/>
        <item x="10"/>
        <item x="14"/>
        <item x="13"/>
        <item x="12"/>
        <item x="15"/>
        <item x="17"/>
        <item x="0"/>
        <item x="4"/>
        <item x="1"/>
        <item x="34"/>
        <item x="5"/>
        <item x="6"/>
        <item x="27"/>
        <item x="7"/>
        <item x="25"/>
        <item x="26"/>
        <item x="40"/>
        <item x="24"/>
        <item x="22"/>
        <item x="30"/>
        <item x="19"/>
        <item x="16"/>
        <item x="41"/>
        <item x="18"/>
        <item x="20"/>
        <item x="42"/>
        <item x="29"/>
        <item x="21"/>
        <item x="43"/>
        <item x="44"/>
        <item x="23"/>
        <item x="45"/>
        <item x="46"/>
        <item x="36"/>
        <item x="47"/>
        <item x="28"/>
        <item x="31"/>
        <item x="48"/>
        <item x="32"/>
        <item x="33"/>
        <item x="49"/>
        <item x="35"/>
        <item x="50"/>
        <item x="51"/>
        <item x="37"/>
        <item x="52"/>
        <item x="38"/>
        <item x="53"/>
        <item x="39"/>
        <item x="54"/>
        <item x="55"/>
        <item x="56"/>
        <item x="57"/>
      </items>
    </pivotField>
  </pivotFields>
  <rowFields count="5">
    <field x="33"/>
    <field x="1"/>
    <field x="2"/>
    <field x="32"/>
    <field x="31"/>
  </rowFields>
  <rowItems count="58">
    <i>
      <x/>
      <x v="35"/>
      <x/>
      <x v="1"/>
      <x v="57"/>
    </i>
    <i>
      <x v="1"/>
      <x v="19"/>
      <x v="4"/>
      <x v="1"/>
      <x v="56"/>
    </i>
    <i>
      <x v="2"/>
      <x v="10"/>
      <x v="1"/>
      <x v="1"/>
      <x v="55"/>
    </i>
    <i>
      <x v="3"/>
      <x v="9"/>
      <x v="6"/>
      <x v="1"/>
      <x v="54"/>
    </i>
    <i>
      <x v="4"/>
      <x v="24"/>
      <x v="5"/>
      <x v="1"/>
      <x v="53"/>
    </i>
    <i>
      <x v="5"/>
      <x v="25"/>
      <x v="3"/>
      <x v="1"/>
      <x v="52"/>
    </i>
    <i>
      <x v="6"/>
      <x v="36"/>
      <x v="6"/>
      <x v="1"/>
      <x v="51"/>
    </i>
    <i>
      <x v="7"/>
      <x v="5"/>
      <x v="6"/>
      <x v="1"/>
      <x v="50"/>
    </i>
    <i>
      <x v="8"/>
      <x v="21"/>
      <x v="6"/>
      <x v="1"/>
      <x v="49"/>
    </i>
    <i>
      <x v="9"/>
      <x v="27"/>
      <x v="4"/>
      <x v="1"/>
      <x v="48"/>
    </i>
    <i>
      <x v="10"/>
      <x v="29"/>
      <x v="4"/>
      <x v="1"/>
      <x v="47"/>
    </i>
    <i>
      <x v="11"/>
      <x v="4"/>
      <x v="3"/>
      <x/>
      <x v="46"/>
    </i>
    <i>
      <x v="12"/>
      <x v="11"/>
      <x v="5"/>
      <x v="1"/>
      <x v="45"/>
    </i>
    <i>
      <x v="13"/>
      <x v="6"/>
      <x v="2"/>
      <x/>
      <x v="44"/>
    </i>
    <i>
      <x v="14"/>
      <x v="8"/>
      <x v="6"/>
      <x v="1"/>
      <x v="43"/>
    </i>
    <i>
      <x v="15"/>
      <x v="30"/>
      <x v="1"/>
      <x/>
      <x v="42"/>
    </i>
    <i>
      <x v="16"/>
      <x v="20"/>
      <x/>
      <x/>
      <x v="41"/>
    </i>
    <i>
      <x v="17"/>
      <x v="14"/>
      <x v="2"/>
      <x v="1"/>
      <x v="40"/>
    </i>
    <i>
      <x v="18"/>
      <x v="22"/>
      <x v="4"/>
      <x/>
      <x v="39"/>
    </i>
    <i>
      <x v="19"/>
      <x v="12"/>
      <x v="3"/>
      <x v="1"/>
      <x v="38"/>
    </i>
    <i>
      <x v="20"/>
      <x v="7"/>
      <x v="2"/>
      <x v="1"/>
      <x v="37"/>
    </i>
    <i>
      <x v="21"/>
      <x v="46"/>
      <x v="2"/>
      <x/>
      <x v="36"/>
    </i>
    <i>
      <x v="22"/>
      <x v="17"/>
      <x v="3"/>
      <x v="1"/>
      <x v="35"/>
    </i>
    <i>
      <x v="23"/>
      <x v="33"/>
      <x v="5"/>
      <x v="1"/>
      <x v="34"/>
    </i>
    <i>
      <x v="24"/>
      <x v="16"/>
      <x v="2"/>
      <x v="1"/>
      <x v="33"/>
    </i>
    <i>
      <x v="25"/>
      <x v="23"/>
      <x v="3"/>
      <x v="1"/>
      <x v="32"/>
    </i>
    <i>
      <x v="26"/>
      <x v="37"/>
      <x v="2"/>
      <x/>
      <x v="31"/>
    </i>
    <i>
      <x v="27"/>
      <x v="55"/>
      <x v="5"/>
      <x/>
      <x v="30"/>
    </i>
    <i>
      <x v="28"/>
      <x v="15"/>
      <x v="1"/>
      <x/>
      <x v="29"/>
    </i>
    <i>
      <x v="29"/>
      <x v="32"/>
      <x v="2"/>
      <x/>
      <x v="28"/>
    </i>
    <i>
      <x v="30"/>
      <x v="49"/>
      <x v="5"/>
      <x/>
      <x v="27"/>
    </i>
    <i>
      <x v="31"/>
      <x v="1"/>
      <x v="5"/>
      <x v="1"/>
      <x v="26"/>
    </i>
    <i>
      <x v="32"/>
      <x v="31"/>
      <x v="2"/>
      <x/>
      <x v="25"/>
    </i>
    <i>
      <x v="33"/>
      <x v="53"/>
      <x v="5"/>
      <x/>
      <x v="24"/>
    </i>
    <i>
      <x v="34"/>
      <x v="45"/>
      <x v="2"/>
      <x/>
      <x v="23"/>
    </i>
    <i>
      <x v="35"/>
      <x v="38"/>
      <x v="4"/>
      <x/>
      <x v="22"/>
    </i>
    <i>
      <x v="36"/>
      <x v="40"/>
      <x v="4"/>
      <x/>
      <x v="21"/>
    </i>
    <i>
      <x v="37"/>
      <x v="47"/>
      <x/>
      <x/>
      <x v="20"/>
    </i>
    <i>
      <x v="38"/>
      <x/>
      <x v="2"/>
      <x v="1"/>
      <x v="19"/>
    </i>
    <i>
      <x v="39"/>
      <x v="48"/>
      <x v="5"/>
      <x/>
      <x v="18"/>
    </i>
    <i>
      <x v="40"/>
      <x v="3"/>
      <x v="4"/>
      <x/>
      <x v="17"/>
    </i>
    <i>
      <x v="41"/>
      <x v="18"/>
      <x v="4"/>
      <x/>
      <x v="16"/>
    </i>
    <i>
      <x v="42"/>
      <x v="43"/>
      <x v="5"/>
      <x/>
      <x v="15"/>
    </i>
    <i>
      <x v="43"/>
      <x v="39"/>
      <x v="5"/>
      <x/>
      <x v="14"/>
    </i>
    <i>
      <x v="44"/>
      <x v="34"/>
      <x v="2"/>
      <x/>
      <x v="13"/>
    </i>
    <i>
      <x v="45"/>
      <x v="41"/>
      <x/>
      <x/>
      <x v="12"/>
    </i>
    <i>
      <x v="46"/>
      <x v="28"/>
      <x v="1"/>
      <x/>
      <x v="11"/>
    </i>
    <i>
      <x v="47"/>
      <x v="50"/>
      <x v="5"/>
      <x/>
      <x v="10"/>
    </i>
    <i>
      <x v="48"/>
      <x v="52"/>
      <x v="3"/>
      <x/>
      <x v="9"/>
    </i>
    <i>
      <x v="49"/>
      <x v="26"/>
      <x v="4"/>
      <x/>
      <x v="8"/>
    </i>
    <i>
      <x v="50"/>
      <x v="56"/>
      <x/>
      <x/>
      <x v="7"/>
    </i>
    <i>
      <x v="51"/>
      <x v="13"/>
      <x v="1"/>
      <x/>
      <x v="6"/>
    </i>
    <i>
      <x v="52"/>
      <x v="57"/>
      <x/>
      <x/>
      <x v="5"/>
    </i>
    <i>
      <x v="53"/>
      <x v="2"/>
      <x v="4"/>
      <x/>
      <x v="4"/>
    </i>
    <i>
      <x v="54"/>
      <x v="42"/>
      <x/>
      <x/>
      <x v="3"/>
    </i>
    <i>
      <x v="55"/>
      <x v="54"/>
      <x/>
      <x/>
      <x v="2"/>
    </i>
    <i>
      <x v="56"/>
      <x v="44"/>
      <x v="1"/>
      <x/>
      <x v="1"/>
    </i>
    <i>
      <x v="57"/>
      <x v="51"/>
      <x v="5"/>
      <x/>
      <x/>
    </i>
  </rowItems>
  <colItems count="1">
    <i/>
  </colItems>
  <pivotTableStyleInfo name="PivotStyleLight2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82D220C-20D5-4333-ABA8-8E730E70FCDE}" name="Draaitabel4" cacheId="3" applyNumberFormats="0" applyBorderFormats="0" applyFontFormats="0" applyPatternFormats="0" applyAlignmentFormats="0" applyWidthHeightFormats="1" dataCaption="Waarden" updatedVersion="8" minRefreshableVersion="3" useAutoFormatting="1" rowGrandTotals="0" colGrandTotals="0" itemPrintTitles="1" createdVersion="8" indent="0" multipleFieldFilters="0">
  <location ref="A3:E54" firstHeaderRow="1" firstDataRow="1" firstDataCol="5"/>
  <pivotFields count="34">
    <pivotField showAll="0"/>
    <pivotField axis="axisRow" outline="0" showAll="0" defaultSubtotal="0">
      <items count="51">
        <item x="4"/>
        <item x="29"/>
        <item x="18"/>
        <item x="9"/>
        <item x="24"/>
        <item x="2"/>
        <item x="3"/>
        <item x="30"/>
        <item x="25"/>
        <item x="6"/>
        <item x="21"/>
        <item x="16"/>
        <item x="15"/>
        <item x="26"/>
        <item x="23"/>
        <item x="22"/>
        <item x="19"/>
        <item x="14"/>
        <item x="1"/>
        <item x="17"/>
        <item x="13"/>
        <item x="10"/>
        <item x="20"/>
        <item x="11"/>
        <item x="28"/>
        <item x="27"/>
        <item x="0"/>
        <item x="5"/>
        <item x="8"/>
        <item x="12"/>
        <item x="7"/>
        <item x="38"/>
        <item x="35"/>
        <item x="49"/>
        <item x="36"/>
        <item x="32"/>
        <item x="46"/>
        <item x="31"/>
        <item x="43"/>
        <item x="41"/>
        <item x="34"/>
        <item x="33"/>
        <item x="45"/>
        <item x="42"/>
        <item x="44"/>
        <item x="39"/>
        <item x="50"/>
        <item x="37"/>
        <item x="48"/>
        <item x="47"/>
        <item x="40"/>
      </items>
    </pivotField>
    <pivotField axis="axisRow" outline="0" showAll="0" defaultSubtotal="0">
      <items count="7">
        <item x="5"/>
        <item x="3"/>
        <item x="0"/>
        <item x="6"/>
        <item x="1"/>
        <item x="4"/>
        <item x="2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outline="0" showAll="0" defaultSubtotal="0">
      <items count="51">
        <item x="50"/>
        <item x="30"/>
        <item x="29"/>
        <item x="49"/>
        <item x="28"/>
        <item x="48"/>
        <item x="47"/>
        <item x="46"/>
        <item x="45"/>
        <item x="44"/>
        <item x="43"/>
        <item x="42"/>
        <item x="41"/>
        <item x="40"/>
        <item x="27"/>
        <item x="26"/>
        <item x="25"/>
        <item x="39"/>
        <item x="24"/>
        <item x="38"/>
        <item x="37"/>
        <item x="36"/>
        <item x="35"/>
        <item x="23"/>
        <item x="34"/>
        <item x="17"/>
        <item x="33"/>
        <item x="32"/>
        <item x="31"/>
        <item x="20"/>
        <item x="22"/>
        <item x="11"/>
        <item x="10"/>
        <item x="21"/>
        <item x="19"/>
        <item x="16"/>
        <item x="18"/>
        <item x="1"/>
        <item x="14"/>
        <item x="12"/>
        <item x="15"/>
        <item x="8"/>
        <item x="7"/>
        <item x="9"/>
        <item x="13"/>
        <item x="6"/>
        <item x="5"/>
        <item x="4"/>
        <item x="3"/>
        <item x="2"/>
        <item x="0"/>
      </items>
    </pivotField>
    <pivotField axis="axisRow" outline="0" showAll="0" defaultSubtotal="0">
      <items count="2">
        <item x="1"/>
        <item x="0"/>
      </items>
    </pivotField>
    <pivotField axis="axisRow" outline="0" showAll="0" defaultSubtotal="0">
      <items count="51">
        <item x="0"/>
        <item x="2"/>
        <item x="3"/>
        <item x="4"/>
        <item x="5"/>
        <item x="6"/>
        <item x="13"/>
        <item x="9"/>
        <item x="7"/>
        <item x="8"/>
        <item x="15"/>
        <item x="12"/>
        <item x="14"/>
        <item x="1"/>
        <item x="18"/>
        <item x="16"/>
        <item x="19"/>
        <item x="21"/>
        <item x="10"/>
        <item x="11"/>
        <item x="22"/>
        <item x="20"/>
        <item x="31"/>
        <item x="32"/>
        <item x="33"/>
        <item x="17"/>
        <item x="34"/>
        <item x="23"/>
        <item x="35"/>
        <item x="36"/>
        <item x="37"/>
        <item x="38"/>
        <item x="24"/>
        <item x="39"/>
        <item x="25"/>
        <item x="26"/>
        <item x="27"/>
        <item x="40"/>
        <item x="41"/>
        <item x="42"/>
        <item x="43"/>
        <item x="44"/>
        <item x="45"/>
        <item x="46"/>
        <item x="47"/>
        <item x="48"/>
        <item x="28"/>
        <item x="49"/>
        <item x="29"/>
        <item x="30"/>
        <item x="50"/>
      </items>
    </pivotField>
  </pivotFields>
  <rowFields count="5">
    <field x="33"/>
    <field x="1"/>
    <field x="2"/>
    <field x="32"/>
    <field x="31"/>
  </rowFields>
  <rowItems count="51">
    <i>
      <x/>
      <x v="26"/>
      <x v="2"/>
      <x v="1"/>
      <x v="50"/>
    </i>
    <i>
      <x v="1"/>
      <x v="5"/>
      <x v="2"/>
      <x v="1"/>
      <x v="49"/>
    </i>
    <i>
      <x v="2"/>
      <x v="6"/>
      <x v="6"/>
      <x v="1"/>
      <x v="48"/>
    </i>
    <i>
      <x v="3"/>
      <x/>
      <x v="4"/>
      <x v="1"/>
      <x v="47"/>
    </i>
    <i>
      <x v="4"/>
      <x v="27"/>
      <x v="6"/>
      <x v="1"/>
      <x v="46"/>
    </i>
    <i>
      <x v="5"/>
      <x v="9"/>
      <x v="4"/>
      <x v="1"/>
      <x v="45"/>
    </i>
    <i>
      <x v="6"/>
      <x v="20"/>
      <x v="5"/>
      <x v="1"/>
      <x v="44"/>
    </i>
    <i>
      <x v="7"/>
      <x v="3"/>
      <x v="1"/>
      <x v="1"/>
      <x v="43"/>
    </i>
    <i>
      <x v="8"/>
      <x v="30"/>
      <x v="2"/>
      <x v="1"/>
      <x v="42"/>
    </i>
    <i>
      <x v="9"/>
      <x v="28"/>
      <x v="4"/>
      <x v="1"/>
      <x v="41"/>
    </i>
    <i>
      <x v="10"/>
      <x v="12"/>
      <x v="4"/>
      <x v="1"/>
      <x v="40"/>
    </i>
    <i>
      <x v="11"/>
      <x v="29"/>
      <x v="5"/>
      <x v="1"/>
      <x v="39"/>
    </i>
    <i>
      <x v="12"/>
      <x v="17"/>
      <x/>
      <x v="1"/>
      <x v="38"/>
    </i>
    <i>
      <x v="13"/>
      <x v="18"/>
      <x v="4"/>
      <x/>
      <x v="37"/>
    </i>
    <i>
      <x v="14"/>
      <x v="2"/>
      <x v="2"/>
      <x v="1"/>
      <x v="36"/>
    </i>
    <i>
      <x v="15"/>
      <x v="11"/>
      <x/>
      <x v="1"/>
      <x v="35"/>
    </i>
    <i>
      <x v="16"/>
      <x v="16"/>
      <x v="3"/>
      <x v="1"/>
      <x v="34"/>
    </i>
    <i>
      <x v="17"/>
      <x v="10"/>
      <x v="2"/>
      <x v="1"/>
      <x v="33"/>
    </i>
    <i>
      <x v="18"/>
      <x v="21"/>
      <x v="4"/>
      <x/>
      <x v="32"/>
    </i>
    <i>
      <x v="19"/>
      <x v="23"/>
      <x v="1"/>
      <x/>
      <x v="31"/>
    </i>
    <i>
      <x v="20"/>
      <x v="15"/>
      <x v="3"/>
      <x v="1"/>
      <x v="30"/>
    </i>
    <i>
      <x v="21"/>
      <x v="22"/>
      <x v="3"/>
      <x v="1"/>
      <x v="29"/>
    </i>
    <i>
      <x v="22"/>
      <x v="37"/>
      <x v="6"/>
      <x/>
      <x v="28"/>
    </i>
    <i>
      <x v="23"/>
      <x v="35"/>
      <x v="6"/>
      <x/>
      <x v="27"/>
    </i>
    <i>
      <x v="24"/>
      <x v="41"/>
      <x v="5"/>
      <x/>
      <x v="26"/>
    </i>
    <i>
      <x v="25"/>
      <x v="19"/>
      <x v="4"/>
      <x/>
      <x v="25"/>
    </i>
    <i>
      <x v="26"/>
      <x v="40"/>
      <x v="4"/>
      <x/>
      <x v="24"/>
    </i>
    <i>
      <x v="27"/>
      <x v="14"/>
      <x v="5"/>
      <x v="1"/>
      <x v="23"/>
    </i>
    <i>
      <x v="28"/>
      <x v="32"/>
      <x v="6"/>
      <x/>
      <x v="22"/>
    </i>
    <i>
      <x v="29"/>
      <x v="34"/>
      <x v="5"/>
      <x/>
      <x v="21"/>
    </i>
    <i>
      <x v="30"/>
      <x v="47"/>
      <x v="1"/>
      <x/>
      <x v="20"/>
    </i>
    <i>
      <x v="31"/>
      <x v="31"/>
      <x v="3"/>
      <x/>
      <x v="19"/>
    </i>
    <i>
      <x v="32"/>
      <x v="4"/>
      <x v="6"/>
      <x/>
      <x v="18"/>
    </i>
    <i>
      <x v="33"/>
      <x v="45"/>
      <x v="1"/>
      <x/>
      <x v="17"/>
    </i>
    <i>
      <x v="34"/>
      <x v="8"/>
      <x v="2"/>
      <x/>
      <x v="16"/>
    </i>
    <i>
      <x v="35"/>
      <x v="13"/>
      <x v="5"/>
      <x/>
      <x v="15"/>
    </i>
    <i>
      <x v="36"/>
      <x v="25"/>
      <x v="1"/>
      <x/>
      <x v="14"/>
    </i>
    <i>
      <x v="37"/>
      <x v="50"/>
      <x/>
      <x/>
      <x v="13"/>
    </i>
    <i>
      <x v="38"/>
      <x v="39"/>
      <x v="6"/>
      <x/>
      <x v="12"/>
    </i>
    <i>
      <x v="39"/>
      <x v="43"/>
      <x/>
      <x/>
      <x v="11"/>
    </i>
    <i>
      <x v="40"/>
      <x v="38"/>
      <x v="5"/>
      <x/>
      <x v="10"/>
    </i>
    <i>
      <x v="41"/>
      <x v="44"/>
      <x/>
      <x/>
      <x v="9"/>
    </i>
    <i>
      <x v="42"/>
      <x v="42"/>
      <x v="2"/>
      <x/>
      <x v="8"/>
    </i>
    <i>
      <x v="43"/>
      <x v="36"/>
      <x v="5"/>
      <x/>
      <x v="7"/>
    </i>
    <i>
      <x v="44"/>
      <x v="49"/>
      <x v="4"/>
      <x/>
      <x v="6"/>
    </i>
    <i>
      <x v="45"/>
      <x v="48"/>
      <x v="5"/>
      <x/>
      <x v="5"/>
    </i>
    <i>
      <x v="46"/>
      <x v="24"/>
      <x v="1"/>
      <x/>
      <x v="4"/>
    </i>
    <i>
      <x v="47"/>
      <x v="33"/>
      <x v="2"/>
      <x/>
      <x v="3"/>
    </i>
    <i>
      <x v="48"/>
      <x v="1"/>
      <x v="1"/>
      <x/>
      <x v="2"/>
    </i>
    <i>
      <x v="49"/>
      <x v="7"/>
      <x v="4"/>
      <x/>
      <x v="1"/>
    </i>
    <i>
      <x v="50"/>
      <x v="46"/>
      <x v="3"/>
      <x/>
      <x/>
    </i>
  </rowItems>
  <colItems count="1">
    <i/>
  </colItems>
  <pivotTableStyleInfo name="PivotStyleLight1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licer_CLUB" xr10:uid="{5387358B-C24A-48B3-8693-646FEEAE57F5}" sourceName="CLUB">
  <pivotTables>
    <pivotTable tabId="19" name="Draaitabel1"/>
  </pivotTables>
  <data>
    <tabular pivotCacheId="1251961583">
      <items count="7">
        <i x="4" s="1"/>
        <i x="3" s="1"/>
        <i x="1" s="1"/>
        <i x="2" s="1"/>
        <i x="5" s="1"/>
        <i x="6" s="1"/>
        <i x="0" s="1"/>
      </items>
    </tabular>
  </data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licer_CLUB1" xr10:uid="{A7D19349-8C7C-4770-A158-66536819CEF1}" sourceName="CLUB">
  <pivotTables>
    <pivotTable tabId="20" name="Draaitabel2"/>
  </pivotTables>
  <data>
    <tabular pivotCacheId="1994077438">
      <items count="6">
        <i x="2" s="1"/>
        <i x="4" s="1"/>
        <i x="3" s="1"/>
        <i x="0" s="1"/>
        <i x="5" s="1"/>
        <i x="1" s="1"/>
      </items>
    </tabular>
  </data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licer_CLUB2" xr10:uid="{BE673A37-A208-42E3-9E11-81A75FAAE9F6}" sourceName="CLUB">
  <pivotTables>
    <pivotTable tabId="21" name="Draaitabel3"/>
  </pivotTables>
  <data>
    <tabular pivotCacheId="1522722929">
      <items count="7">
        <i x="3" s="1"/>
        <i x="5" s="1"/>
        <i x="1" s="1"/>
        <i x="0" s="1"/>
        <i x="2" s="1"/>
        <i x="4" s="1"/>
        <i x="6" s="1"/>
      </items>
    </tabular>
  </data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licer_CLUB3" xr10:uid="{3990928E-A0CB-4A60-A4F9-E517FA6F3A02}" sourceName="CLUB">
  <pivotTables>
    <pivotTable tabId="22" name="Draaitabel4"/>
  </pivotTables>
  <data>
    <tabular pivotCacheId="42554206">
      <items count="7">
        <i x="5" s="1"/>
        <i x="3" s="1"/>
        <i x="0" s="1"/>
        <i x="6" s="1"/>
        <i x="1" s="1"/>
        <i x="4" s="1"/>
        <i x="2" s="1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LUB" xr10:uid="{AA4343C0-BDC2-440E-96B1-420750F6BFE1}" cache="Slicer_CLUB" caption="CLUB" style="SlicerStyleLight6" rowHeight="234950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LUB 1" xr10:uid="{A93830C5-D81C-4C1A-860D-E51A6162CE02}" cache="Slicer_CLUB1" caption="CLUB" style="SlicerStyleLight4" rowHeight="234950"/>
</slicers>
</file>

<file path=xl/slicers/slicer3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LUB 2" xr10:uid="{8ACB60FF-ED49-4191-A0C2-189A77296BC4}" cache="Slicer_CLUB2" caption="CLUB" style="SlicerStyleOther2" rowHeight="234950"/>
</slicers>
</file>

<file path=xl/slicers/slicer4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LUB 3" xr10:uid="{53717F9E-2C2D-4DB8-835F-3582388456EC}" cache="Slicer_CLUB3" caption="CLUB" style="SlicerStyleLight2" rowHeight="234950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E93E1A4-88A2-4D37-9CD4-062D780D6856}" name="Tabel1" displayName="Tabel1" ref="A2:G49" totalsRowShown="0" headerRowDxfId="129" tableBorderDxfId="128" headerRowCellStyle="Berekening">
  <autoFilter ref="A2:G49" xr:uid="{FE93E1A4-88A2-4D37-9CD4-062D780D6856}"/>
  <sortState xmlns:xlrd2="http://schemas.microsoft.com/office/spreadsheetml/2017/richdata2" ref="A3:G49">
    <sortCondition descending="1" ref="G2:G49"/>
  </sortState>
  <tableColumns count="7">
    <tableColumn id="7" xr3:uid="{D7DEEA16-4839-4CCA-88E8-8F24EE239422}" name="NUMMER" dataDxfId="127"/>
    <tableColumn id="1" xr3:uid="{408B4D03-6476-4FB0-ADB9-41277AC46A60}" name="NAAM" dataDxfId="126"/>
    <tableColumn id="6" xr3:uid="{CBCB775E-BCE4-42D2-9985-C732CC44456B}" name="CLUB" dataDxfId="125"/>
    <tableColumn id="2" xr3:uid="{FD8E90F3-FD98-47AF-847E-428EA2D30C15}" name="60M" dataDxfId="124"/>
    <tableColumn id="3" xr3:uid="{DFBF391F-E1D8-4DD9-8147-B52000DB0D63}" name="VER" dataDxfId="123"/>
    <tableColumn id="4" xr3:uid="{05B2F797-F451-43A3-9018-8E9B99ECA666}" name="KOGEL" dataDxfId="122"/>
    <tableColumn id="5" xr3:uid="{FDC3EE4F-24D0-416B-9125-1499408CABD4}" name="Σ" dataDxfId="121">
      <calculatedColumnFormula>IF(SUM(D3:F3)&gt;0,SUM(D3:F3),"")</calculatedColumnFormula>
    </tableColumn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6FA7CEC-D8AB-4F1B-851C-59890887C931}" name="Tabel3" displayName="Tabel3" ref="J2:P27" totalsRowShown="0" tableBorderDxfId="120">
  <autoFilter ref="J2:P27" xr:uid="{66FA7CEC-D8AB-4F1B-851C-59890887C931}"/>
  <sortState xmlns:xlrd2="http://schemas.microsoft.com/office/spreadsheetml/2017/richdata2" ref="J3:P27">
    <sortCondition descending="1" ref="P2:P27"/>
  </sortState>
  <tableColumns count="7">
    <tableColumn id="1" xr3:uid="{DA185CFA-E77A-4313-8B40-069C4FBCD74C}" name="NUMMER" dataDxfId="119"/>
    <tableColumn id="7" xr3:uid="{5FED657C-F05B-4160-9DB0-959E68D0F5AF}" name="NAAM" dataDxfId="118"/>
    <tableColumn id="6" xr3:uid="{3CCE38E9-30A8-44CC-B6A4-ECFE223DFEC8}" name="CLUB" dataDxfId="117"/>
    <tableColumn id="2" xr3:uid="{285912FC-17E1-4DC0-8D4E-7AF62AE08A4A}" name="60M" dataDxfId="116"/>
    <tableColumn id="3" xr3:uid="{ECFAB264-8346-486D-93C6-CAD7DB466C32}" name="VER" dataDxfId="115"/>
    <tableColumn id="4" xr3:uid="{5099EB7A-8A18-45D9-A031-5D0733BC1FEA}" name="KOGEL" dataDxfId="114"/>
    <tableColumn id="5" xr3:uid="{9391BD7F-C302-4F13-8377-F9CCF917B221}" name="Σ" dataDxfId="113">
      <calculatedColumnFormula>IF(SUM(M3:O3)&gt;0,SUM(M3:O3),"")</calculatedColumnFormula>
    </tableColumn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3DEE9F1-7684-40C8-9A71-5AAD93CB66F3}" name="Tabel4" displayName="Tabel4" ref="S2:Y42" totalsRowShown="0" headerRowDxfId="112" tableBorderDxfId="111">
  <autoFilter ref="S2:Y42" xr:uid="{93DEE9F1-7684-40C8-9A71-5AAD93CB66F3}"/>
  <sortState xmlns:xlrd2="http://schemas.microsoft.com/office/spreadsheetml/2017/richdata2" ref="S3:Y42">
    <sortCondition descending="1" ref="Y2:Y42"/>
  </sortState>
  <tableColumns count="7">
    <tableColumn id="7" xr3:uid="{22EAD8AA-7796-46EB-8027-6DC75A94406D}" name="NUMMER" dataDxfId="110"/>
    <tableColumn id="1" xr3:uid="{1AC65C57-ECEC-4412-BEEC-0D295EFB1FEE}" name="NAAM" dataDxfId="109"/>
    <tableColumn id="6" xr3:uid="{1851A7B9-EC75-4D18-BAE0-12F08386BA5D}" name="CLUB" dataDxfId="108"/>
    <tableColumn id="2" xr3:uid="{4473FFB4-7C34-4734-A10C-09A09E6F947A}" name="80mH" dataDxfId="107"/>
    <tableColumn id="3" xr3:uid="{239054EF-058C-4D8D-A077-6712C6D33195}" name="150M" dataDxfId="106"/>
    <tableColumn id="4" xr3:uid="{96987964-4CF2-4865-9DAC-520DF3ECD781}" name="HOOG" dataDxfId="105"/>
    <tableColumn id="5" xr3:uid="{5D6C9197-5CDF-4135-B0D1-4F6EFD4223C2}" name="Σ" dataDxfId="104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6CC7FE8C-3E20-49BB-BD60-89966186D2A3}" name="Tabel5" displayName="Tabel5" ref="AB2:AH33" totalsRowShown="0" headerRowDxfId="103" tableBorderDxfId="102">
  <autoFilter ref="AB2:AH33" xr:uid="{6CC7FE8C-3E20-49BB-BD60-89966186D2A3}"/>
  <sortState xmlns:xlrd2="http://schemas.microsoft.com/office/spreadsheetml/2017/richdata2" ref="AB3:AH33">
    <sortCondition descending="1" ref="AH2:AH33"/>
  </sortState>
  <tableColumns count="7">
    <tableColumn id="7" xr3:uid="{3C4E6924-5F68-4BEB-8637-EEA4CA5ED7AD}" name="NUMMER" dataDxfId="101"/>
    <tableColumn id="1" xr3:uid="{D7159C9B-42B5-4DBC-BE5F-4E416BD764A6}" name="NAAM" dataDxfId="100"/>
    <tableColumn id="6" xr3:uid="{00CF4AD1-B90F-420B-A5F6-74FF0621818E}" name="CLUB" dataDxfId="99"/>
    <tableColumn id="2" xr3:uid="{8FF48391-F2B9-41C5-8644-67E772E022DE}" name="60MH" dataDxfId="98"/>
    <tableColumn id="3" xr3:uid="{58B811C0-14CE-4AA3-BBBC-075501494A27}" name="150M" dataDxfId="97"/>
    <tableColumn id="4" xr3:uid="{CB878F7D-AF44-4F17-9962-2BE92CA601B0}" name="HOOG" dataDxfId="96"/>
    <tableColumn id="5" xr3:uid="{B0B86DF0-6F2D-4470-9D1C-D1C6C5875D46}" name="Σ" dataDxfId="95">
      <calculatedColumnFormula>IF(SUM(AE3:AG3)&gt;0,SUM(AE3:AG3),"")</calculatedColumnFormula>
    </tableColumn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A4FD6072-7F0D-4035-8AEC-87A7BBBC794E}" name="Tabel6" displayName="Tabel6" ref="A2:G52" totalsRowShown="0" headerRowDxfId="94" dataDxfId="92" headerRowBorderDxfId="93" tableBorderDxfId="91" headerRowCellStyle="60% - Accent1">
  <autoFilter ref="A2:G52" xr:uid="{A4FD6072-7F0D-4035-8AEC-87A7BBBC794E}"/>
  <tableColumns count="7">
    <tableColumn id="1" xr3:uid="{4867382C-914D-411E-B627-B8D617B87A94}" name="NUMMER" dataDxfId="90"/>
    <tableColumn id="2" xr3:uid="{5C7D97BD-02AA-4173-B392-931F1E1FC2A3}" name="NAAM" dataDxfId="89"/>
    <tableColumn id="3" xr3:uid="{3BE978C4-3076-4867-9E25-41CCB4297DDF}" name="CLUB" dataDxfId="88"/>
    <tableColumn id="4" xr3:uid="{B6D930C6-EFF5-4E03-8C5A-1EC3BE4C6682}" name="60M" dataDxfId="87"/>
    <tableColumn id="5" xr3:uid="{782565AA-5CAE-4ACE-9FDF-133193EFED90}" name="VER" dataDxfId="86"/>
    <tableColumn id="6" xr3:uid="{56C33CDC-4B64-47F1-8DDE-63DB3715132B}" name="KOGEL" dataDxfId="85"/>
    <tableColumn id="7" xr3:uid="{599618A4-3F39-40F3-8DC8-E9CF97CC266B}" name="Σ" dataDxfId="84">
      <calculatedColumnFormula>IF(SUM(D3:F3)&gt;0,SUM(D3:F3),"")</calculatedColumnFormula>
    </tableColumn>
  </tableColumns>
  <tableStyleInfo name="TableStyleLight13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707E73DC-4C00-4637-869C-02D90DBB93FD}" name="Tabel7" displayName="Tabel7" ref="J2:P40" totalsRowShown="0" headerRowDxfId="83" dataDxfId="81" headerRowBorderDxfId="82" tableBorderDxfId="80">
  <autoFilter ref="J2:P40" xr:uid="{707E73DC-4C00-4637-869C-02D90DBB93FD}"/>
  <tableColumns count="7">
    <tableColumn id="1" xr3:uid="{8A3ABCFF-C769-483F-BA29-E1C74D4D9817}" name="NUMMER" dataDxfId="79"/>
    <tableColumn id="2" xr3:uid="{AFC6E263-2E04-4330-8623-B4DC59F2B574}" name="NAAM" dataDxfId="78"/>
    <tableColumn id="3" xr3:uid="{9FDD6FC8-0A91-4E3E-B5AA-AA58543646E9}" name="CLUB" dataDxfId="77"/>
    <tableColumn id="4" xr3:uid="{DF2BBFEF-9B43-46AC-94AB-754248C98C8F}" name="60M" dataDxfId="76"/>
    <tableColumn id="5" xr3:uid="{3BEF9173-97B7-4ABF-8A17-699878F3E6D5}" name="HOOG" dataDxfId="75"/>
    <tableColumn id="6" xr3:uid="{0C5FA17D-49B2-4B91-A5E6-46C4AE2A0218}" name="VORTEX" dataDxfId="74"/>
    <tableColumn id="7" xr3:uid="{0ED82060-DD93-4C85-BCFC-97F4461565D3}" name="Σ" dataDxfId="73" dataCellStyle="20% - Accent4">
      <calculatedColumnFormula>IF(SUM(M3:O3)&gt;0,SUM(M3:O3),"")</calculatedColumnFormula>
    </tableColumn>
  </tableColumns>
  <tableStyleInfo name="TableStyleLight1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DC9D5CC6-7F28-4EE6-B080-34B462EC2ED3}" name="Tabel8" displayName="Tabel8" ref="S2:Y42" totalsRowShown="0" headerRowDxfId="72" dataDxfId="70" headerRowBorderDxfId="71" tableBorderDxfId="69" totalsRowBorderDxfId="68" headerRowCellStyle="60% - Accent5">
  <autoFilter ref="S2:Y42" xr:uid="{DC9D5CC6-7F28-4EE6-B080-34B462EC2ED3}"/>
  <tableColumns count="7">
    <tableColumn id="1" xr3:uid="{D23A4AF7-92DE-4AB8-B712-A7163B32332C}" name="NUMMER" dataDxfId="67"/>
    <tableColumn id="2" xr3:uid="{48299CB4-BDCF-4619-B9B4-CDFC860FF185}" name="NAAM" dataDxfId="66"/>
    <tableColumn id="3" xr3:uid="{C1949998-B09E-42A0-B863-D5DB38BD2CA3}" name="CLUB" dataDxfId="65"/>
    <tableColumn id="4" xr3:uid="{716396EA-5FD9-41F5-86FA-3BCE8FCBA56D}" name="300M" dataDxfId="64"/>
    <tableColumn id="5" xr3:uid="{F02C5159-2AD7-4EBB-A073-0A79538F5B2D}" name="VER" dataDxfId="63"/>
    <tableColumn id="6" xr3:uid="{E658BD2B-117F-4F9F-961A-CCB73321BCCE}" name="DISCUS" dataDxfId="62"/>
    <tableColumn id="7" xr3:uid="{3282DF06-C8A1-4C92-900C-605042F27A20}" name="Σ" dataDxfId="61">
      <calculatedColumnFormula>IF(SUM(V3:X3)&gt;0,SUM(V3:X3),"")</calculatedColumnFormula>
    </tableColumn>
  </tableColumns>
  <tableStyleInfo name="TableStyleLight13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6DD4545A-63DC-4BCC-B64B-ED6FF887D5D5}" name="Tabel9" displayName="Tabel9" ref="AB2:AH42" totalsRowShown="0" headerRowDxfId="60" dataDxfId="58" headerRowBorderDxfId="59" tableBorderDxfId="57" totalsRowBorderDxfId="56">
  <autoFilter ref="AB2:AH42" xr:uid="{6DD4545A-63DC-4BCC-B64B-ED6FF887D5D5}"/>
  <tableColumns count="7">
    <tableColumn id="1" xr3:uid="{F208F4C6-F500-4686-BE26-2CDC84AF177B}" name="NUMMER" dataDxfId="55"/>
    <tableColumn id="2" xr3:uid="{BCFA1337-DE89-4BA8-BAD1-8994275B4252}" name="NAAM" dataDxfId="54"/>
    <tableColumn id="3" xr3:uid="{7FB00236-9EC7-44A8-82B6-D78E0044BF4D}" name="CLUB" dataDxfId="53"/>
    <tableColumn id="4" xr3:uid="{4133D35A-D766-490F-B3B2-21D5ACDE5765}" name="300M" dataDxfId="52"/>
    <tableColumn id="5" xr3:uid="{992E3C94-24E2-41F3-8EE1-AED9D9B5574B}" name="VER" dataDxfId="51"/>
    <tableColumn id="6" xr3:uid="{5E464563-40E1-4E8C-A6AB-12CB4BD3A4FC}" name="DISCUS" dataDxfId="50"/>
    <tableColumn id="7" xr3:uid="{2F82C4C0-9353-42E1-84C0-D1018EAEAA52}" name="Σ" dataDxfId="49">
      <calculatedColumnFormula>IF(SUM(AE3:AG3)&gt;0,SUM(AE3:AG3),"")</calculatedColumnFormula>
    </tableColumn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microsoft.com/office/2007/relationships/slicer" Target="../slicers/slicer1.xml"/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tletiek.nu/atleet/main/2270378/" TargetMode="External"/><Relationship Id="rId7" Type="http://schemas.openxmlformats.org/officeDocument/2006/relationships/hyperlink" Target="https://www.atletiek.nu/atleet/main/2251714/" TargetMode="External"/><Relationship Id="rId2" Type="http://schemas.openxmlformats.org/officeDocument/2006/relationships/hyperlink" Target="https://www.atletiek.nu/atleet/main/2275383/" TargetMode="External"/><Relationship Id="rId1" Type="http://schemas.openxmlformats.org/officeDocument/2006/relationships/hyperlink" Target="https://www.atletiek.nu/atleet/main/2286061/" TargetMode="External"/><Relationship Id="rId6" Type="http://schemas.openxmlformats.org/officeDocument/2006/relationships/hyperlink" Target="https://www.atletiek.nu/atleet/main/2262819/" TargetMode="External"/><Relationship Id="rId5" Type="http://schemas.openxmlformats.org/officeDocument/2006/relationships/hyperlink" Target="https://www.atletiek.nu/atleet/main/2278251/" TargetMode="External"/><Relationship Id="rId4" Type="http://schemas.openxmlformats.org/officeDocument/2006/relationships/hyperlink" Target="https://www.atletiek.nu/atleet/main/2282319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microsoft.com/office/2007/relationships/slicer" Target="../slicers/slicer2.xml"/><Relationship Id="rId2" Type="http://schemas.openxmlformats.org/officeDocument/2006/relationships/drawing" Target="../drawings/drawing2.xml"/><Relationship Id="rId1" Type="http://schemas.openxmlformats.org/officeDocument/2006/relationships/pivotTable" Target="../pivotTables/pivotTable2.xml"/></Relationships>
</file>

<file path=xl/worksheets/_rels/sheet6.xml.rels><?xml version="1.0" encoding="UTF-8" standalone="yes"?>
<Relationships xmlns="http://schemas.openxmlformats.org/package/2006/relationships"><Relationship Id="rId3" Type="http://schemas.microsoft.com/office/2007/relationships/slicer" Target="../slicers/slicer3.xml"/><Relationship Id="rId2" Type="http://schemas.openxmlformats.org/officeDocument/2006/relationships/drawing" Target="../drawings/drawing3.xml"/><Relationship Id="rId1" Type="http://schemas.openxmlformats.org/officeDocument/2006/relationships/pivotTable" Target="../pivotTables/pivotTable3.xml"/></Relationships>
</file>

<file path=xl/worksheets/_rels/sheet8.xml.rels><?xml version="1.0" encoding="UTF-8" standalone="yes"?>
<Relationships xmlns="http://schemas.openxmlformats.org/package/2006/relationships"><Relationship Id="rId3" Type="http://schemas.microsoft.com/office/2007/relationships/slicer" Target="../slicers/slicer4.xml"/><Relationship Id="rId2" Type="http://schemas.openxmlformats.org/officeDocument/2006/relationships/drawing" Target="../drawings/drawing4.xml"/><Relationship Id="rId1" Type="http://schemas.openxmlformats.org/officeDocument/2006/relationships/pivotTable" Target="../pivotTables/pivotTable4.xm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table" Target="../tables/table1.xml"/><Relationship Id="rId3" Type="http://schemas.openxmlformats.org/officeDocument/2006/relationships/hyperlink" Target="https://www.atletiek.nu/atleet/main/2270378/" TargetMode="External"/><Relationship Id="rId7" Type="http://schemas.openxmlformats.org/officeDocument/2006/relationships/hyperlink" Target="https://www.atletiek.nu/atleet/main/2251714/" TargetMode="External"/><Relationship Id="rId2" Type="http://schemas.openxmlformats.org/officeDocument/2006/relationships/hyperlink" Target="https://www.atletiek.nu/atleet/main/2275383/" TargetMode="External"/><Relationship Id="rId1" Type="http://schemas.openxmlformats.org/officeDocument/2006/relationships/hyperlink" Target="https://www.atletiek.nu/atleet/main/2286061/" TargetMode="External"/><Relationship Id="rId6" Type="http://schemas.openxmlformats.org/officeDocument/2006/relationships/hyperlink" Target="https://www.atletiek.nu/atleet/main/2262819/" TargetMode="External"/><Relationship Id="rId11" Type="http://schemas.openxmlformats.org/officeDocument/2006/relationships/table" Target="../tables/table4.xml"/><Relationship Id="rId5" Type="http://schemas.openxmlformats.org/officeDocument/2006/relationships/hyperlink" Target="https://www.atletiek.nu/atleet/main/2278251/" TargetMode="External"/><Relationship Id="rId10" Type="http://schemas.openxmlformats.org/officeDocument/2006/relationships/table" Target="../tables/table3.xml"/><Relationship Id="rId4" Type="http://schemas.openxmlformats.org/officeDocument/2006/relationships/hyperlink" Target="https://www.atletiek.nu/atleet/main/2282319/" TargetMode="External"/><Relationship Id="rId9" Type="http://schemas.openxmlformats.org/officeDocument/2006/relationships/table" Target="../tables/table2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table" Target="../tables/table6.xml"/><Relationship Id="rId1" Type="http://schemas.openxmlformats.org/officeDocument/2006/relationships/table" Target="../tables/table5.xml"/><Relationship Id="rId4" Type="http://schemas.openxmlformats.org/officeDocument/2006/relationships/table" Target="../tables/table8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kasvo.be/wp-content/uploads/2025/01/Reglement-IR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/>
  </sheetPr>
  <dimension ref="A1:AP187"/>
  <sheetViews>
    <sheetView workbookViewId="0">
      <pane xSplit="2" topLeftCell="C1" activePane="topRight" state="frozen"/>
      <selection pane="topRight" activeCell="AU22" sqref="AU22"/>
    </sheetView>
  </sheetViews>
  <sheetFormatPr defaultColWidth="9.109375" defaultRowHeight="14.4" x14ac:dyDescent="0.3"/>
  <cols>
    <col min="1" max="1" width="10.6640625" style="95" customWidth="1"/>
    <col min="2" max="2" width="24.33203125" style="6" bestFit="1" customWidth="1"/>
    <col min="3" max="3" width="14.109375" style="6" customWidth="1"/>
    <col min="4" max="4" width="9.6640625" style="25" customWidth="1"/>
    <col min="5" max="7" width="9.6640625" style="3" customWidth="1"/>
    <col min="8" max="8" width="9.6640625" style="25" customWidth="1"/>
    <col min="9" max="11" width="9.6640625" style="3" customWidth="1"/>
    <col min="12" max="12" width="9.6640625" style="25" customWidth="1"/>
    <col min="13" max="15" width="9.6640625" style="3" customWidth="1"/>
    <col min="16" max="16" width="9.6640625" style="25" customWidth="1"/>
    <col min="17" max="19" width="9.6640625" style="3" customWidth="1"/>
    <col min="20" max="20" width="9.6640625" style="25" customWidth="1"/>
    <col min="21" max="23" width="9.6640625" style="3" customWidth="1"/>
    <col min="24" max="24" width="9.6640625" style="25" customWidth="1"/>
    <col min="25" max="27" width="9.6640625" style="3" customWidth="1"/>
    <col min="28" max="28" width="9.6640625" style="25" customWidth="1"/>
    <col min="29" max="30" width="9.6640625" style="3" customWidth="1"/>
    <col min="31" max="31" width="9.6640625" style="26" customWidth="1"/>
    <col min="32" max="34" width="9.6640625" style="3" customWidth="1"/>
    <col min="35" max="35" width="9.109375" style="3"/>
    <col min="36" max="37" width="5" style="3" hidden="1" customWidth="1"/>
    <col min="38" max="42" width="3.6640625" style="3" hidden="1" customWidth="1"/>
    <col min="43" max="16384" width="9.109375" style="3"/>
  </cols>
  <sheetData>
    <row r="1" spans="1:42" s="2" customFormat="1" ht="18.600000000000001" thickBot="1" x14ac:dyDescent="0.4">
      <c r="A1" s="185" t="s">
        <v>173</v>
      </c>
      <c r="B1" s="186"/>
      <c r="C1" s="187"/>
      <c r="D1" s="180" t="s">
        <v>150</v>
      </c>
      <c r="E1" s="180"/>
      <c r="F1" s="180"/>
      <c r="G1" s="181"/>
      <c r="H1" s="180" t="s">
        <v>151</v>
      </c>
      <c r="I1" s="180"/>
      <c r="J1" s="180"/>
      <c r="K1" s="181"/>
      <c r="L1" s="180" t="s">
        <v>152</v>
      </c>
      <c r="M1" s="180"/>
      <c r="N1" s="180"/>
      <c r="O1" s="181"/>
      <c r="P1" s="180" t="s">
        <v>153</v>
      </c>
      <c r="Q1" s="180"/>
      <c r="R1" s="180"/>
      <c r="S1" s="181"/>
      <c r="T1" s="180" t="s">
        <v>154</v>
      </c>
      <c r="U1" s="180"/>
      <c r="V1" s="180"/>
      <c r="W1" s="181"/>
      <c r="X1" s="180" t="s">
        <v>155</v>
      </c>
      <c r="Y1" s="180"/>
      <c r="Z1" s="180"/>
      <c r="AA1" s="181"/>
      <c r="AB1" s="180" t="s">
        <v>156</v>
      </c>
      <c r="AC1" s="180"/>
      <c r="AD1" s="180"/>
      <c r="AE1" s="180"/>
      <c r="AF1" s="182" t="s">
        <v>364</v>
      </c>
      <c r="AG1" s="183"/>
      <c r="AH1" s="184"/>
      <c r="AI1" s="1"/>
      <c r="AJ1" s="1"/>
    </row>
    <row r="2" spans="1:42" ht="15" thickBot="1" x14ac:dyDescent="0.35">
      <c r="A2" s="137" t="s">
        <v>172</v>
      </c>
      <c r="B2" s="138" t="s">
        <v>345</v>
      </c>
      <c r="C2" s="139" t="s">
        <v>18</v>
      </c>
      <c r="D2" s="66" t="str">
        <f>'IRC1 0405 Deinze'!D2</f>
        <v>60M</v>
      </c>
      <c r="E2" s="65" t="str">
        <f>'IRC1 0405 Deinze'!E2</f>
        <v>VER</v>
      </c>
      <c r="F2" s="65" t="str">
        <f>'IRC1 0405 Deinze'!F2</f>
        <v>KOGEL</v>
      </c>
      <c r="G2" s="74" t="s">
        <v>3</v>
      </c>
      <c r="H2" s="66" t="str">
        <f>'IRC2 0426 Maldegem'!D2</f>
        <v>60M</v>
      </c>
      <c r="I2" s="65" t="str">
        <f>'IRC2 0426 Maldegem'!E2</f>
        <v>VER</v>
      </c>
      <c r="J2" s="65" t="str">
        <f>'IRC2 0426 Maldegem'!F2</f>
        <v>KOGEL</v>
      </c>
      <c r="K2" s="74" t="s">
        <v>3</v>
      </c>
      <c r="L2" s="66" t="s">
        <v>72</v>
      </c>
      <c r="M2" s="65" t="s">
        <v>367</v>
      </c>
      <c r="N2" s="65" t="s">
        <v>157</v>
      </c>
      <c r="O2" s="74" t="s">
        <v>3</v>
      </c>
      <c r="P2" s="66" t="s">
        <v>367</v>
      </c>
      <c r="Q2" s="65" t="s">
        <v>77</v>
      </c>
      <c r="R2" s="65" t="s">
        <v>157</v>
      </c>
      <c r="S2" s="74" t="s">
        <v>3</v>
      </c>
      <c r="T2" s="66" t="s">
        <v>367</v>
      </c>
      <c r="U2" s="65" t="s">
        <v>77</v>
      </c>
      <c r="V2" s="65" t="s">
        <v>74</v>
      </c>
      <c r="W2" s="74" t="s">
        <v>3</v>
      </c>
      <c r="X2" s="66" t="s">
        <v>368</v>
      </c>
      <c r="Y2" s="65" t="s">
        <v>77</v>
      </c>
      <c r="Z2" s="65" t="s">
        <v>157</v>
      </c>
      <c r="AA2" s="74" t="s">
        <v>3</v>
      </c>
      <c r="AB2" s="66" t="s">
        <v>368</v>
      </c>
      <c r="AC2" s="65" t="s">
        <v>73</v>
      </c>
      <c r="AD2" s="65" t="s">
        <v>159</v>
      </c>
      <c r="AE2" s="92" t="s">
        <v>3</v>
      </c>
      <c r="AF2" s="109" t="s">
        <v>0</v>
      </c>
      <c r="AG2" s="110" t="s">
        <v>1</v>
      </c>
      <c r="AH2" s="108" t="s">
        <v>2</v>
      </c>
      <c r="AJ2" s="4" t="s">
        <v>372</v>
      </c>
      <c r="AK2" s="3" t="s">
        <v>373</v>
      </c>
      <c r="AL2" s="4" t="s">
        <v>374</v>
      </c>
      <c r="AM2" s="3" t="s">
        <v>375</v>
      </c>
      <c r="AN2" s="4" t="s">
        <v>376</v>
      </c>
      <c r="AO2" s="3" t="s">
        <v>377</v>
      </c>
      <c r="AP2" s="4" t="s">
        <v>378</v>
      </c>
    </row>
    <row r="3" spans="1:42" x14ac:dyDescent="0.3">
      <c r="A3" s="103">
        <v>6017</v>
      </c>
      <c r="B3" s="97" t="s">
        <v>215</v>
      </c>
      <c r="C3" s="98" t="s">
        <v>171</v>
      </c>
      <c r="D3" s="61">
        <f>IFERROR(VLOOKUP($A3,'IRC1 0405 Deinze'!$A:$H,4,FALSE),"")</f>
        <v>540</v>
      </c>
      <c r="E3" s="60">
        <f>IFERROR(VLOOKUP($A3,'IRC1 0405 Deinze'!$A:$H,5,FALSE),"")</f>
        <v>347</v>
      </c>
      <c r="F3" s="60">
        <f>IFERROR(VLOOKUP($A3,'IRC1 0405 Deinze'!$A:$F,4,FALSE),"")</f>
        <v>540</v>
      </c>
      <c r="G3" s="70">
        <f>IF(SUM(D3:F3)&gt;0,SUM(D3:F3),"")</f>
        <v>1427</v>
      </c>
      <c r="H3" s="61">
        <f>IFERROR(VLOOKUP($A3,'IRC2 0426 Maldegem'!$A:$F,4,FALSE),"")</f>
        <v>491</v>
      </c>
      <c r="I3" s="60">
        <f>IFERROR(VLOOKUP($A3,'IRC2 0426 Maldegem'!$A:$F,5,FALSE),"")</f>
        <v>520</v>
      </c>
      <c r="J3" s="60">
        <f>IFERROR(VLOOKUP($A3,'IRC2 0426 Maldegem'!$A:$G,6,FALSE),"")</f>
        <v>319</v>
      </c>
      <c r="K3" s="70">
        <f>IF(SUM(H3:J3)&gt;0,SUM(H3:J3),"")</f>
        <v>1330</v>
      </c>
      <c r="L3" s="61" t="str">
        <f>IFERROR(VLOOKUP($A3,'IRC3 0510 Aalter'!$A:$J,4,FALSE),"")</f>
        <v/>
      </c>
      <c r="M3" s="60" t="str">
        <f>IFERROR(VLOOKUP($A3,'IRC3 0510 Aalter'!$A:$J,5,FALSE),"")</f>
        <v/>
      </c>
      <c r="N3" s="60" t="str">
        <f>IFERROR(VLOOKUP($A3,'IRC3 0510 Aalter'!$A:$J,6,FALSE),"")</f>
        <v/>
      </c>
      <c r="O3" s="70" t="str">
        <f>IF(SUM(L3:N3)&gt;0,SUM(L3:N3),"")</f>
        <v/>
      </c>
      <c r="P3" s="61" t="str">
        <f>IFERROR(VLOOKUP($A3,'IRC4 0607 Rieme'!$A:$H,4,FALSE),"")</f>
        <v/>
      </c>
      <c r="Q3" s="60" t="str">
        <f>IFERROR(VLOOKUP($A3,'IRC4 0607 Rieme'!$A:$H,5,FALSE),"")</f>
        <v/>
      </c>
      <c r="R3" s="60" t="str">
        <f>IFERROR(VLOOKUP($A3,'IRC4 0607 Rieme'!$A:$H,6,FALSE),"")</f>
        <v/>
      </c>
      <c r="S3" s="70" t="str">
        <f>IF(SUM(P3:R3)&gt;0,SUM(P3:R3),"")</f>
        <v/>
      </c>
      <c r="T3" s="61" t="str">
        <f>IFERROR(VLOOKUP($A3,'IRC5 2906 Oudenaarde'!$A:$H,4,FALSE),"")</f>
        <v/>
      </c>
      <c r="U3" s="60" t="str">
        <f>IFERROR(VLOOKUP($A3,'IRC5 2906 Oudenaarde'!$A:$H,5,FALSE),"")</f>
        <v/>
      </c>
      <c r="V3" s="60" t="str">
        <f>IFERROR(VLOOKUP($A3,'IRC5 2906 Oudenaarde'!$A:$H,6,FALSE),"")</f>
        <v/>
      </c>
      <c r="W3" s="70" t="str">
        <f>IF(SUM(T3:V3)&gt;0,SUM(T3:V3),"")</f>
        <v/>
      </c>
      <c r="X3" s="61" t="str">
        <f>IFERROR(VLOOKUP($A3,'IRC6 0830 Racing Gent'!$A:$H,4,FALSE),"")</f>
        <v/>
      </c>
      <c r="Y3" s="60" t="str">
        <f>IFERROR(VLOOKUP($A3,'IRC6 0830 Racing Gent'!$A:$H,5,FALSE),"")</f>
        <v/>
      </c>
      <c r="Z3" s="60" t="str">
        <f>IFERROR(VLOOKUP($A3,'IRC6 0830 Racing Gent'!$A:$H,6,FALSE),"")</f>
        <v/>
      </c>
      <c r="AA3" s="70" t="str">
        <f>IF(SUM(X3:Z3)&gt;0,SUM(X3:Z3),"")</f>
        <v/>
      </c>
      <c r="AB3" s="61" t="str">
        <f>IFERROR(VLOOKUP($A3,'IRC7 0907 KAA Gent'!$A:$H,4,FALSE),"")</f>
        <v/>
      </c>
      <c r="AC3" s="60" t="str">
        <f>IFERROR(VLOOKUP($A3,'IRC7 0907 KAA Gent'!$A:$H,5,FALSE),"")</f>
        <v/>
      </c>
      <c r="AD3" s="60" t="str">
        <f>IFERROR(VLOOKUP($A3,'IRC7 0907 KAA Gent'!$A:$H,6,FALSE),"")</f>
        <v/>
      </c>
      <c r="AE3" s="70" t="str">
        <f>IF(SUM(AB3:AD3)&gt;0,SUM(AB3:AD3),"")</f>
        <v/>
      </c>
      <c r="AF3" s="62" cm="1">
        <f t="array" ref="AF3">IF(SUM(LARGE(AJ3:AP3,{1;2;3;4;5}))&gt;0,SUM(LARGE(AJ3:AP3,{1;2;3;4;5})),"")</f>
        <v>2757</v>
      </c>
      <c r="AG3" s="63">
        <f>IF(COUNTIF(AJ3:AP3,"&gt;0")&gt;0,COUNTIF(AJ3:AP3,"&gt;0"),"")</f>
        <v>2</v>
      </c>
      <c r="AH3" s="64">
        <f t="shared" ref="AH3:AH34" si="0">IFERROR(_xlfn.RANK.EQ(AF3,AF:AF),"")</f>
        <v>2</v>
      </c>
      <c r="AJ3" s="3">
        <f>IF(G3="",0,G3)</f>
        <v>1427</v>
      </c>
      <c r="AK3" s="3">
        <f>IF(K3="",0,K3)</f>
        <v>1330</v>
      </c>
      <c r="AL3" s="3">
        <f>IF(O3="",0,O3)</f>
        <v>0</v>
      </c>
      <c r="AM3" s="3">
        <f>IF(S3="",0,S3)</f>
        <v>0</v>
      </c>
      <c r="AN3" s="3">
        <f>IF(W3="",0,W3)</f>
        <v>0</v>
      </c>
      <c r="AO3" s="3">
        <f>IF(AA3="",0,AA3)</f>
        <v>0</v>
      </c>
      <c r="AP3" s="3">
        <f>IF(AE3="",0,AE3)</f>
        <v>0</v>
      </c>
    </row>
    <row r="4" spans="1:42" x14ac:dyDescent="0.3">
      <c r="A4" s="104">
        <v>6097</v>
      </c>
      <c r="B4" s="23" t="s">
        <v>216</v>
      </c>
      <c r="C4" s="99" t="s">
        <v>171</v>
      </c>
      <c r="D4" s="61">
        <f>IFERROR(VLOOKUP($A4,'IRC1 0405 Deinze'!$A:$H,4,FALSE),"")</f>
        <v>659</v>
      </c>
      <c r="E4" s="60">
        <f>IFERROR(VLOOKUP($A4,'IRC1 0405 Deinze'!$A:$H,5,FALSE),"")</f>
        <v>354</v>
      </c>
      <c r="F4" s="60">
        <f>IFERROR(VLOOKUP($A4,'IRC1 0405 Deinze'!$A:$F,4,FALSE),"")</f>
        <v>659</v>
      </c>
      <c r="G4" s="69">
        <f t="shared" ref="G4:G60" si="1">IF(SUM(D4:F4)&gt;0,SUM(D4:F4),"")</f>
        <v>1672</v>
      </c>
      <c r="H4" s="61">
        <f>IFERROR(VLOOKUP($A4,'IRC2 0426 Maldegem'!$A:$F,4,FALSE),"")</f>
        <v>633</v>
      </c>
      <c r="I4" s="60">
        <f>IFERROR(VLOOKUP($A4,'IRC2 0426 Maldegem'!$A:$F,5,FALSE),"")</f>
        <v>270</v>
      </c>
      <c r="J4" s="60">
        <f>IFERROR(VLOOKUP($A4,'IRC2 0426 Maldegem'!$A:$G,6,FALSE),"")</f>
        <v>408</v>
      </c>
      <c r="K4" s="69">
        <f t="shared" ref="K4:K67" si="2">IF(SUM(H4:J4)&gt;0,SUM(H4:J4),"")</f>
        <v>1311</v>
      </c>
      <c r="L4" s="61" t="str">
        <f>IFERROR(VLOOKUP($A4,'IRC3 0510 Aalter'!$A:$J,4,FALSE),"")</f>
        <v/>
      </c>
      <c r="M4" s="60" t="str">
        <f>IFERROR(VLOOKUP($A4,'IRC3 0510 Aalter'!$A:$J,5,FALSE),"")</f>
        <v/>
      </c>
      <c r="N4" s="60" t="str">
        <f>IFERROR(VLOOKUP($A4,'IRC3 0510 Aalter'!$A:$J,6,FALSE),"")</f>
        <v/>
      </c>
      <c r="O4" s="69" t="str">
        <f t="shared" ref="O4:O60" si="3">IF(SUM(L4:N4)&gt;0,SUM(L4:N4),"")</f>
        <v/>
      </c>
      <c r="P4" s="61" t="str">
        <f>IFERROR(VLOOKUP($A4,'IRC4 0607 Rieme'!$A:$H,4,FALSE),"")</f>
        <v/>
      </c>
      <c r="Q4" s="60" t="str">
        <f>IFERROR(VLOOKUP($A4,'IRC4 0607 Rieme'!$A:$H,5,FALSE),"")</f>
        <v/>
      </c>
      <c r="R4" s="60" t="str">
        <f>IFERROR(VLOOKUP($A4,'IRC4 0607 Rieme'!$A:$H,6,FALSE),"")</f>
        <v/>
      </c>
      <c r="S4" s="69" t="str">
        <f t="shared" ref="S4:S60" si="4">IF(SUM(P4:R4)&gt;0,SUM(P4:R4),"")</f>
        <v/>
      </c>
      <c r="T4" s="61" t="str">
        <f>IFERROR(VLOOKUP($A4,'IRC5 2906 Oudenaarde'!$A:$H,4,FALSE),"")</f>
        <v/>
      </c>
      <c r="U4" s="60" t="str">
        <f>IFERROR(VLOOKUP($A4,'IRC5 2906 Oudenaarde'!$A:$H,5,FALSE),"")</f>
        <v/>
      </c>
      <c r="V4" s="60" t="str">
        <f>IFERROR(VLOOKUP($A4,'IRC5 2906 Oudenaarde'!$A:$H,6,FALSE),"")</f>
        <v/>
      </c>
      <c r="W4" s="69" t="str">
        <f t="shared" ref="W4:W60" si="5">IF(SUM(T4:V4)&gt;0,SUM(T4:V4),"")</f>
        <v/>
      </c>
      <c r="X4" s="61" t="str">
        <f>IFERROR(VLOOKUP($A4,'IRC6 0830 Racing Gent'!$A:$H,4,FALSE),"")</f>
        <v/>
      </c>
      <c r="Y4" s="60" t="str">
        <f>IFERROR(VLOOKUP($A4,'IRC6 0830 Racing Gent'!$A:$H,5,FALSE),"")</f>
        <v/>
      </c>
      <c r="Z4" s="60" t="str">
        <f>IFERROR(VLOOKUP($A4,'IRC6 0830 Racing Gent'!$A:$H,6,FALSE),"")</f>
        <v/>
      </c>
      <c r="AA4" s="69" t="str">
        <f t="shared" ref="AA4:AA60" si="6">IF(SUM(X4:Z4)&gt;0,SUM(X4:Z4),"")</f>
        <v/>
      </c>
      <c r="AB4" s="61" t="str">
        <f>IFERROR(VLOOKUP($A4,'IRC7 0907 KAA Gent'!$A:$H,4,FALSE),"")</f>
        <v/>
      </c>
      <c r="AC4" s="60" t="str">
        <f>IFERROR(VLOOKUP($A4,'IRC7 0907 KAA Gent'!$A:$H,5,FALSE),"")</f>
        <v/>
      </c>
      <c r="AD4" s="60" t="str">
        <f>IFERROR(VLOOKUP($A4,'IRC7 0907 KAA Gent'!$A:$H,6,FALSE),"")</f>
        <v/>
      </c>
      <c r="AE4" s="69" t="str">
        <f t="shared" ref="AE4:AE60" si="7">IF(SUM(AB4:AD4)&gt;0,SUM(AB4:AD4),"")</f>
        <v/>
      </c>
      <c r="AF4" s="29" cm="1">
        <f t="array" ref="AF4">IF(SUM(LARGE(AJ4:AP4,{1;2;3;4;5}))&gt;0,SUM(LARGE(AJ4:AP4,{1;2;3;4;5})),"")</f>
        <v>2983</v>
      </c>
      <c r="AG4" s="5">
        <f t="shared" ref="AG4:AG60" si="8">IF(COUNTIF(AJ4:AP4,"&gt;0")&gt;0,COUNTIF(AJ4:AP4,"&gt;0"),"")</f>
        <v>2</v>
      </c>
      <c r="AH4" s="59">
        <f t="shared" si="0"/>
        <v>1</v>
      </c>
      <c r="AJ4" s="3">
        <f t="shared" ref="AJ4:AJ60" si="9">IF(G4="",0,G4)</f>
        <v>1672</v>
      </c>
      <c r="AK4" s="3">
        <f t="shared" ref="AK4:AK60" si="10">IF(K4="",0,K4)</f>
        <v>1311</v>
      </c>
      <c r="AL4" s="3">
        <f t="shared" ref="AL4:AL60" si="11">IF(O4="",0,O4)</f>
        <v>0</v>
      </c>
      <c r="AM4" s="3">
        <f t="shared" ref="AM4:AM60" si="12">IF(S4="",0,S4)</f>
        <v>0</v>
      </c>
      <c r="AN4" s="3">
        <f t="shared" ref="AN4:AN60" si="13">IF(W4="",0,W4)</f>
        <v>0</v>
      </c>
      <c r="AO4" s="3">
        <f t="shared" ref="AO4:AO60" si="14">IF(AA4="",0,AA4)</f>
        <v>0</v>
      </c>
      <c r="AP4" s="3">
        <f t="shared" ref="AP4:AP60" si="15">IF(AE4="",0,AE4)</f>
        <v>0</v>
      </c>
    </row>
    <row r="5" spans="1:42" x14ac:dyDescent="0.3">
      <c r="A5" s="104">
        <v>5778</v>
      </c>
      <c r="B5" s="23" t="s">
        <v>219</v>
      </c>
      <c r="C5" s="99" t="s">
        <v>169</v>
      </c>
      <c r="D5" s="61">
        <f>IFERROR(VLOOKUP($A5,'IRC1 0405 Deinze'!$A:$H,4,FALSE),"")</f>
        <v>620</v>
      </c>
      <c r="E5" s="60">
        <f>IFERROR(VLOOKUP($A5,'IRC1 0405 Deinze'!$A:$H,5,FALSE),"")</f>
        <v>287</v>
      </c>
      <c r="F5" s="60">
        <f>IFERROR(VLOOKUP($A5,'IRC1 0405 Deinze'!$A:$F,4,FALSE),"")</f>
        <v>620</v>
      </c>
      <c r="G5" s="69">
        <f t="shared" si="1"/>
        <v>1527</v>
      </c>
      <c r="H5" s="61">
        <f>IFERROR(VLOOKUP($A5,'IRC2 0426 Maldegem'!$A:$F,4,FALSE),"")</f>
        <v>514</v>
      </c>
      <c r="I5" s="60">
        <f>IFERROR(VLOOKUP($A5,'IRC2 0426 Maldegem'!$A:$F,5,FALSE),"")</f>
        <v>371</v>
      </c>
      <c r="J5" s="60">
        <f>IFERROR(VLOOKUP($A5,'IRC2 0426 Maldegem'!$A:$G,6,FALSE),"")</f>
        <v>276</v>
      </c>
      <c r="K5" s="69">
        <f t="shared" si="2"/>
        <v>1161</v>
      </c>
      <c r="L5" s="61" t="str">
        <f>IFERROR(VLOOKUP($A5,'IRC3 0510 Aalter'!$A:$J,4,FALSE),"")</f>
        <v/>
      </c>
      <c r="M5" s="60" t="str">
        <f>IFERROR(VLOOKUP($A5,'IRC3 0510 Aalter'!$A:$J,5,FALSE),"")</f>
        <v/>
      </c>
      <c r="N5" s="60" t="str">
        <f>IFERROR(VLOOKUP($A5,'IRC3 0510 Aalter'!$A:$J,6,FALSE),"")</f>
        <v/>
      </c>
      <c r="O5" s="69" t="str">
        <f t="shared" si="3"/>
        <v/>
      </c>
      <c r="P5" s="61" t="str">
        <f>IFERROR(VLOOKUP($A5,'IRC4 0607 Rieme'!$A:$H,4,FALSE),"")</f>
        <v/>
      </c>
      <c r="Q5" s="60" t="str">
        <f>IFERROR(VLOOKUP($A5,'IRC4 0607 Rieme'!$A:$H,5,FALSE),"")</f>
        <v/>
      </c>
      <c r="R5" s="60" t="str">
        <f>IFERROR(VLOOKUP($A5,'IRC4 0607 Rieme'!$A:$H,6,FALSE),"")</f>
        <v/>
      </c>
      <c r="S5" s="69" t="str">
        <f t="shared" si="4"/>
        <v/>
      </c>
      <c r="T5" s="61" t="str">
        <f>IFERROR(VLOOKUP($A5,'IRC5 2906 Oudenaarde'!$A:$H,4,FALSE),"")</f>
        <v/>
      </c>
      <c r="U5" s="60" t="str">
        <f>IFERROR(VLOOKUP($A5,'IRC5 2906 Oudenaarde'!$A:$H,5,FALSE),"")</f>
        <v/>
      </c>
      <c r="V5" s="60" t="str">
        <f>IFERROR(VLOOKUP($A5,'IRC5 2906 Oudenaarde'!$A:$H,6,FALSE),"")</f>
        <v/>
      </c>
      <c r="W5" s="69" t="str">
        <f t="shared" si="5"/>
        <v/>
      </c>
      <c r="X5" s="61" t="str">
        <f>IFERROR(VLOOKUP($A5,'IRC6 0830 Racing Gent'!$A:$H,4,FALSE),"")</f>
        <v/>
      </c>
      <c r="Y5" s="60" t="str">
        <f>IFERROR(VLOOKUP($A5,'IRC6 0830 Racing Gent'!$A:$H,5,FALSE),"")</f>
        <v/>
      </c>
      <c r="Z5" s="60" t="str">
        <f>IFERROR(VLOOKUP($A5,'IRC6 0830 Racing Gent'!$A:$H,6,FALSE),"")</f>
        <v/>
      </c>
      <c r="AA5" s="69" t="str">
        <f t="shared" si="6"/>
        <v/>
      </c>
      <c r="AB5" s="61" t="str">
        <f>IFERROR(VLOOKUP($A5,'IRC7 0907 KAA Gent'!$A:$H,4,FALSE),"")</f>
        <v/>
      </c>
      <c r="AC5" s="60" t="str">
        <f>IFERROR(VLOOKUP($A5,'IRC7 0907 KAA Gent'!$A:$H,5,FALSE),"")</f>
        <v/>
      </c>
      <c r="AD5" s="60" t="str">
        <f>IFERROR(VLOOKUP($A5,'IRC7 0907 KAA Gent'!$A:$H,6,FALSE),"")</f>
        <v/>
      </c>
      <c r="AE5" s="69" t="str">
        <f t="shared" si="7"/>
        <v/>
      </c>
      <c r="AF5" s="29" cm="1">
        <f t="array" ref="AF5">IF(SUM(LARGE(AJ5:AP5,{1;2;3;4;5}))&gt;0,SUM(LARGE(AJ5:AP5,{1;2;3;4;5})),"")</f>
        <v>2688</v>
      </c>
      <c r="AG5" s="5">
        <f t="shared" si="8"/>
        <v>2</v>
      </c>
      <c r="AH5" s="59">
        <f t="shared" si="0"/>
        <v>4</v>
      </c>
      <c r="AJ5" s="3">
        <f t="shared" si="9"/>
        <v>1527</v>
      </c>
      <c r="AK5" s="3">
        <f t="shared" si="10"/>
        <v>1161</v>
      </c>
      <c r="AL5" s="3">
        <f t="shared" si="11"/>
        <v>0</v>
      </c>
      <c r="AM5" s="3">
        <f t="shared" si="12"/>
        <v>0</v>
      </c>
      <c r="AN5" s="3">
        <f t="shared" si="13"/>
        <v>0</v>
      </c>
      <c r="AO5" s="3">
        <f t="shared" si="14"/>
        <v>0</v>
      </c>
      <c r="AP5" s="3">
        <f t="shared" si="15"/>
        <v>0</v>
      </c>
    </row>
    <row r="6" spans="1:42" x14ac:dyDescent="0.3">
      <c r="A6" s="104">
        <v>6003</v>
      </c>
      <c r="B6" s="23" t="s">
        <v>218</v>
      </c>
      <c r="C6" s="99" t="s">
        <v>171</v>
      </c>
      <c r="D6" s="61">
        <f>IFERROR(VLOOKUP($A6,'IRC1 0405 Deinze'!$A:$H,4,FALSE),"")</f>
        <v>557</v>
      </c>
      <c r="E6" s="60">
        <f>IFERROR(VLOOKUP($A6,'IRC1 0405 Deinze'!$A:$H,5,FALSE),"")</f>
        <v>271</v>
      </c>
      <c r="F6" s="60">
        <f>IFERROR(VLOOKUP($A6,'IRC1 0405 Deinze'!$A:$F,4,FALSE),"")</f>
        <v>557</v>
      </c>
      <c r="G6" s="69">
        <f t="shared" si="1"/>
        <v>1385</v>
      </c>
      <c r="H6" s="61">
        <f>IFERROR(VLOOKUP($A6,'IRC2 0426 Maldegem'!$A:$F,4,FALSE),"")</f>
        <v>491</v>
      </c>
      <c r="I6" s="60">
        <f>IFERROR(VLOOKUP($A6,'IRC2 0426 Maldegem'!$A:$F,5,FALSE),"")</f>
        <v>454</v>
      </c>
      <c r="J6" s="60">
        <f>IFERROR(VLOOKUP($A6,'IRC2 0426 Maldegem'!$A:$G,6,FALSE),"")</f>
        <v>252</v>
      </c>
      <c r="K6" s="69">
        <f t="shared" si="2"/>
        <v>1197</v>
      </c>
      <c r="L6" s="61" t="str">
        <f>IFERROR(VLOOKUP($A6,'IRC3 0510 Aalter'!$A:$J,4,FALSE),"")</f>
        <v/>
      </c>
      <c r="M6" s="60" t="str">
        <f>IFERROR(VLOOKUP($A6,'IRC3 0510 Aalter'!$A:$J,5,FALSE),"")</f>
        <v/>
      </c>
      <c r="N6" s="60" t="str">
        <f>IFERROR(VLOOKUP($A6,'IRC3 0510 Aalter'!$A:$J,6,FALSE),"")</f>
        <v/>
      </c>
      <c r="O6" s="69" t="str">
        <f t="shared" si="3"/>
        <v/>
      </c>
      <c r="P6" s="61" t="str">
        <f>IFERROR(VLOOKUP($A6,'IRC4 0607 Rieme'!$A:$H,4,FALSE),"")</f>
        <v/>
      </c>
      <c r="Q6" s="60" t="str">
        <f>IFERROR(VLOOKUP($A6,'IRC4 0607 Rieme'!$A:$H,5,FALSE),"")</f>
        <v/>
      </c>
      <c r="R6" s="60" t="str">
        <f>IFERROR(VLOOKUP($A6,'IRC4 0607 Rieme'!$A:$H,6,FALSE),"")</f>
        <v/>
      </c>
      <c r="S6" s="69" t="str">
        <f t="shared" si="4"/>
        <v/>
      </c>
      <c r="T6" s="61" t="str">
        <f>IFERROR(VLOOKUP($A6,'IRC5 2906 Oudenaarde'!$A:$H,4,FALSE),"")</f>
        <v/>
      </c>
      <c r="U6" s="60" t="str">
        <f>IFERROR(VLOOKUP($A6,'IRC5 2906 Oudenaarde'!$A:$H,5,FALSE),"")</f>
        <v/>
      </c>
      <c r="V6" s="60" t="str">
        <f>IFERROR(VLOOKUP($A6,'IRC5 2906 Oudenaarde'!$A:$H,6,FALSE),"")</f>
        <v/>
      </c>
      <c r="W6" s="69" t="str">
        <f t="shared" si="5"/>
        <v/>
      </c>
      <c r="X6" s="61" t="str">
        <f>IFERROR(VLOOKUP($A6,'IRC6 0830 Racing Gent'!$A:$H,4,FALSE),"")</f>
        <v/>
      </c>
      <c r="Y6" s="60" t="str">
        <f>IFERROR(VLOOKUP($A6,'IRC6 0830 Racing Gent'!$A:$H,5,FALSE),"")</f>
        <v/>
      </c>
      <c r="Z6" s="60" t="str">
        <f>IFERROR(VLOOKUP($A6,'IRC6 0830 Racing Gent'!$A:$H,6,FALSE),"")</f>
        <v/>
      </c>
      <c r="AA6" s="69" t="str">
        <f t="shared" si="6"/>
        <v/>
      </c>
      <c r="AB6" s="61" t="str">
        <f>IFERROR(VLOOKUP($A6,'IRC7 0907 KAA Gent'!$A:$H,4,FALSE),"")</f>
        <v/>
      </c>
      <c r="AC6" s="60" t="str">
        <f>IFERROR(VLOOKUP($A6,'IRC7 0907 KAA Gent'!$A:$H,5,FALSE),"")</f>
        <v/>
      </c>
      <c r="AD6" s="60" t="str">
        <f>IFERROR(VLOOKUP($A6,'IRC7 0907 KAA Gent'!$A:$H,6,FALSE),"")</f>
        <v/>
      </c>
      <c r="AE6" s="69" t="str">
        <f t="shared" si="7"/>
        <v/>
      </c>
      <c r="AF6" s="29" cm="1">
        <f t="array" ref="AF6">IF(SUM(LARGE(AJ6:AP6,{1;2;3;4;5}))&gt;0,SUM(LARGE(AJ6:AP6,{1;2;3;4;5})),"")</f>
        <v>2582</v>
      </c>
      <c r="AG6" s="5">
        <f t="shared" si="8"/>
        <v>2</v>
      </c>
      <c r="AH6" s="59">
        <f t="shared" si="0"/>
        <v>6</v>
      </c>
      <c r="AJ6" s="3">
        <f t="shared" si="9"/>
        <v>1385</v>
      </c>
      <c r="AK6" s="3">
        <f t="shared" si="10"/>
        <v>1197</v>
      </c>
      <c r="AL6" s="3">
        <f t="shared" si="11"/>
        <v>0</v>
      </c>
      <c r="AM6" s="3">
        <f t="shared" si="12"/>
        <v>0</v>
      </c>
      <c r="AN6" s="3">
        <f t="shared" si="13"/>
        <v>0</v>
      </c>
      <c r="AO6" s="3">
        <f t="shared" si="14"/>
        <v>0</v>
      </c>
      <c r="AP6" s="3">
        <f t="shared" si="15"/>
        <v>0</v>
      </c>
    </row>
    <row r="7" spans="1:42" x14ac:dyDescent="0.3">
      <c r="A7" s="104">
        <v>6014</v>
      </c>
      <c r="B7" s="23" t="s">
        <v>224</v>
      </c>
      <c r="C7" s="99" t="s">
        <v>171</v>
      </c>
      <c r="D7" s="61">
        <f>IFERROR(VLOOKUP($A7,'IRC1 0405 Deinze'!$A:$H,4,FALSE),"")</f>
        <v>587</v>
      </c>
      <c r="E7" s="60">
        <f>IFERROR(VLOOKUP($A7,'IRC1 0405 Deinze'!$A:$H,5,FALSE),"")</f>
        <v>292</v>
      </c>
      <c r="F7" s="60">
        <f>IFERROR(VLOOKUP($A7,'IRC1 0405 Deinze'!$A:$F,4,FALSE),"")</f>
        <v>587</v>
      </c>
      <c r="G7" s="69">
        <f t="shared" si="1"/>
        <v>1466</v>
      </c>
      <c r="H7" s="61">
        <f>IFERROR(VLOOKUP($A7,'IRC2 0426 Maldegem'!$A:$F,4,FALSE),"")</f>
        <v>533</v>
      </c>
      <c r="I7" s="60">
        <f>IFERROR(VLOOKUP($A7,'IRC2 0426 Maldegem'!$A:$F,5,FALSE),"")</f>
        <v>320</v>
      </c>
      <c r="J7" s="60">
        <f>IFERROR(VLOOKUP($A7,'IRC2 0426 Maldegem'!$A:$G,6,FALSE),"")</f>
        <v>181</v>
      </c>
      <c r="K7" s="69">
        <f t="shared" si="2"/>
        <v>1034</v>
      </c>
      <c r="L7" s="61" t="str">
        <f>IFERROR(VLOOKUP($A7,'IRC3 0510 Aalter'!$A:$J,4,FALSE),"")</f>
        <v/>
      </c>
      <c r="M7" s="60" t="str">
        <f>IFERROR(VLOOKUP($A7,'IRC3 0510 Aalter'!$A:$J,5,FALSE),"")</f>
        <v/>
      </c>
      <c r="N7" s="60" t="str">
        <f>IFERROR(VLOOKUP($A7,'IRC3 0510 Aalter'!$A:$J,6,FALSE),"")</f>
        <v/>
      </c>
      <c r="O7" s="69" t="str">
        <f t="shared" si="3"/>
        <v/>
      </c>
      <c r="P7" s="61" t="str">
        <f>IFERROR(VLOOKUP($A7,'IRC4 0607 Rieme'!$A:$H,4,FALSE),"")</f>
        <v/>
      </c>
      <c r="Q7" s="60" t="str">
        <f>IFERROR(VLOOKUP($A7,'IRC4 0607 Rieme'!$A:$H,5,FALSE),"")</f>
        <v/>
      </c>
      <c r="R7" s="60" t="str">
        <f>IFERROR(VLOOKUP($A7,'IRC4 0607 Rieme'!$A:$H,6,FALSE),"")</f>
        <v/>
      </c>
      <c r="S7" s="69" t="str">
        <f t="shared" si="4"/>
        <v/>
      </c>
      <c r="T7" s="61" t="str">
        <f>IFERROR(VLOOKUP($A7,'IRC5 2906 Oudenaarde'!$A:$H,4,FALSE),"")</f>
        <v/>
      </c>
      <c r="U7" s="60" t="str">
        <f>IFERROR(VLOOKUP($A7,'IRC5 2906 Oudenaarde'!$A:$H,5,FALSE),"")</f>
        <v/>
      </c>
      <c r="V7" s="60" t="str">
        <f>IFERROR(VLOOKUP($A7,'IRC5 2906 Oudenaarde'!$A:$H,6,FALSE),"")</f>
        <v/>
      </c>
      <c r="W7" s="69" t="str">
        <f t="shared" si="5"/>
        <v/>
      </c>
      <c r="X7" s="61" t="str">
        <f>IFERROR(VLOOKUP($A7,'IRC6 0830 Racing Gent'!$A:$H,4,FALSE),"")</f>
        <v/>
      </c>
      <c r="Y7" s="60" t="str">
        <f>IFERROR(VLOOKUP($A7,'IRC6 0830 Racing Gent'!$A:$H,5,FALSE),"")</f>
        <v/>
      </c>
      <c r="Z7" s="60" t="str">
        <f>IFERROR(VLOOKUP($A7,'IRC6 0830 Racing Gent'!$A:$H,6,FALSE),"")</f>
        <v/>
      </c>
      <c r="AA7" s="69" t="str">
        <f t="shared" si="6"/>
        <v/>
      </c>
      <c r="AB7" s="61" t="str">
        <f>IFERROR(VLOOKUP($A7,'IRC7 0907 KAA Gent'!$A:$H,4,FALSE),"")</f>
        <v/>
      </c>
      <c r="AC7" s="60" t="str">
        <f>IFERROR(VLOOKUP($A7,'IRC7 0907 KAA Gent'!$A:$H,5,FALSE),"")</f>
        <v/>
      </c>
      <c r="AD7" s="60" t="str">
        <f>IFERROR(VLOOKUP($A7,'IRC7 0907 KAA Gent'!$A:$H,6,FALSE),"")</f>
        <v/>
      </c>
      <c r="AE7" s="69" t="str">
        <f t="shared" si="7"/>
        <v/>
      </c>
      <c r="AF7" s="29" cm="1">
        <f t="array" ref="AF7">IF(SUM(LARGE(AJ7:AP7,{1;2;3;4;5}))&gt;0,SUM(LARGE(AJ7:AP7,{1;2;3;4;5})),"")</f>
        <v>2500</v>
      </c>
      <c r="AG7" s="5">
        <f t="shared" si="8"/>
        <v>2</v>
      </c>
      <c r="AH7" s="59">
        <f t="shared" si="0"/>
        <v>7</v>
      </c>
      <c r="AJ7" s="3">
        <f t="shared" si="9"/>
        <v>1466</v>
      </c>
      <c r="AK7" s="3">
        <f t="shared" si="10"/>
        <v>1034</v>
      </c>
      <c r="AL7" s="3">
        <f t="shared" si="11"/>
        <v>0</v>
      </c>
      <c r="AM7" s="3">
        <f t="shared" si="12"/>
        <v>0</v>
      </c>
      <c r="AN7" s="3">
        <f t="shared" si="13"/>
        <v>0</v>
      </c>
      <c r="AO7" s="3">
        <f t="shared" si="14"/>
        <v>0</v>
      </c>
      <c r="AP7" s="3">
        <f t="shared" si="15"/>
        <v>0</v>
      </c>
    </row>
    <row r="8" spans="1:42" x14ac:dyDescent="0.3">
      <c r="A8" s="104">
        <v>6672</v>
      </c>
      <c r="B8" s="23" t="s">
        <v>346</v>
      </c>
      <c r="C8" s="99" t="s">
        <v>169</v>
      </c>
      <c r="D8" s="61">
        <f>IFERROR(VLOOKUP($A8,'IRC1 0405 Deinze'!$A:$H,4,FALSE),"")</f>
        <v>641</v>
      </c>
      <c r="E8" s="60">
        <f>IFERROR(VLOOKUP($A8,'IRC1 0405 Deinze'!$A:$H,5,FALSE),"")</f>
        <v>269</v>
      </c>
      <c r="F8" s="60">
        <f>IFERROR(VLOOKUP($A8,'IRC1 0405 Deinze'!$A:$F,4,FALSE),"")</f>
        <v>641</v>
      </c>
      <c r="G8" s="69">
        <f t="shared" si="1"/>
        <v>1551</v>
      </c>
      <c r="H8" s="61" t="str">
        <f>IFERROR(VLOOKUP($A8,'IRC2 0426 Maldegem'!$A:$F,4,FALSE),"")</f>
        <v/>
      </c>
      <c r="I8" s="60" t="str">
        <f>IFERROR(VLOOKUP($A8,'IRC2 0426 Maldegem'!$A:$F,5,FALSE),"")</f>
        <v/>
      </c>
      <c r="J8" s="60" t="str">
        <f>IFERROR(VLOOKUP($A8,'IRC2 0426 Maldegem'!$A:$G,6,FALSE),"")</f>
        <v/>
      </c>
      <c r="K8" s="70" t="str">
        <f t="shared" si="2"/>
        <v/>
      </c>
      <c r="L8" s="61" t="str">
        <f>IFERROR(VLOOKUP($A8,'IRC3 0510 Aalter'!$A:$J,4,FALSE),"")</f>
        <v/>
      </c>
      <c r="M8" s="60" t="str">
        <f>IFERROR(VLOOKUP($A8,'IRC3 0510 Aalter'!$A:$J,5,FALSE),"")</f>
        <v/>
      </c>
      <c r="N8" s="60" t="str">
        <f>IFERROR(VLOOKUP($A8,'IRC3 0510 Aalter'!$A:$J,6,FALSE),"")</f>
        <v/>
      </c>
      <c r="O8" s="69" t="str">
        <f t="shared" si="3"/>
        <v/>
      </c>
      <c r="P8" s="61" t="str">
        <f>IFERROR(VLOOKUP($A8,'IRC4 0607 Rieme'!$A:$H,4,FALSE),"")</f>
        <v/>
      </c>
      <c r="Q8" s="60" t="str">
        <f>IFERROR(VLOOKUP($A8,'IRC4 0607 Rieme'!$A:$H,5,FALSE),"")</f>
        <v/>
      </c>
      <c r="R8" s="60" t="str">
        <f>IFERROR(VLOOKUP($A8,'IRC4 0607 Rieme'!$A:$H,6,FALSE),"")</f>
        <v/>
      </c>
      <c r="S8" s="69" t="str">
        <f t="shared" si="4"/>
        <v/>
      </c>
      <c r="T8" s="61" t="str">
        <f>IFERROR(VLOOKUP($A8,'IRC5 2906 Oudenaarde'!$A:$H,4,FALSE),"")</f>
        <v/>
      </c>
      <c r="U8" s="60" t="str">
        <f>IFERROR(VLOOKUP($A8,'IRC5 2906 Oudenaarde'!$A:$H,5,FALSE),"")</f>
        <v/>
      </c>
      <c r="V8" s="60" t="str">
        <f>IFERROR(VLOOKUP($A8,'IRC5 2906 Oudenaarde'!$A:$H,6,FALSE),"")</f>
        <v/>
      </c>
      <c r="W8" s="69" t="str">
        <f t="shared" si="5"/>
        <v/>
      </c>
      <c r="X8" s="61" t="str">
        <f>IFERROR(VLOOKUP($A8,'IRC6 0830 Racing Gent'!$A:$H,4,FALSE),"")</f>
        <v/>
      </c>
      <c r="Y8" s="60" t="str">
        <f>IFERROR(VLOOKUP($A8,'IRC6 0830 Racing Gent'!$A:$H,5,FALSE),"")</f>
        <v/>
      </c>
      <c r="Z8" s="60" t="str">
        <f>IFERROR(VLOOKUP($A8,'IRC6 0830 Racing Gent'!$A:$H,6,FALSE),"")</f>
        <v/>
      </c>
      <c r="AA8" s="69" t="str">
        <f t="shared" si="6"/>
        <v/>
      </c>
      <c r="AB8" s="61" t="str">
        <f>IFERROR(VLOOKUP($A8,'IRC7 0907 KAA Gent'!$A:$H,4,FALSE),"")</f>
        <v/>
      </c>
      <c r="AC8" s="60" t="str">
        <f>IFERROR(VLOOKUP($A8,'IRC7 0907 KAA Gent'!$A:$H,5,FALSE),"")</f>
        <v/>
      </c>
      <c r="AD8" s="60" t="str">
        <f>IFERROR(VLOOKUP($A8,'IRC7 0907 KAA Gent'!$A:$H,6,FALSE),"")</f>
        <v/>
      </c>
      <c r="AE8" s="69" t="str">
        <f t="shared" si="7"/>
        <v/>
      </c>
      <c r="AF8" s="29" cm="1">
        <f t="array" ref="AF8">IF(SUM(LARGE(AJ8:AP8,{1;2;3;4;5}))&gt;0,SUM(LARGE(AJ8:AP8,{1;2;3;4;5})),"")</f>
        <v>1551</v>
      </c>
      <c r="AG8" s="5">
        <f t="shared" si="8"/>
        <v>1</v>
      </c>
      <c r="AH8" s="59">
        <f t="shared" si="0"/>
        <v>18</v>
      </c>
      <c r="AJ8" s="3">
        <f t="shared" si="9"/>
        <v>1551</v>
      </c>
      <c r="AK8" s="3">
        <f t="shared" si="10"/>
        <v>0</v>
      </c>
      <c r="AL8" s="3">
        <f t="shared" si="11"/>
        <v>0</v>
      </c>
      <c r="AM8" s="3">
        <f t="shared" si="12"/>
        <v>0</v>
      </c>
      <c r="AN8" s="3">
        <f t="shared" si="13"/>
        <v>0</v>
      </c>
      <c r="AO8" s="3">
        <f t="shared" si="14"/>
        <v>0</v>
      </c>
      <c r="AP8" s="3">
        <f t="shared" si="15"/>
        <v>0</v>
      </c>
    </row>
    <row r="9" spans="1:42" x14ac:dyDescent="0.3">
      <c r="A9" s="104">
        <v>6408</v>
      </c>
      <c r="B9" s="23" t="s">
        <v>217</v>
      </c>
      <c r="C9" s="99" t="s">
        <v>171</v>
      </c>
      <c r="D9" s="61">
        <f>IFERROR(VLOOKUP($A9,'IRC1 0405 Deinze'!$A:$H,4,FALSE),"")</f>
        <v>597</v>
      </c>
      <c r="E9" s="60">
        <f>IFERROR(VLOOKUP($A9,'IRC1 0405 Deinze'!$A:$H,5,FALSE),"")</f>
        <v>276</v>
      </c>
      <c r="F9" s="60">
        <f>IFERROR(VLOOKUP($A9,'IRC1 0405 Deinze'!$A:$F,4,FALSE),"")</f>
        <v>597</v>
      </c>
      <c r="G9" s="69">
        <f t="shared" si="1"/>
        <v>1470</v>
      </c>
      <c r="H9" s="61">
        <f>IFERROR(VLOOKUP($A9,'IRC2 0426 Maldegem'!$A:$F,4,FALSE),"")</f>
        <v>547</v>
      </c>
      <c r="I9" s="60">
        <f>IFERROR(VLOOKUP($A9,'IRC2 0426 Maldegem'!$A:$F,5,FALSE),"")</f>
        <v>377</v>
      </c>
      <c r="J9" s="60">
        <f>IFERROR(VLOOKUP($A9,'IRC2 0426 Maldegem'!$A:$G,6,FALSE),"")</f>
        <v>310</v>
      </c>
      <c r="K9" s="69">
        <f t="shared" si="2"/>
        <v>1234</v>
      </c>
      <c r="L9" s="61" t="str">
        <f>IFERROR(VLOOKUP($A9,'IRC3 0510 Aalter'!$A:$J,4,FALSE),"")</f>
        <v/>
      </c>
      <c r="M9" s="60" t="str">
        <f>IFERROR(VLOOKUP($A9,'IRC3 0510 Aalter'!$A:$J,5,FALSE),"")</f>
        <v/>
      </c>
      <c r="N9" s="60" t="str">
        <f>IFERROR(VLOOKUP($A9,'IRC3 0510 Aalter'!$A:$J,6,FALSE),"")</f>
        <v/>
      </c>
      <c r="O9" s="69" t="str">
        <f t="shared" si="3"/>
        <v/>
      </c>
      <c r="P9" s="61" t="str">
        <f>IFERROR(VLOOKUP($A9,'IRC4 0607 Rieme'!$A:$H,4,FALSE),"")</f>
        <v/>
      </c>
      <c r="Q9" s="60" t="str">
        <f>IFERROR(VLOOKUP($A9,'IRC4 0607 Rieme'!$A:$H,5,FALSE),"")</f>
        <v/>
      </c>
      <c r="R9" s="60" t="str">
        <f>IFERROR(VLOOKUP($A9,'IRC4 0607 Rieme'!$A:$H,6,FALSE),"")</f>
        <v/>
      </c>
      <c r="S9" s="69" t="str">
        <f t="shared" si="4"/>
        <v/>
      </c>
      <c r="T9" s="61" t="str">
        <f>IFERROR(VLOOKUP($A9,'IRC5 2906 Oudenaarde'!$A:$H,4,FALSE),"")</f>
        <v/>
      </c>
      <c r="U9" s="60" t="str">
        <f>IFERROR(VLOOKUP($A9,'IRC5 2906 Oudenaarde'!$A:$H,5,FALSE),"")</f>
        <v/>
      </c>
      <c r="V9" s="60" t="str">
        <f>IFERROR(VLOOKUP($A9,'IRC5 2906 Oudenaarde'!$A:$H,6,FALSE),"")</f>
        <v/>
      </c>
      <c r="W9" s="69" t="str">
        <f t="shared" si="5"/>
        <v/>
      </c>
      <c r="X9" s="61" t="str">
        <f>IFERROR(VLOOKUP($A9,'IRC6 0830 Racing Gent'!$A:$H,4,FALSE),"")</f>
        <v/>
      </c>
      <c r="Y9" s="60" t="str">
        <f>IFERROR(VLOOKUP($A9,'IRC6 0830 Racing Gent'!$A:$H,5,FALSE),"")</f>
        <v/>
      </c>
      <c r="Z9" s="60" t="str">
        <f>IFERROR(VLOOKUP($A9,'IRC6 0830 Racing Gent'!$A:$H,6,FALSE),"")</f>
        <v/>
      </c>
      <c r="AA9" s="69" t="str">
        <f t="shared" si="6"/>
        <v/>
      </c>
      <c r="AB9" s="61" t="str">
        <f>IFERROR(VLOOKUP($A9,'IRC7 0907 KAA Gent'!$A:$H,4,FALSE),"")</f>
        <v/>
      </c>
      <c r="AC9" s="60" t="str">
        <f>IFERROR(VLOOKUP($A9,'IRC7 0907 KAA Gent'!$A:$H,5,FALSE),"")</f>
        <v/>
      </c>
      <c r="AD9" s="60" t="str">
        <f>IFERROR(VLOOKUP($A9,'IRC7 0907 KAA Gent'!$A:$H,6,FALSE),"")</f>
        <v/>
      </c>
      <c r="AE9" s="69" t="str">
        <f t="shared" si="7"/>
        <v/>
      </c>
      <c r="AF9" s="29" cm="1">
        <f t="array" ref="AF9">IF(SUM(LARGE(AJ9:AP9,{1;2;3;4;5}))&gt;0,SUM(LARGE(AJ9:AP9,{1;2;3;4;5})),"")</f>
        <v>2704</v>
      </c>
      <c r="AG9" s="5">
        <f t="shared" si="8"/>
        <v>2</v>
      </c>
      <c r="AH9" s="59">
        <f t="shared" si="0"/>
        <v>3</v>
      </c>
      <c r="AJ9" s="3">
        <f t="shared" si="9"/>
        <v>1470</v>
      </c>
      <c r="AK9" s="3">
        <f t="shared" si="10"/>
        <v>1234</v>
      </c>
      <c r="AL9" s="3">
        <f t="shared" si="11"/>
        <v>0</v>
      </c>
      <c r="AM9" s="3">
        <f t="shared" si="12"/>
        <v>0</v>
      </c>
      <c r="AN9" s="3">
        <f t="shared" si="13"/>
        <v>0</v>
      </c>
      <c r="AO9" s="3">
        <f t="shared" si="14"/>
        <v>0</v>
      </c>
      <c r="AP9" s="3">
        <f t="shared" si="15"/>
        <v>0</v>
      </c>
    </row>
    <row r="10" spans="1:42" x14ac:dyDescent="0.3">
      <c r="A10" s="104">
        <v>5447</v>
      </c>
      <c r="B10" s="23" t="s">
        <v>223</v>
      </c>
      <c r="C10" s="99" t="s">
        <v>170</v>
      </c>
      <c r="D10" s="61">
        <f>IFERROR(VLOOKUP($A10,'IRC1 0405 Deinze'!$A:$H,4,FALSE),"")</f>
        <v>633</v>
      </c>
      <c r="E10" s="60">
        <f>IFERROR(VLOOKUP($A10,'IRC1 0405 Deinze'!$A:$H,5,FALSE),"")</f>
        <v>308</v>
      </c>
      <c r="F10" s="60">
        <f>IFERROR(VLOOKUP($A10,'IRC1 0405 Deinze'!$A:$F,4,FALSE),"")</f>
        <v>633</v>
      </c>
      <c r="G10" s="69">
        <f t="shared" si="1"/>
        <v>1574</v>
      </c>
      <c r="H10" s="61">
        <f>IFERROR(VLOOKUP($A10,'IRC2 0426 Maldegem'!$A:$F,4,FALSE),"")</f>
        <v>505</v>
      </c>
      <c r="I10" s="60">
        <f>IFERROR(VLOOKUP($A10,'IRC2 0426 Maldegem'!$A:$F,5,FALSE),"")</f>
        <v>245</v>
      </c>
      <c r="J10" s="60">
        <f>IFERROR(VLOOKUP($A10,'IRC2 0426 Maldegem'!$A:$G,6,FALSE),"")</f>
        <v>312</v>
      </c>
      <c r="K10" s="69">
        <f t="shared" si="2"/>
        <v>1062</v>
      </c>
      <c r="L10" s="61" t="str">
        <f>IFERROR(VLOOKUP($A10,'IRC3 0510 Aalter'!$A:$J,4,FALSE),"")</f>
        <v/>
      </c>
      <c r="M10" s="60" t="str">
        <f>IFERROR(VLOOKUP($A10,'IRC3 0510 Aalter'!$A:$J,5,FALSE),"")</f>
        <v/>
      </c>
      <c r="N10" s="60" t="str">
        <f>IFERROR(VLOOKUP($A10,'IRC3 0510 Aalter'!$A:$J,6,FALSE),"")</f>
        <v/>
      </c>
      <c r="O10" s="69" t="str">
        <f t="shared" si="3"/>
        <v/>
      </c>
      <c r="P10" s="61" t="str">
        <f>IFERROR(VLOOKUP($A10,'IRC4 0607 Rieme'!$A:$H,4,FALSE),"")</f>
        <v/>
      </c>
      <c r="Q10" s="60" t="str">
        <f>IFERROR(VLOOKUP($A10,'IRC4 0607 Rieme'!$A:$H,5,FALSE),"")</f>
        <v/>
      </c>
      <c r="R10" s="60" t="str">
        <f>IFERROR(VLOOKUP($A10,'IRC4 0607 Rieme'!$A:$H,6,FALSE),"")</f>
        <v/>
      </c>
      <c r="S10" s="69" t="str">
        <f t="shared" si="4"/>
        <v/>
      </c>
      <c r="T10" s="61" t="str">
        <f>IFERROR(VLOOKUP($A10,'IRC5 2906 Oudenaarde'!$A:$H,4,FALSE),"")</f>
        <v/>
      </c>
      <c r="U10" s="60" t="str">
        <f>IFERROR(VLOOKUP($A10,'IRC5 2906 Oudenaarde'!$A:$H,5,FALSE),"")</f>
        <v/>
      </c>
      <c r="V10" s="60" t="str">
        <f>IFERROR(VLOOKUP($A10,'IRC5 2906 Oudenaarde'!$A:$H,6,FALSE),"")</f>
        <v/>
      </c>
      <c r="W10" s="69" t="str">
        <f t="shared" si="5"/>
        <v/>
      </c>
      <c r="X10" s="61" t="str">
        <f>IFERROR(VLOOKUP($A10,'IRC6 0830 Racing Gent'!$A:$H,4,FALSE),"")</f>
        <v/>
      </c>
      <c r="Y10" s="60" t="str">
        <f>IFERROR(VLOOKUP($A10,'IRC6 0830 Racing Gent'!$A:$H,5,FALSE),"")</f>
        <v/>
      </c>
      <c r="Z10" s="60" t="str">
        <f>IFERROR(VLOOKUP($A10,'IRC6 0830 Racing Gent'!$A:$H,6,FALSE),"")</f>
        <v/>
      </c>
      <c r="AA10" s="69" t="str">
        <f t="shared" si="6"/>
        <v/>
      </c>
      <c r="AB10" s="61" t="str">
        <f>IFERROR(VLOOKUP($A10,'IRC7 0907 KAA Gent'!$A:$H,4,FALSE),"")</f>
        <v/>
      </c>
      <c r="AC10" s="60" t="str">
        <f>IFERROR(VLOOKUP($A10,'IRC7 0907 KAA Gent'!$A:$H,5,FALSE),"")</f>
        <v/>
      </c>
      <c r="AD10" s="60" t="str">
        <f>IFERROR(VLOOKUP($A10,'IRC7 0907 KAA Gent'!$A:$H,6,FALSE),"")</f>
        <v/>
      </c>
      <c r="AE10" s="69" t="str">
        <f t="shared" si="7"/>
        <v/>
      </c>
      <c r="AF10" s="29" cm="1">
        <f t="array" ref="AF10">IF(SUM(LARGE(AJ10:AP10,{1;2;3;4;5}))&gt;0,SUM(LARGE(AJ10:AP10,{1;2;3;4;5})),"")</f>
        <v>2636</v>
      </c>
      <c r="AG10" s="5">
        <f t="shared" si="8"/>
        <v>2</v>
      </c>
      <c r="AH10" s="59">
        <f t="shared" si="0"/>
        <v>5</v>
      </c>
      <c r="AJ10" s="3">
        <f t="shared" si="9"/>
        <v>1574</v>
      </c>
      <c r="AK10" s="3">
        <f t="shared" si="10"/>
        <v>1062</v>
      </c>
      <c r="AL10" s="3">
        <f t="shared" si="11"/>
        <v>0</v>
      </c>
      <c r="AM10" s="3">
        <f t="shared" si="12"/>
        <v>0</v>
      </c>
      <c r="AN10" s="3">
        <f t="shared" si="13"/>
        <v>0</v>
      </c>
      <c r="AO10" s="3">
        <f t="shared" si="14"/>
        <v>0</v>
      </c>
      <c r="AP10" s="3">
        <f t="shared" si="15"/>
        <v>0</v>
      </c>
    </row>
    <row r="11" spans="1:42" x14ac:dyDescent="0.3">
      <c r="A11" s="104">
        <v>5100</v>
      </c>
      <c r="B11" s="23" t="s">
        <v>347</v>
      </c>
      <c r="C11" s="99" t="s">
        <v>167</v>
      </c>
      <c r="D11" s="61">
        <f>IFERROR(VLOOKUP($A11,'IRC1 0405 Deinze'!$A:$H,4,FALSE),"")</f>
        <v>600</v>
      </c>
      <c r="E11" s="60">
        <f>IFERROR(VLOOKUP($A11,'IRC1 0405 Deinze'!$A:$H,5,FALSE),"")</f>
        <v>258</v>
      </c>
      <c r="F11" s="60">
        <f>IFERROR(VLOOKUP($A11,'IRC1 0405 Deinze'!$A:$F,4,FALSE),"")</f>
        <v>600</v>
      </c>
      <c r="G11" s="69">
        <f t="shared" si="1"/>
        <v>1458</v>
      </c>
      <c r="H11" s="61" t="str">
        <f>IFERROR(VLOOKUP($A11,'IRC2 0426 Maldegem'!$A:$F,4,FALSE),"")</f>
        <v/>
      </c>
      <c r="I11" s="60" t="str">
        <f>IFERROR(VLOOKUP($A11,'IRC2 0426 Maldegem'!$A:$F,5,FALSE),"")</f>
        <v/>
      </c>
      <c r="J11" s="60" t="str">
        <f>IFERROR(VLOOKUP($A11,'IRC2 0426 Maldegem'!$A:$G,6,FALSE),"")</f>
        <v/>
      </c>
      <c r="K11" s="69" t="str">
        <f t="shared" si="2"/>
        <v/>
      </c>
      <c r="L11" s="61" t="str">
        <f>IFERROR(VLOOKUP($A11,'IRC3 0510 Aalter'!$A:$J,4,FALSE),"")</f>
        <v/>
      </c>
      <c r="M11" s="60" t="str">
        <f>IFERROR(VLOOKUP($A11,'IRC3 0510 Aalter'!$A:$J,5,FALSE),"")</f>
        <v/>
      </c>
      <c r="N11" s="60" t="str">
        <f>IFERROR(VLOOKUP($A11,'IRC3 0510 Aalter'!$A:$J,6,FALSE),"")</f>
        <v/>
      </c>
      <c r="O11" s="69" t="str">
        <f t="shared" si="3"/>
        <v/>
      </c>
      <c r="P11" s="61" t="str">
        <f>IFERROR(VLOOKUP($A11,'IRC4 0607 Rieme'!$A:$H,4,FALSE),"")</f>
        <v/>
      </c>
      <c r="Q11" s="60" t="str">
        <f>IFERROR(VLOOKUP($A11,'IRC4 0607 Rieme'!$A:$H,5,FALSE),"")</f>
        <v/>
      </c>
      <c r="R11" s="60" t="str">
        <f>IFERROR(VLOOKUP($A11,'IRC4 0607 Rieme'!$A:$H,6,FALSE),"")</f>
        <v/>
      </c>
      <c r="S11" s="69" t="str">
        <f t="shared" si="4"/>
        <v/>
      </c>
      <c r="T11" s="61" t="str">
        <f>IFERROR(VLOOKUP($A11,'IRC5 2906 Oudenaarde'!$A:$H,4,FALSE),"")</f>
        <v/>
      </c>
      <c r="U11" s="60" t="str">
        <f>IFERROR(VLOOKUP($A11,'IRC5 2906 Oudenaarde'!$A:$H,5,FALSE),"")</f>
        <v/>
      </c>
      <c r="V11" s="60" t="str">
        <f>IFERROR(VLOOKUP($A11,'IRC5 2906 Oudenaarde'!$A:$H,6,FALSE),"")</f>
        <v/>
      </c>
      <c r="W11" s="69" t="str">
        <f t="shared" si="5"/>
        <v/>
      </c>
      <c r="X11" s="61" t="str">
        <f>IFERROR(VLOOKUP($A11,'IRC6 0830 Racing Gent'!$A:$H,4,FALSE),"")</f>
        <v/>
      </c>
      <c r="Y11" s="60" t="str">
        <f>IFERROR(VLOOKUP($A11,'IRC6 0830 Racing Gent'!$A:$H,5,FALSE),"")</f>
        <v/>
      </c>
      <c r="Z11" s="60" t="str">
        <f>IFERROR(VLOOKUP($A11,'IRC6 0830 Racing Gent'!$A:$H,6,FALSE),"")</f>
        <v/>
      </c>
      <c r="AA11" s="69" t="str">
        <f t="shared" si="6"/>
        <v/>
      </c>
      <c r="AB11" s="61" t="str">
        <f>IFERROR(VLOOKUP($A11,'IRC7 0907 KAA Gent'!$A:$H,4,FALSE),"")</f>
        <v/>
      </c>
      <c r="AC11" s="60" t="str">
        <f>IFERROR(VLOOKUP($A11,'IRC7 0907 KAA Gent'!$A:$H,5,FALSE),"")</f>
        <v/>
      </c>
      <c r="AD11" s="60" t="str">
        <f>IFERROR(VLOOKUP($A11,'IRC7 0907 KAA Gent'!$A:$H,6,FALSE),"")</f>
        <v/>
      </c>
      <c r="AE11" s="69" t="str">
        <f t="shared" si="7"/>
        <v/>
      </c>
      <c r="AF11" s="29" cm="1">
        <f t="array" ref="AF11">IF(SUM(LARGE(AJ11:AP11,{1;2;3;4;5}))&gt;0,SUM(LARGE(AJ11:AP11,{1;2;3;4;5})),"")</f>
        <v>1458</v>
      </c>
      <c r="AG11" s="5">
        <f t="shared" si="8"/>
        <v>1</v>
      </c>
      <c r="AH11" s="59">
        <f t="shared" si="0"/>
        <v>20</v>
      </c>
      <c r="AJ11" s="3">
        <f t="shared" si="9"/>
        <v>1458</v>
      </c>
      <c r="AK11" s="3">
        <f t="shared" si="10"/>
        <v>0</v>
      </c>
      <c r="AL11" s="3">
        <f t="shared" si="11"/>
        <v>0</v>
      </c>
      <c r="AM11" s="3">
        <f t="shared" si="12"/>
        <v>0</v>
      </c>
      <c r="AN11" s="3">
        <f t="shared" si="13"/>
        <v>0</v>
      </c>
      <c r="AO11" s="3">
        <f t="shared" si="14"/>
        <v>0</v>
      </c>
      <c r="AP11" s="3">
        <f t="shared" si="15"/>
        <v>0</v>
      </c>
    </row>
    <row r="12" spans="1:42" x14ac:dyDescent="0.3">
      <c r="A12" s="104">
        <v>5096</v>
      </c>
      <c r="B12" s="23" t="s">
        <v>348</v>
      </c>
      <c r="C12" s="99" t="s">
        <v>167</v>
      </c>
      <c r="D12" s="61">
        <f>IFERROR(VLOOKUP($A12,'IRC1 0405 Deinze'!$A:$H,4,FALSE),"")</f>
        <v>543</v>
      </c>
      <c r="E12" s="60">
        <f>IFERROR(VLOOKUP($A12,'IRC1 0405 Deinze'!$A:$H,5,FALSE),"")</f>
        <v>207</v>
      </c>
      <c r="F12" s="60">
        <f>IFERROR(VLOOKUP($A12,'IRC1 0405 Deinze'!$A:$F,4,FALSE),"")</f>
        <v>543</v>
      </c>
      <c r="G12" s="69">
        <f t="shared" si="1"/>
        <v>1293</v>
      </c>
      <c r="H12" s="61" t="str">
        <f>IFERROR(VLOOKUP($A12,'IRC2 0426 Maldegem'!$A:$F,4,FALSE),"")</f>
        <v/>
      </c>
      <c r="I12" s="60" t="str">
        <f>IFERROR(VLOOKUP($A12,'IRC2 0426 Maldegem'!$A:$F,5,FALSE),"")</f>
        <v/>
      </c>
      <c r="J12" s="60" t="str">
        <f>IFERROR(VLOOKUP($A12,'IRC2 0426 Maldegem'!$A:$G,6,FALSE),"")</f>
        <v/>
      </c>
      <c r="K12" s="69" t="str">
        <f t="shared" si="2"/>
        <v/>
      </c>
      <c r="L12" s="61" t="str">
        <f>IFERROR(VLOOKUP($A12,'IRC3 0510 Aalter'!$A:$J,4,FALSE),"")</f>
        <v/>
      </c>
      <c r="M12" s="60" t="str">
        <f>IFERROR(VLOOKUP($A12,'IRC3 0510 Aalter'!$A:$J,5,FALSE),"")</f>
        <v/>
      </c>
      <c r="N12" s="60" t="str">
        <f>IFERROR(VLOOKUP($A12,'IRC3 0510 Aalter'!$A:$J,6,FALSE),"")</f>
        <v/>
      </c>
      <c r="O12" s="69" t="str">
        <f t="shared" si="3"/>
        <v/>
      </c>
      <c r="P12" s="61" t="str">
        <f>IFERROR(VLOOKUP($A12,'IRC4 0607 Rieme'!$A:$H,4,FALSE),"")</f>
        <v/>
      </c>
      <c r="Q12" s="60" t="str">
        <f>IFERROR(VLOOKUP($A12,'IRC4 0607 Rieme'!$A:$H,5,FALSE),"")</f>
        <v/>
      </c>
      <c r="R12" s="60" t="str">
        <f>IFERROR(VLOOKUP($A12,'IRC4 0607 Rieme'!$A:$H,6,FALSE),"")</f>
        <v/>
      </c>
      <c r="S12" s="69" t="str">
        <f t="shared" si="4"/>
        <v/>
      </c>
      <c r="T12" s="61" t="str">
        <f>IFERROR(VLOOKUP($A12,'IRC5 2906 Oudenaarde'!$A:$H,4,FALSE),"")</f>
        <v/>
      </c>
      <c r="U12" s="60" t="str">
        <f>IFERROR(VLOOKUP($A12,'IRC5 2906 Oudenaarde'!$A:$H,5,FALSE),"")</f>
        <v/>
      </c>
      <c r="V12" s="60" t="str">
        <f>IFERROR(VLOOKUP($A12,'IRC5 2906 Oudenaarde'!$A:$H,6,FALSE),"")</f>
        <v/>
      </c>
      <c r="W12" s="69" t="str">
        <f t="shared" si="5"/>
        <v/>
      </c>
      <c r="X12" s="61" t="str">
        <f>IFERROR(VLOOKUP($A12,'IRC6 0830 Racing Gent'!$A:$H,4,FALSE),"")</f>
        <v/>
      </c>
      <c r="Y12" s="60" t="str">
        <f>IFERROR(VLOOKUP($A12,'IRC6 0830 Racing Gent'!$A:$H,5,FALSE),"")</f>
        <v/>
      </c>
      <c r="Z12" s="60" t="str">
        <f>IFERROR(VLOOKUP($A12,'IRC6 0830 Racing Gent'!$A:$H,6,FALSE),"")</f>
        <v/>
      </c>
      <c r="AA12" s="69" t="str">
        <f t="shared" si="6"/>
        <v/>
      </c>
      <c r="AB12" s="61" t="str">
        <f>IFERROR(VLOOKUP($A12,'IRC7 0907 KAA Gent'!$A:$H,4,FALSE),"")</f>
        <v/>
      </c>
      <c r="AC12" s="60" t="str">
        <f>IFERROR(VLOOKUP($A12,'IRC7 0907 KAA Gent'!$A:$H,5,FALSE),"")</f>
        <v/>
      </c>
      <c r="AD12" s="60" t="str">
        <f>IFERROR(VLOOKUP($A12,'IRC7 0907 KAA Gent'!$A:$H,6,FALSE),"")</f>
        <v/>
      </c>
      <c r="AE12" s="69" t="str">
        <f t="shared" si="7"/>
        <v/>
      </c>
      <c r="AF12" s="29" cm="1">
        <f t="array" ref="AF12">IF(SUM(LARGE(AJ12:AP12,{1;2;3;4;5}))&gt;0,SUM(LARGE(AJ12:AP12,{1;2;3;4;5})),"")</f>
        <v>1293</v>
      </c>
      <c r="AG12" s="5">
        <f t="shared" si="8"/>
        <v>1</v>
      </c>
      <c r="AH12" s="59">
        <f t="shared" si="0"/>
        <v>25</v>
      </c>
      <c r="AJ12" s="3">
        <f t="shared" si="9"/>
        <v>1293</v>
      </c>
      <c r="AK12" s="3">
        <f t="shared" si="10"/>
        <v>0</v>
      </c>
      <c r="AL12" s="3">
        <f t="shared" si="11"/>
        <v>0</v>
      </c>
      <c r="AM12" s="3">
        <f t="shared" si="12"/>
        <v>0</v>
      </c>
      <c r="AN12" s="3">
        <f t="shared" si="13"/>
        <v>0</v>
      </c>
      <c r="AO12" s="3">
        <f t="shared" si="14"/>
        <v>0</v>
      </c>
      <c r="AP12" s="3">
        <f t="shared" si="15"/>
        <v>0</v>
      </c>
    </row>
    <row r="13" spans="1:42" x14ac:dyDescent="0.3">
      <c r="A13" s="104">
        <v>5246</v>
      </c>
      <c r="B13" s="23" t="s">
        <v>221</v>
      </c>
      <c r="C13" s="99" t="s">
        <v>165</v>
      </c>
      <c r="D13" s="61">
        <f>IFERROR(VLOOKUP($A13,'IRC1 0405 Deinze'!$A:$H,4,FALSE),"")</f>
        <v>493</v>
      </c>
      <c r="E13" s="60">
        <f>IFERROR(VLOOKUP($A13,'IRC1 0405 Deinze'!$A:$H,5,FALSE),"")</f>
        <v>211</v>
      </c>
      <c r="F13" s="60">
        <f>IFERROR(VLOOKUP($A13,'IRC1 0405 Deinze'!$A:$F,4,FALSE),"")</f>
        <v>493</v>
      </c>
      <c r="G13" s="69">
        <f t="shared" si="1"/>
        <v>1197</v>
      </c>
      <c r="H13" s="61">
        <f>IFERROR(VLOOKUP($A13,'IRC2 0426 Maldegem'!$A:$F,4,FALSE),"")</f>
        <v>488</v>
      </c>
      <c r="I13" s="60">
        <f>IFERROR(VLOOKUP($A13,'IRC2 0426 Maldegem'!$A:$F,5,FALSE),"")</f>
        <v>293</v>
      </c>
      <c r="J13" s="60">
        <f>IFERROR(VLOOKUP($A13,'IRC2 0426 Maldegem'!$A:$G,6,FALSE),"")</f>
        <v>345</v>
      </c>
      <c r="K13" s="70">
        <f t="shared" si="2"/>
        <v>1126</v>
      </c>
      <c r="L13" s="61" t="str">
        <f>IFERROR(VLOOKUP($A13,'IRC3 0510 Aalter'!$A:$J,4,FALSE),"")</f>
        <v/>
      </c>
      <c r="M13" s="60" t="str">
        <f>IFERROR(VLOOKUP($A13,'IRC3 0510 Aalter'!$A:$J,5,FALSE),"")</f>
        <v/>
      </c>
      <c r="N13" s="60" t="str">
        <f>IFERROR(VLOOKUP($A13,'IRC3 0510 Aalter'!$A:$J,6,FALSE),"")</f>
        <v/>
      </c>
      <c r="O13" s="69" t="str">
        <f t="shared" si="3"/>
        <v/>
      </c>
      <c r="P13" s="61" t="str">
        <f>IFERROR(VLOOKUP($A13,'IRC4 0607 Rieme'!$A:$H,4,FALSE),"")</f>
        <v/>
      </c>
      <c r="Q13" s="60" t="str">
        <f>IFERROR(VLOOKUP($A13,'IRC4 0607 Rieme'!$A:$H,5,FALSE),"")</f>
        <v/>
      </c>
      <c r="R13" s="60" t="str">
        <f>IFERROR(VLOOKUP($A13,'IRC4 0607 Rieme'!$A:$H,6,FALSE),"")</f>
        <v/>
      </c>
      <c r="S13" s="69" t="str">
        <f t="shared" si="4"/>
        <v/>
      </c>
      <c r="T13" s="61" t="str">
        <f>IFERROR(VLOOKUP($A13,'IRC5 2906 Oudenaarde'!$A:$H,4,FALSE),"")</f>
        <v/>
      </c>
      <c r="U13" s="60" t="str">
        <f>IFERROR(VLOOKUP($A13,'IRC5 2906 Oudenaarde'!$A:$H,5,FALSE),"")</f>
        <v/>
      </c>
      <c r="V13" s="60" t="str">
        <f>IFERROR(VLOOKUP($A13,'IRC5 2906 Oudenaarde'!$A:$H,6,FALSE),"")</f>
        <v/>
      </c>
      <c r="W13" s="69" t="str">
        <f t="shared" si="5"/>
        <v/>
      </c>
      <c r="X13" s="61" t="str">
        <f>IFERROR(VLOOKUP($A13,'IRC6 0830 Racing Gent'!$A:$H,4,FALSE),"")</f>
        <v/>
      </c>
      <c r="Y13" s="60" t="str">
        <f>IFERROR(VLOOKUP($A13,'IRC6 0830 Racing Gent'!$A:$H,5,FALSE),"")</f>
        <v/>
      </c>
      <c r="Z13" s="60" t="str">
        <f>IFERROR(VLOOKUP($A13,'IRC6 0830 Racing Gent'!$A:$H,6,FALSE),"")</f>
        <v/>
      </c>
      <c r="AA13" s="69" t="str">
        <f t="shared" si="6"/>
        <v/>
      </c>
      <c r="AB13" s="61" t="str">
        <f>IFERROR(VLOOKUP($A13,'IRC7 0907 KAA Gent'!$A:$H,4,FALSE),"")</f>
        <v/>
      </c>
      <c r="AC13" s="60" t="str">
        <f>IFERROR(VLOOKUP($A13,'IRC7 0907 KAA Gent'!$A:$H,5,FALSE),"")</f>
        <v/>
      </c>
      <c r="AD13" s="60" t="str">
        <f>IFERROR(VLOOKUP($A13,'IRC7 0907 KAA Gent'!$A:$H,6,FALSE),"")</f>
        <v/>
      </c>
      <c r="AE13" s="69" t="str">
        <f t="shared" si="7"/>
        <v/>
      </c>
      <c r="AF13" s="29" cm="1">
        <f t="array" ref="AF13">IF(SUM(LARGE(AJ13:AP13,{1;2;3;4;5}))&gt;0,SUM(LARGE(AJ13:AP13,{1;2;3;4;5})),"")</f>
        <v>2323</v>
      </c>
      <c r="AG13" s="5">
        <f t="shared" si="8"/>
        <v>2</v>
      </c>
      <c r="AH13" s="59">
        <f t="shared" si="0"/>
        <v>9</v>
      </c>
      <c r="AJ13" s="3">
        <f t="shared" si="9"/>
        <v>1197</v>
      </c>
      <c r="AK13" s="3">
        <f t="shared" si="10"/>
        <v>1126</v>
      </c>
      <c r="AL13" s="3">
        <f t="shared" si="11"/>
        <v>0</v>
      </c>
      <c r="AM13" s="3">
        <f t="shared" si="12"/>
        <v>0</v>
      </c>
      <c r="AN13" s="3">
        <f t="shared" si="13"/>
        <v>0</v>
      </c>
      <c r="AO13" s="3">
        <f t="shared" si="14"/>
        <v>0</v>
      </c>
      <c r="AP13" s="3">
        <f t="shared" si="15"/>
        <v>0</v>
      </c>
    </row>
    <row r="14" spans="1:42" x14ac:dyDescent="0.3">
      <c r="A14" s="104">
        <v>5828</v>
      </c>
      <c r="B14" s="23" t="s">
        <v>226</v>
      </c>
      <c r="C14" s="99" t="s">
        <v>168</v>
      </c>
      <c r="D14" s="61">
        <f>IFERROR(VLOOKUP($A14,'IRC1 0405 Deinze'!$A:$H,4,FALSE),"")</f>
        <v>570</v>
      </c>
      <c r="E14" s="60">
        <f>IFERROR(VLOOKUP($A14,'IRC1 0405 Deinze'!$A:$H,5,FALSE),"")</f>
        <v>205</v>
      </c>
      <c r="F14" s="60">
        <f>IFERROR(VLOOKUP($A14,'IRC1 0405 Deinze'!$A:$F,4,FALSE),"")</f>
        <v>570</v>
      </c>
      <c r="G14" s="69">
        <f t="shared" si="1"/>
        <v>1345</v>
      </c>
      <c r="H14" s="61">
        <f>IFERROR(VLOOKUP($A14,'IRC2 0426 Maldegem'!$A:$F,4,FALSE),"")</f>
        <v>445</v>
      </c>
      <c r="I14" s="60">
        <f>IFERROR(VLOOKUP($A14,'IRC2 0426 Maldegem'!$A:$F,5,FALSE),"")</f>
        <v>261</v>
      </c>
      <c r="J14" s="60">
        <f>IFERROR(VLOOKUP($A14,'IRC2 0426 Maldegem'!$A:$G,6,FALSE),"")</f>
        <v>214</v>
      </c>
      <c r="K14" s="69">
        <f t="shared" si="2"/>
        <v>920</v>
      </c>
      <c r="L14" s="61" t="str">
        <f>IFERROR(VLOOKUP($A14,'IRC3 0510 Aalter'!$A:$J,4,FALSE),"")</f>
        <v/>
      </c>
      <c r="M14" s="60" t="str">
        <f>IFERROR(VLOOKUP($A14,'IRC3 0510 Aalter'!$A:$J,5,FALSE),"")</f>
        <v/>
      </c>
      <c r="N14" s="60" t="str">
        <f>IFERROR(VLOOKUP($A14,'IRC3 0510 Aalter'!$A:$J,6,FALSE),"")</f>
        <v/>
      </c>
      <c r="O14" s="69" t="str">
        <f t="shared" si="3"/>
        <v/>
      </c>
      <c r="P14" s="61" t="str">
        <f>IFERROR(VLOOKUP($A14,'IRC4 0607 Rieme'!$A:$H,4,FALSE),"")</f>
        <v/>
      </c>
      <c r="Q14" s="60" t="str">
        <f>IFERROR(VLOOKUP($A14,'IRC4 0607 Rieme'!$A:$H,5,FALSE),"")</f>
        <v/>
      </c>
      <c r="R14" s="60" t="str">
        <f>IFERROR(VLOOKUP($A14,'IRC4 0607 Rieme'!$A:$H,6,FALSE),"")</f>
        <v/>
      </c>
      <c r="S14" s="69" t="str">
        <f t="shared" si="4"/>
        <v/>
      </c>
      <c r="T14" s="61" t="str">
        <f>IFERROR(VLOOKUP($A14,'IRC5 2906 Oudenaarde'!$A:$H,4,FALSE),"")</f>
        <v/>
      </c>
      <c r="U14" s="60" t="str">
        <f>IFERROR(VLOOKUP($A14,'IRC5 2906 Oudenaarde'!$A:$H,5,FALSE),"")</f>
        <v/>
      </c>
      <c r="V14" s="60" t="str">
        <f>IFERROR(VLOOKUP($A14,'IRC5 2906 Oudenaarde'!$A:$H,6,FALSE),"")</f>
        <v/>
      </c>
      <c r="W14" s="69" t="str">
        <f t="shared" si="5"/>
        <v/>
      </c>
      <c r="X14" s="61" t="str">
        <f>IFERROR(VLOOKUP($A14,'IRC6 0830 Racing Gent'!$A:$H,4,FALSE),"")</f>
        <v/>
      </c>
      <c r="Y14" s="60" t="str">
        <f>IFERROR(VLOOKUP($A14,'IRC6 0830 Racing Gent'!$A:$H,5,FALSE),"")</f>
        <v/>
      </c>
      <c r="Z14" s="60" t="str">
        <f>IFERROR(VLOOKUP($A14,'IRC6 0830 Racing Gent'!$A:$H,6,FALSE),"")</f>
        <v/>
      </c>
      <c r="AA14" s="69" t="str">
        <f t="shared" si="6"/>
        <v/>
      </c>
      <c r="AB14" s="61" t="str">
        <f>IFERROR(VLOOKUP($A14,'IRC7 0907 KAA Gent'!$A:$H,4,FALSE),"")</f>
        <v/>
      </c>
      <c r="AC14" s="60" t="str">
        <f>IFERROR(VLOOKUP($A14,'IRC7 0907 KAA Gent'!$A:$H,5,FALSE),"")</f>
        <v/>
      </c>
      <c r="AD14" s="60" t="str">
        <f>IFERROR(VLOOKUP($A14,'IRC7 0907 KAA Gent'!$A:$H,6,FALSE),"")</f>
        <v/>
      </c>
      <c r="AE14" s="69" t="str">
        <f t="shared" si="7"/>
        <v/>
      </c>
      <c r="AF14" s="29" cm="1">
        <f t="array" ref="AF14">IF(SUM(LARGE(AJ14:AP14,{1;2;3;4;5}))&gt;0,SUM(LARGE(AJ14:AP14,{1;2;3;4;5})),"")</f>
        <v>2265</v>
      </c>
      <c r="AG14" s="5">
        <f t="shared" si="8"/>
        <v>2</v>
      </c>
      <c r="AH14" s="59">
        <f t="shared" si="0"/>
        <v>10</v>
      </c>
      <c r="AJ14" s="3">
        <f t="shared" si="9"/>
        <v>1345</v>
      </c>
      <c r="AK14" s="3">
        <f t="shared" si="10"/>
        <v>920</v>
      </c>
      <c r="AL14" s="3">
        <f t="shared" si="11"/>
        <v>0</v>
      </c>
      <c r="AM14" s="3">
        <f t="shared" si="12"/>
        <v>0</v>
      </c>
      <c r="AN14" s="3">
        <f t="shared" si="13"/>
        <v>0</v>
      </c>
      <c r="AO14" s="3">
        <f t="shared" si="14"/>
        <v>0</v>
      </c>
      <c r="AP14" s="3">
        <f t="shared" si="15"/>
        <v>0</v>
      </c>
    </row>
    <row r="15" spans="1:42" x14ac:dyDescent="0.3">
      <c r="A15" s="104">
        <v>6410</v>
      </c>
      <c r="B15" s="23" t="s">
        <v>230</v>
      </c>
      <c r="C15" s="99" t="s">
        <v>171</v>
      </c>
      <c r="D15" s="61">
        <f>IFERROR(VLOOKUP($A15,'IRC1 0405 Deinze'!$A:$H,4,FALSE),"")</f>
        <v>428</v>
      </c>
      <c r="E15" s="60">
        <f>IFERROR(VLOOKUP($A15,'IRC1 0405 Deinze'!$A:$H,5,FALSE),"")</f>
        <v>177</v>
      </c>
      <c r="F15" s="60">
        <f>IFERROR(VLOOKUP($A15,'IRC1 0405 Deinze'!$A:$F,4,FALSE),"")</f>
        <v>428</v>
      </c>
      <c r="G15" s="69">
        <f t="shared" si="1"/>
        <v>1033</v>
      </c>
      <c r="H15" s="61">
        <f>IFERROR(VLOOKUP($A15,'IRC2 0426 Maldegem'!$A:$F,4,FALSE),"")</f>
        <v>400</v>
      </c>
      <c r="I15" s="60">
        <f>IFERROR(VLOOKUP($A15,'IRC2 0426 Maldegem'!$A:$F,5,FALSE),"")</f>
        <v>307</v>
      </c>
      <c r="J15" s="60">
        <f>IFERROR(VLOOKUP($A15,'IRC2 0426 Maldegem'!$A:$G,6,FALSE),"")</f>
        <v>177</v>
      </c>
      <c r="K15" s="69">
        <f t="shared" si="2"/>
        <v>884</v>
      </c>
      <c r="L15" s="61" t="str">
        <f>IFERROR(VLOOKUP($A15,'IRC3 0510 Aalter'!$A:$J,4,FALSE),"")</f>
        <v/>
      </c>
      <c r="M15" s="60" t="str">
        <f>IFERROR(VLOOKUP($A15,'IRC3 0510 Aalter'!$A:$J,5,FALSE),"")</f>
        <v/>
      </c>
      <c r="N15" s="60" t="str">
        <f>IFERROR(VLOOKUP($A15,'IRC3 0510 Aalter'!$A:$J,6,FALSE),"")</f>
        <v/>
      </c>
      <c r="O15" s="69" t="str">
        <f t="shared" si="3"/>
        <v/>
      </c>
      <c r="P15" s="61" t="str">
        <f>IFERROR(VLOOKUP($A15,'IRC4 0607 Rieme'!$A:$H,4,FALSE),"")</f>
        <v/>
      </c>
      <c r="Q15" s="60" t="str">
        <f>IFERROR(VLOOKUP($A15,'IRC4 0607 Rieme'!$A:$H,5,FALSE),"")</f>
        <v/>
      </c>
      <c r="R15" s="60" t="str">
        <f>IFERROR(VLOOKUP($A15,'IRC4 0607 Rieme'!$A:$H,6,FALSE),"")</f>
        <v/>
      </c>
      <c r="S15" s="69" t="str">
        <f t="shared" si="4"/>
        <v/>
      </c>
      <c r="T15" s="61" t="str">
        <f>IFERROR(VLOOKUP($A15,'IRC5 2906 Oudenaarde'!$A:$H,4,FALSE),"")</f>
        <v/>
      </c>
      <c r="U15" s="60" t="str">
        <f>IFERROR(VLOOKUP($A15,'IRC5 2906 Oudenaarde'!$A:$H,5,FALSE),"")</f>
        <v/>
      </c>
      <c r="V15" s="60" t="str">
        <f>IFERROR(VLOOKUP($A15,'IRC5 2906 Oudenaarde'!$A:$H,6,FALSE),"")</f>
        <v/>
      </c>
      <c r="W15" s="69" t="str">
        <f t="shared" si="5"/>
        <v/>
      </c>
      <c r="X15" s="61" t="str">
        <f>IFERROR(VLOOKUP($A15,'IRC6 0830 Racing Gent'!$A:$H,4,FALSE),"")</f>
        <v/>
      </c>
      <c r="Y15" s="60" t="str">
        <f>IFERROR(VLOOKUP($A15,'IRC6 0830 Racing Gent'!$A:$H,5,FALSE),"")</f>
        <v/>
      </c>
      <c r="Z15" s="60" t="str">
        <f>IFERROR(VLOOKUP($A15,'IRC6 0830 Racing Gent'!$A:$H,6,FALSE),"")</f>
        <v/>
      </c>
      <c r="AA15" s="69" t="str">
        <f t="shared" si="6"/>
        <v/>
      </c>
      <c r="AB15" s="61" t="str">
        <f>IFERROR(VLOOKUP($A15,'IRC7 0907 KAA Gent'!$A:$H,4,FALSE),"")</f>
        <v/>
      </c>
      <c r="AC15" s="60" t="str">
        <f>IFERROR(VLOOKUP($A15,'IRC7 0907 KAA Gent'!$A:$H,5,FALSE),"")</f>
        <v/>
      </c>
      <c r="AD15" s="60" t="str">
        <f>IFERROR(VLOOKUP($A15,'IRC7 0907 KAA Gent'!$A:$H,6,FALSE),"")</f>
        <v/>
      </c>
      <c r="AE15" s="69" t="str">
        <f t="shared" si="7"/>
        <v/>
      </c>
      <c r="AF15" s="29" cm="1">
        <f t="array" ref="AF15">IF(SUM(LARGE(AJ15:AP15,{1;2;3;4;5}))&gt;0,SUM(LARGE(AJ15:AP15,{1;2;3;4;5})),"")</f>
        <v>1917</v>
      </c>
      <c r="AG15" s="5">
        <f t="shared" si="8"/>
        <v>2</v>
      </c>
      <c r="AH15" s="59">
        <f t="shared" si="0"/>
        <v>13</v>
      </c>
      <c r="AJ15" s="3">
        <f t="shared" si="9"/>
        <v>1033</v>
      </c>
      <c r="AK15" s="3">
        <f t="shared" si="10"/>
        <v>884</v>
      </c>
      <c r="AL15" s="3">
        <f t="shared" si="11"/>
        <v>0</v>
      </c>
      <c r="AM15" s="3">
        <f t="shared" si="12"/>
        <v>0</v>
      </c>
      <c r="AN15" s="3">
        <f t="shared" si="13"/>
        <v>0</v>
      </c>
      <c r="AO15" s="3">
        <f t="shared" si="14"/>
        <v>0</v>
      </c>
      <c r="AP15" s="3">
        <f t="shared" si="15"/>
        <v>0</v>
      </c>
    </row>
    <row r="16" spans="1:42" x14ac:dyDescent="0.3">
      <c r="A16" s="104">
        <v>5706</v>
      </c>
      <c r="B16" s="23" t="s">
        <v>229</v>
      </c>
      <c r="C16" s="99" t="s">
        <v>169</v>
      </c>
      <c r="D16" s="61">
        <f>IFERROR(VLOOKUP($A16,'IRC1 0405 Deinze'!$A:$H,4,FALSE),"")</f>
        <v>535</v>
      </c>
      <c r="E16" s="60">
        <f>IFERROR(VLOOKUP($A16,'IRC1 0405 Deinze'!$A:$H,5,FALSE),"")</f>
        <v>193</v>
      </c>
      <c r="F16" s="60">
        <f>IFERROR(VLOOKUP($A16,'IRC1 0405 Deinze'!$A:$F,4,FALSE),"")</f>
        <v>535</v>
      </c>
      <c r="G16" s="69">
        <f t="shared" si="1"/>
        <v>1263</v>
      </c>
      <c r="H16" s="61">
        <f>IFERROR(VLOOKUP($A16,'IRC2 0426 Maldegem'!$A:$F,4,FALSE),"")</f>
        <v>493</v>
      </c>
      <c r="I16" s="60">
        <f>IFERROR(VLOOKUP($A16,'IRC2 0426 Maldegem'!$A:$F,5,FALSE),"")</f>
        <v>160</v>
      </c>
      <c r="J16" s="60">
        <f>IFERROR(VLOOKUP($A16,'IRC2 0426 Maldegem'!$A:$G,6,FALSE),"")</f>
        <v>239</v>
      </c>
      <c r="K16" s="69">
        <f t="shared" si="2"/>
        <v>892</v>
      </c>
      <c r="L16" s="61" t="str">
        <f>IFERROR(VLOOKUP($A16,'IRC3 0510 Aalter'!$A:$J,4,FALSE),"")</f>
        <v/>
      </c>
      <c r="M16" s="60" t="str">
        <f>IFERROR(VLOOKUP($A16,'IRC3 0510 Aalter'!$A:$J,5,FALSE),"")</f>
        <v/>
      </c>
      <c r="N16" s="60" t="str">
        <f>IFERROR(VLOOKUP($A16,'IRC3 0510 Aalter'!$A:$J,6,FALSE),"")</f>
        <v/>
      </c>
      <c r="O16" s="69" t="str">
        <f t="shared" si="3"/>
        <v/>
      </c>
      <c r="P16" s="61" t="str">
        <f>IFERROR(VLOOKUP($A16,'IRC4 0607 Rieme'!$A:$H,4,FALSE),"")</f>
        <v/>
      </c>
      <c r="Q16" s="60" t="str">
        <f>IFERROR(VLOOKUP($A16,'IRC4 0607 Rieme'!$A:$H,5,FALSE),"")</f>
        <v/>
      </c>
      <c r="R16" s="60" t="str">
        <f>IFERROR(VLOOKUP($A16,'IRC4 0607 Rieme'!$A:$H,6,FALSE),"")</f>
        <v/>
      </c>
      <c r="S16" s="69" t="str">
        <f t="shared" si="4"/>
        <v/>
      </c>
      <c r="T16" s="61" t="str">
        <f>IFERROR(VLOOKUP($A16,'IRC5 2906 Oudenaarde'!$A:$H,4,FALSE),"")</f>
        <v/>
      </c>
      <c r="U16" s="60" t="str">
        <f>IFERROR(VLOOKUP($A16,'IRC5 2906 Oudenaarde'!$A:$H,5,FALSE),"")</f>
        <v/>
      </c>
      <c r="V16" s="60" t="str">
        <f>IFERROR(VLOOKUP($A16,'IRC5 2906 Oudenaarde'!$A:$H,6,FALSE),"")</f>
        <v/>
      </c>
      <c r="W16" s="69" t="str">
        <f t="shared" si="5"/>
        <v/>
      </c>
      <c r="X16" s="61" t="str">
        <f>IFERROR(VLOOKUP($A16,'IRC6 0830 Racing Gent'!$A:$H,4,FALSE),"")</f>
        <v/>
      </c>
      <c r="Y16" s="60" t="str">
        <f>IFERROR(VLOOKUP($A16,'IRC6 0830 Racing Gent'!$A:$H,5,FALSE),"")</f>
        <v/>
      </c>
      <c r="Z16" s="60" t="str">
        <f>IFERROR(VLOOKUP($A16,'IRC6 0830 Racing Gent'!$A:$H,6,FALSE),"")</f>
        <v/>
      </c>
      <c r="AA16" s="69" t="str">
        <f t="shared" si="6"/>
        <v/>
      </c>
      <c r="AB16" s="61" t="str">
        <f>IFERROR(VLOOKUP($A16,'IRC7 0907 KAA Gent'!$A:$H,4,FALSE),"")</f>
        <v/>
      </c>
      <c r="AC16" s="60" t="str">
        <f>IFERROR(VLOOKUP($A16,'IRC7 0907 KAA Gent'!$A:$H,5,FALSE),"")</f>
        <v/>
      </c>
      <c r="AD16" s="60" t="str">
        <f>IFERROR(VLOOKUP($A16,'IRC7 0907 KAA Gent'!$A:$H,6,FALSE),"")</f>
        <v/>
      </c>
      <c r="AE16" s="69" t="str">
        <f t="shared" si="7"/>
        <v/>
      </c>
      <c r="AF16" s="29" cm="1">
        <f t="array" ref="AF16">IF(SUM(LARGE(AJ16:AP16,{1;2;3;4;5}))&gt;0,SUM(LARGE(AJ16:AP16,{1;2;3;4;5})),"")</f>
        <v>2155</v>
      </c>
      <c r="AG16" s="5">
        <f t="shared" si="8"/>
        <v>2</v>
      </c>
      <c r="AH16" s="59">
        <f t="shared" si="0"/>
        <v>11</v>
      </c>
      <c r="AJ16" s="3">
        <f t="shared" si="9"/>
        <v>1263</v>
      </c>
      <c r="AK16" s="3">
        <f t="shared" si="10"/>
        <v>892</v>
      </c>
      <c r="AL16" s="3">
        <f t="shared" si="11"/>
        <v>0</v>
      </c>
      <c r="AM16" s="3">
        <f t="shared" si="12"/>
        <v>0</v>
      </c>
      <c r="AN16" s="3">
        <f t="shared" si="13"/>
        <v>0</v>
      </c>
      <c r="AO16" s="3">
        <f t="shared" si="14"/>
        <v>0</v>
      </c>
      <c r="AP16" s="3">
        <f t="shared" si="15"/>
        <v>0</v>
      </c>
    </row>
    <row r="17" spans="1:42" x14ac:dyDescent="0.3">
      <c r="A17" s="104">
        <v>5349</v>
      </c>
      <c r="B17" s="23" t="s">
        <v>349</v>
      </c>
      <c r="C17" s="99" t="s">
        <v>166</v>
      </c>
      <c r="D17" s="61">
        <f>IFERROR(VLOOKUP($A17,'IRC1 0405 Deinze'!$A:$H,4,FALSE),"")</f>
        <v>474</v>
      </c>
      <c r="E17" s="60">
        <f>IFERROR(VLOOKUP($A17,'IRC1 0405 Deinze'!$A:$H,5,FALSE),"")</f>
        <v>201</v>
      </c>
      <c r="F17" s="60">
        <f>IFERROR(VLOOKUP($A17,'IRC1 0405 Deinze'!$A:$F,4,FALSE),"")</f>
        <v>474</v>
      </c>
      <c r="G17" s="69">
        <f t="shared" si="1"/>
        <v>1149</v>
      </c>
      <c r="H17" s="61" t="str">
        <f>IFERROR(VLOOKUP($A17,'IRC2 0426 Maldegem'!$A:$F,4,FALSE),"")</f>
        <v/>
      </c>
      <c r="I17" s="60" t="str">
        <f>IFERROR(VLOOKUP($A17,'IRC2 0426 Maldegem'!$A:$F,5,FALSE),"")</f>
        <v/>
      </c>
      <c r="J17" s="60" t="str">
        <f>IFERROR(VLOOKUP($A17,'IRC2 0426 Maldegem'!$A:$G,6,FALSE),"")</f>
        <v/>
      </c>
      <c r="K17" s="69" t="str">
        <f t="shared" si="2"/>
        <v/>
      </c>
      <c r="L17" s="61" t="str">
        <f>IFERROR(VLOOKUP($A17,'IRC3 0510 Aalter'!$A:$J,4,FALSE),"")</f>
        <v/>
      </c>
      <c r="M17" s="60" t="str">
        <f>IFERROR(VLOOKUP($A17,'IRC3 0510 Aalter'!$A:$J,5,FALSE),"")</f>
        <v/>
      </c>
      <c r="N17" s="60" t="str">
        <f>IFERROR(VLOOKUP($A17,'IRC3 0510 Aalter'!$A:$J,6,FALSE),"")</f>
        <v/>
      </c>
      <c r="O17" s="69" t="str">
        <f t="shared" si="3"/>
        <v/>
      </c>
      <c r="P17" s="61" t="str">
        <f>IFERROR(VLOOKUP($A17,'IRC4 0607 Rieme'!$A:$H,4,FALSE),"")</f>
        <v/>
      </c>
      <c r="Q17" s="60" t="str">
        <f>IFERROR(VLOOKUP($A17,'IRC4 0607 Rieme'!$A:$H,5,FALSE),"")</f>
        <v/>
      </c>
      <c r="R17" s="60" t="str">
        <f>IFERROR(VLOOKUP($A17,'IRC4 0607 Rieme'!$A:$H,6,FALSE),"")</f>
        <v/>
      </c>
      <c r="S17" s="69" t="str">
        <f t="shared" si="4"/>
        <v/>
      </c>
      <c r="T17" s="61" t="str">
        <f>IFERROR(VLOOKUP($A17,'IRC5 2906 Oudenaarde'!$A:$H,4,FALSE),"")</f>
        <v/>
      </c>
      <c r="U17" s="60" t="str">
        <f>IFERROR(VLOOKUP($A17,'IRC5 2906 Oudenaarde'!$A:$H,5,FALSE),"")</f>
        <v/>
      </c>
      <c r="V17" s="60" t="str">
        <f>IFERROR(VLOOKUP($A17,'IRC5 2906 Oudenaarde'!$A:$H,6,FALSE),"")</f>
        <v/>
      </c>
      <c r="W17" s="69" t="str">
        <f t="shared" si="5"/>
        <v/>
      </c>
      <c r="X17" s="61" t="str">
        <f>IFERROR(VLOOKUP($A17,'IRC6 0830 Racing Gent'!$A:$H,4,FALSE),"")</f>
        <v/>
      </c>
      <c r="Y17" s="60" t="str">
        <f>IFERROR(VLOOKUP($A17,'IRC6 0830 Racing Gent'!$A:$H,5,FALSE),"")</f>
        <v/>
      </c>
      <c r="Z17" s="60" t="str">
        <f>IFERROR(VLOOKUP($A17,'IRC6 0830 Racing Gent'!$A:$H,6,FALSE),"")</f>
        <v/>
      </c>
      <c r="AA17" s="69" t="str">
        <f t="shared" si="6"/>
        <v/>
      </c>
      <c r="AB17" s="61" t="str">
        <f>IFERROR(VLOOKUP($A17,'IRC7 0907 KAA Gent'!$A:$H,4,FALSE),"")</f>
        <v/>
      </c>
      <c r="AC17" s="60" t="str">
        <f>IFERROR(VLOOKUP($A17,'IRC7 0907 KAA Gent'!$A:$H,5,FALSE),"")</f>
        <v/>
      </c>
      <c r="AD17" s="60" t="str">
        <f>IFERROR(VLOOKUP($A17,'IRC7 0907 KAA Gent'!$A:$H,6,FALSE),"")</f>
        <v/>
      </c>
      <c r="AE17" s="69" t="str">
        <f t="shared" si="7"/>
        <v/>
      </c>
      <c r="AF17" s="29" cm="1">
        <f t="array" ref="AF17">IF(SUM(LARGE(AJ17:AP17,{1;2;3;4;5}))&gt;0,SUM(LARGE(AJ17:AP17,{1;2;3;4;5})),"")</f>
        <v>1149</v>
      </c>
      <c r="AG17" s="5">
        <f t="shared" si="8"/>
        <v>1</v>
      </c>
      <c r="AH17" s="59">
        <f t="shared" si="0"/>
        <v>29</v>
      </c>
      <c r="AJ17" s="3">
        <f t="shared" si="9"/>
        <v>1149</v>
      </c>
      <c r="AK17" s="3">
        <f t="shared" si="10"/>
        <v>0</v>
      </c>
      <c r="AL17" s="3">
        <f t="shared" si="11"/>
        <v>0</v>
      </c>
      <c r="AM17" s="3">
        <f t="shared" si="12"/>
        <v>0</v>
      </c>
      <c r="AN17" s="3">
        <f t="shared" si="13"/>
        <v>0</v>
      </c>
      <c r="AO17" s="3">
        <f t="shared" si="14"/>
        <v>0</v>
      </c>
      <c r="AP17" s="3">
        <f t="shared" si="15"/>
        <v>0</v>
      </c>
    </row>
    <row r="18" spans="1:42" x14ac:dyDescent="0.3">
      <c r="A18" s="104">
        <v>6000</v>
      </c>
      <c r="B18" s="23" t="s">
        <v>234</v>
      </c>
      <c r="C18" s="99" t="s">
        <v>171</v>
      </c>
      <c r="D18" s="61">
        <f>IFERROR(VLOOKUP($A18,'IRC1 0405 Deinze'!$A:$H,4,FALSE),"")</f>
        <v>379</v>
      </c>
      <c r="E18" s="60">
        <f>IFERROR(VLOOKUP($A18,'IRC1 0405 Deinze'!$A:$H,5,FALSE),"")</f>
        <v>175</v>
      </c>
      <c r="F18" s="60">
        <f>IFERROR(VLOOKUP($A18,'IRC1 0405 Deinze'!$A:$F,4,FALSE),"")</f>
        <v>379</v>
      </c>
      <c r="G18" s="69">
        <f t="shared" si="1"/>
        <v>933</v>
      </c>
      <c r="H18" s="61">
        <f>IFERROR(VLOOKUP($A18,'IRC2 0426 Maldegem'!$A:$F,4,FALSE),"")</f>
        <v>327</v>
      </c>
      <c r="I18" s="60">
        <f>IFERROR(VLOOKUP($A18,'IRC2 0426 Maldegem'!$A:$F,5,FALSE),"")</f>
        <v>291</v>
      </c>
      <c r="J18" s="60">
        <f>IFERROR(VLOOKUP($A18,'IRC2 0426 Maldegem'!$A:$G,6,FALSE),"")</f>
        <v>171</v>
      </c>
      <c r="K18" s="70">
        <f t="shared" si="2"/>
        <v>789</v>
      </c>
      <c r="L18" s="61" t="str">
        <f>IFERROR(VLOOKUP($A18,'IRC3 0510 Aalter'!$A:$J,4,FALSE),"")</f>
        <v/>
      </c>
      <c r="M18" s="60" t="str">
        <f>IFERROR(VLOOKUP($A18,'IRC3 0510 Aalter'!$A:$J,5,FALSE),"")</f>
        <v/>
      </c>
      <c r="N18" s="60" t="str">
        <f>IFERROR(VLOOKUP($A18,'IRC3 0510 Aalter'!$A:$J,6,FALSE),"")</f>
        <v/>
      </c>
      <c r="O18" s="69" t="str">
        <f t="shared" si="3"/>
        <v/>
      </c>
      <c r="P18" s="61" t="str">
        <f>IFERROR(VLOOKUP($A18,'IRC4 0607 Rieme'!$A:$H,4,FALSE),"")</f>
        <v/>
      </c>
      <c r="Q18" s="60" t="str">
        <f>IFERROR(VLOOKUP($A18,'IRC4 0607 Rieme'!$A:$H,5,FALSE),"")</f>
        <v/>
      </c>
      <c r="R18" s="60" t="str">
        <f>IFERROR(VLOOKUP($A18,'IRC4 0607 Rieme'!$A:$H,6,FALSE),"")</f>
        <v/>
      </c>
      <c r="S18" s="69" t="str">
        <f t="shared" si="4"/>
        <v/>
      </c>
      <c r="T18" s="61" t="str">
        <f>IFERROR(VLOOKUP($A18,'IRC5 2906 Oudenaarde'!$A:$H,4,FALSE),"")</f>
        <v/>
      </c>
      <c r="U18" s="60" t="str">
        <f>IFERROR(VLOOKUP($A18,'IRC5 2906 Oudenaarde'!$A:$H,5,FALSE),"")</f>
        <v/>
      </c>
      <c r="V18" s="60" t="str">
        <f>IFERROR(VLOOKUP($A18,'IRC5 2906 Oudenaarde'!$A:$H,6,FALSE),"")</f>
        <v/>
      </c>
      <c r="W18" s="69" t="str">
        <f t="shared" si="5"/>
        <v/>
      </c>
      <c r="X18" s="61" t="str">
        <f>IFERROR(VLOOKUP($A18,'IRC6 0830 Racing Gent'!$A:$H,4,FALSE),"")</f>
        <v/>
      </c>
      <c r="Y18" s="60" t="str">
        <f>IFERROR(VLOOKUP($A18,'IRC6 0830 Racing Gent'!$A:$H,5,FALSE),"")</f>
        <v/>
      </c>
      <c r="Z18" s="60" t="str">
        <f>IFERROR(VLOOKUP($A18,'IRC6 0830 Racing Gent'!$A:$H,6,FALSE),"")</f>
        <v/>
      </c>
      <c r="AA18" s="69" t="str">
        <f t="shared" si="6"/>
        <v/>
      </c>
      <c r="AB18" s="61" t="str">
        <f>IFERROR(VLOOKUP($A18,'IRC7 0907 KAA Gent'!$A:$H,4,FALSE),"")</f>
        <v/>
      </c>
      <c r="AC18" s="60" t="str">
        <f>IFERROR(VLOOKUP($A18,'IRC7 0907 KAA Gent'!$A:$H,5,FALSE),"")</f>
        <v/>
      </c>
      <c r="AD18" s="60" t="str">
        <f>IFERROR(VLOOKUP($A18,'IRC7 0907 KAA Gent'!$A:$H,6,FALSE),"")</f>
        <v/>
      </c>
      <c r="AE18" s="69" t="str">
        <f t="shared" si="7"/>
        <v/>
      </c>
      <c r="AF18" s="29" cm="1">
        <f t="array" ref="AF18">IF(SUM(LARGE(AJ18:AP18,{1;2;3;4;5}))&gt;0,SUM(LARGE(AJ18:AP18,{1;2;3;4;5})),"")</f>
        <v>1722</v>
      </c>
      <c r="AG18" s="5">
        <f t="shared" si="8"/>
        <v>2</v>
      </c>
      <c r="AH18" s="59">
        <f t="shared" si="0"/>
        <v>15</v>
      </c>
      <c r="AJ18" s="3">
        <f t="shared" si="9"/>
        <v>933</v>
      </c>
      <c r="AK18" s="3">
        <f t="shared" si="10"/>
        <v>789</v>
      </c>
      <c r="AL18" s="3">
        <f t="shared" si="11"/>
        <v>0</v>
      </c>
      <c r="AM18" s="3">
        <f t="shared" si="12"/>
        <v>0</v>
      </c>
      <c r="AN18" s="3">
        <f t="shared" si="13"/>
        <v>0</v>
      </c>
      <c r="AO18" s="3">
        <f t="shared" si="14"/>
        <v>0</v>
      </c>
      <c r="AP18" s="3">
        <f t="shared" si="15"/>
        <v>0</v>
      </c>
    </row>
    <row r="19" spans="1:42" x14ac:dyDescent="0.3">
      <c r="A19" s="104">
        <v>6132</v>
      </c>
      <c r="B19" s="23" t="s">
        <v>227</v>
      </c>
      <c r="C19" s="99" t="s">
        <v>165</v>
      </c>
      <c r="D19" s="61">
        <f>IFERROR(VLOOKUP($A19,'IRC1 0405 Deinze'!$A:$H,4,FALSE),"")</f>
        <v>625</v>
      </c>
      <c r="E19" s="60">
        <f>IFERROR(VLOOKUP($A19,'IRC1 0405 Deinze'!$A:$H,5,FALSE),"")</f>
        <v>249</v>
      </c>
      <c r="F19" s="60">
        <f>IFERROR(VLOOKUP($A19,'IRC1 0405 Deinze'!$A:$F,4,FALSE),"")</f>
        <v>625</v>
      </c>
      <c r="G19" s="69">
        <f t="shared" si="1"/>
        <v>1499</v>
      </c>
      <c r="H19" s="61">
        <f>IFERROR(VLOOKUP($A19,'IRC2 0426 Maldegem'!$A:$F,4,FALSE),"")</f>
        <v>567</v>
      </c>
      <c r="I19" s="60">
        <f>IFERROR(VLOOKUP($A19,'IRC2 0426 Maldegem'!$A:$F,5,FALSE),"")</f>
        <v>0</v>
      </c>
      <c r="J19" s="60">
        <f>IFERROR(VLOOKUP($A19,'IRC2 0426 Maldegem'!$A:$G,6,FALSE),"")</f>
        <v>335</v>
      </c>
      <c r="K19" s="69">
        <f t="shared" si="2"/>
        <v>902</v>
      </c>
      <c r="L19" s="61" t="str">
        <f>IFERROR(VLOOKUP($A19,'IRC3 0510 Aalter'!$A:$J,4,FALSE),"")</f>
        <v/>
      </c>
      <c r="M19" s="60" t="str">
        <f>IFERROR(VLOOKUP($A19,'IRC3 0510 Aalter'!$A:$J,5,FALSE),"")</f>
        <v/>
      </c>
      <c r="N19" s="60" t="str">
        <f>IFERROR(VLOOKUP($A19,'IRC3 0510 Aalter'!$A:$J,6,FALSE),"")</f>
        <v/>
      </c>
      <c r="O19" s="69" t="str">
        <f t="shared" si="3"/>
        <v/>
      </c>
      <c r="P19" s="61" t="str">
        <f>IFERROR(VLOOKUP($A19,'IRC4 0607 Rieme'!$A:$H,4,FALSE),"")</f>
        <v/>
      </c>
      <c r="Q19" s="60" t="str">
        <f>IFERROR(VLOOKUP($A19,'IRC4 0607 Rieme'!$A:$H,5,FALSE),"")</f>
        <v/>
      </c>
      <c r="R19" s="60" t="str">
        <f>IFERROR(VLOOKUP($A19,'IRC4 0607 Rieme'!$A:$H,6,FALSE),"")</f>
        <v/>
      </c>
      <c r="S19" s="69" t="str">
        <f t="shared" si="4"/>
        <v/>
      </c>
      <c r="T19" s="61" t="str">
        <f>IFERROR(VLOOKUP($A19,'IRC5 2906 Oudenaarde'!$A:$H,4,FALSE),"")</f>
        <v/>
      </c>
      <c r="U19" s="60" t="str">
        <f>IFERROR(VLOOKUP($A19,'IRC5 2906 Oudenaarde'!$A:$H,5,FALSE),"")</f>
        <v/>
      </c>
      <c r="V19" s="60" t="str">
        <f>IFERROR(VLOOKUP($A19,'IRC5 2906 Oudenaarde'!$A:$H,6,FALSE),"")</f>
        <v/>
      </c>
      <c r="W19" s="69" t="str">
        <f t="shared" si="5"/>
        <v/>
      </c>
      <c r="X19" s="61" t="str">
        <f>IFERROR(VLOOKUP($A19,'IRC6 0830 Racing Gent'!$A:$H,4,FALSE),"")</f>
        <v/>
      </c>
      <c r="Y19" s="60" t="str">
        <f>IFERROR(VLOOKUP($A19,'IRC6 0830 Racing Gent'!$A:$H,5,FALSE),"")</f>
        <v/>
      </c>
      <c r="Z19" s="60" t="str">
        <f>IFERROR(VLOOKUP($A19,'IRC6 0830 Racing Gent'!$A:$H,6,FALSE),"")</f>
        <v/>
      </c>
      <c r="AA19" s="69" t="str">
        <f t="shared" si="6"/>
        <v/>
      </c>
      <c r="AB19" s="61" t="str">
        <f>IFERROR(VLOOKUP($A19,'IRC7 0907 KAA Gent'!$A:$H,4,FALSE),"")</f>
        <v/>
      </c>
      <c r="AC19" s="60" t="str">
        <f>IFERROR(VLOOKUP($A19,'IRC7 0907 KAA Gent'!$A:$H,5,FALSE),"")</f>
        <v/>
      </c>
      <c r="AD19" s="60" t="str">
        <f>IFERROR(VLOOKUP($A19,'IRC7 0907 KAA Gent'!$A:$H,6,FALSE),"")</f>
        <v/>
      </c>
      <c r="AE19" s="69" t="str">
        <f t="shared" si="7"/>
        <v/>
      </c>
      <c r="AF19" s="29" cm="1">
        <f t="array" ref="AF19">IF(SUM(LARGE(AJ19:AP19,{1;2;3;4;5}))&gt;0,SUM(LARGE(AJ19:AP19,{1;2;3;4;5})),"")</f>
        <v>2401</v>
      </c>
      <c r="AG19" s="5">
        <f t="shared" si="8"/>
        <v>2</v>
      </c>
      <c r="AH19" s="59">
        <f t="shared" si="0"/>
        <v>8</v>
      </c>
      <c r="AJ19" s="3">
        <f t="shared" si="9"/>
        <v>1499</v>
      </c>
      <c r="AK19" s="3">
        <f t="shared" si="10"/>
        <v>902</v>
      </c>
      <c r="AL19" s="3">
        <f t="shared" si="11"/>
        <v>0</v>
      </c>
      <c r="AM19" s="3">
        <f t="shared" si="12"/>
        <v>0</v>
      </c>
      <c r="AN19" s="3">
        <f t="shared" si="13"/>
        <v>0</v>
      </c>
      <c r="AO19" s="3">
        <f t="shared" si="14"/>
        <v>0</v>
      </c>
      <c r="AP19" s="3">
        <f t="shared" si="15"/>
        <v>0</v>
      </c>
    </row>
    <row r="20" spans="1:42" x14ac:dyDescent="0.3">
      <c r="A20" s="104">
        <v>5112</v>
      </c>
      <c r="B20" s="23" t="s">
        <v>350</v>
      </c>
      <c r="C20" s="99" t="s">
        <v>167</v>
      </c>
      <c r="D20" s="61">
        <f>IFERROR(VLOOKUP($A20,'IRC1 0405 Deinze'!$A:$H,4,FALSE),"")</f>
        <v>456</v>
      </c>
      <c r="E20" s="60">
        <f>IFERROR(VLOOKUP($A20,'IRC1 0405 Deinze'!$A:$H,5,FALSE),"")</f>
        <v>162</v>
      </c>
      <c r="F20" s="60">
        <f>IFERROR(VLOOKUP($A20,'IRC1 0405 Deinze'!$A:$F,4,FALSE),"")</f>
        <v>456</v>
      </c>
      <c r="G20" s="69">
        <f t="shared" si="1"/>
        <v>1074</v>
      </c>
      <c r="H20" s="61" t="str">
        <f>IFERROR(VLOOKUP($A20,'IRC2 0426 Maldegem'!$A:$F,4,FALSE),"")</f>
        <v/>
      </c>
      <c r="I20" s="60" t="str">
        <f>IFERROR(VLOOKUP($A20,'IRC2 0426 Maldegem'!$A:$F,5,FALSE),"")</f>
        <v/>
      </c>
      <c r="J20" s="60" t="str">
        <f>IFERROR(VLOOKUP($A20,'IRC2 0426 Maldegem'!$A:$G,6,FALSE),"")</f>
        <v/>
      </c>
      <c r="K20" s="69" t="str">
        <f t="shared" si="2"/>
        <v/>
      </c>
      <c r="L20" s="61" t="str">
        <f>IFERROR(VLOOKUP($A20,'IRC3 0510 Aalter'!$A:$J,4,FALSE),"")</f>
        <v/>
      </c>
      <c r="M20" s="60" t="str">
        <f>IFERROR(VLOOKUP($A20,'IRC3 0510 Aalter'!$A:$J,5,FALSE),"")</f>
        <v/>
      </c>
      <c r="N20" s="60" t="str">
        <f>IFERROR(VLOOKUP($A20,'IRC3 0510 Aalter'!$A:$J,6,FALSE),"")</f>
        <v/>
      </c>
      <c r="O20" s="69" t="str">
        <f t="shared" si="3"/>
        <v/>
      </c>
      <c r="P20" s="61" t="str">
        <f>IFERROR(VLOOKUP($A20,'IRC4 0607 Rieme'!$A:$H,4,FALSE),"")</f>
        <v/>
      </c>
      <c r="Q20" s="60" t="str">
        <f>IFERROR(VLOOKUP($A20,'IRC4 0607 Rieme'!$A:$H,5,FALSE),"")</f>
        <v/>
      </c>
      <c r="R20" s="60" t="str">
        <f>IFERROR(VLOOKUP($A20,'IRC4 0607 Rieme'!$A:$H,6,FALSE),"")</f>
        <v/>
      </c>
      <c r="S20" s="69" t="str">
        <f t="shared" si="4"/>
        <v/>
      </c>
      <c r="T20" s="61" t="str">
        <f>IFERROR(VLOOKUP($A20,'IRC5 2906 Oudenaarde'!$A:$H,4,FALSE),"")</f>
        <v/>
      </c>
      <c r="U20" s="60" t="str">
        <f>IFERROR(VLOOKUP($A20,'IRC5 2906 Oudenaarde'!$A:$H,5,FALSE),"")</f>
        <v/>
      </c>
      <c r="V20" s="60" t="str">
        <f>IFERROR(VLOOKUP($A20,'IRC5 2906 Oudenaarde'!$A:$H,6,FALSE),"")</f>
        <v/>
      </c>
      <c r="W20" s="69" t="str">
        <f t="shared" si="5"/>
        <v/>
      </c>
      <c r="X20" s="61" t="str">
        <f>IFERROR(VLOOKUP($A20,'IRC6 0830 Racing Gent'!$A:$H,4,FALSE),"")</f>
        <v/>
      </c>
      <c r="Y20" s="60" t="str">
        <f>IFERROR(VLOOKUP($A20,'IRC6 0830 Racing Gent'!$A:$H,5,FALSE),"")</f>
        <v/>
      </c>
      <c r="Z20" s="60" t="str">
        <f>IFERROR(VLOOKUP($A20,'IRC6 0830 Racing Gent'!$A:$H,6,FALSE),"")</f>
        <v/>
      </c>
      <c r="AA20" s="69" t="str">
        <f t="shared" si="6"/>
        <v/>
      </c>
      <c r="AB20" s="61" t="str">
        <f>IFERROR(VLOOKUP($A20,'IRC7 0907 KAA Gent'!$A:$H,4,FALSE),"")</f>
        <v/>
      </c>
      <c r="AC20" s="60" t="str">
        <f>IFERROR(VLOOKUP($A20,'IRC7 0907 KAA Gent'!$A:$H,5,FALSE),"")</f>
        <v/>
      </c>
      <c r="AD20" s="60" t="str">
        <f>IFERROR(VLOOKUP($A20,'IRC7 0907 KAA Gent'!$A:$H,6,FALSE),"")</f>
        <v/>
      </c>
      <c r="AE20" s="69" t="str">
        <f t="shared" si="7"/>
        <v/>
      </c>
      <c r="AF20" s="29" cm="1">
        <f t="array" ref="AF20">IF(SUM(LARGE(AJ20:AP20,{1;2;3;4;5}))&gt;0,SUM(LARGE(AJ20:AP20,{1;2;3;4;5})),"")</f>
        <v>1074</v>
      </c>
      <c r="AG20" s="5">
        <f t="shared" si="8"/>
        <v>1</v>
      </c>
      <c r="AH20" s="59">
        <f t="shared" si="0"/>
        <v>31</v>
      </c>
      <c r="AJ20" s="3">
        <f t="shared" si="9"/>
        <v>1074</v>
      </c>
      <c r="AK20" s="3">
        <f t="shared" si="10"/>
        <v>0</v>
      </c>
      <c r="AL20" s="3">
        <f t="shared" si="11"/>
        <v>0</v>
      </c>
      <c r="AM20" s="3">
        <f t="shared" si="12"/>
        <v>0</v>
      </c>
      <c r="AN20" s="3">
        <f t="shared" si="13"/>
        <v>0</v>
      </c>
      <c r="AO20" s="3">
        <f t="shared" si="14"/>
        <v>0</v>
      </c>
      <c r="AP20" s="3">
        <f t="shared" si="15"/>
        <v>0</v>
      </c>
    </row>
    <row r="21" spans="1:42" x14ac:dyDescent="0.3">
      <c r="A21" s="104">
        <v>5699</v>
      </c>
      <c r="B21" s="23" t="s">
        <v>237</v>
      </c>
      <c r="C21" s="99" t="s">
        <v>169</v>
      </c>
      <c r="D21" s="61">
        <f>IFERROR(VLOOKUP($A21,'IRC1 0405 Deinze'!$A:$H,4,FALSE),"")</f>
        <v>425</v>
      </c>
      <c r="E21" s="60">
        <f>IFERROR(VLOOKUP($A21,'IRC1 0405 Deinze'!$A:$H,5,FALSE),"")</f>
        <v>127</v>
      </c>
      <c r="F21" s="60">
        <f>IFERROR(VLOOKUP($A21,'IRC1 0405 Deinze'!$A:$F,4,FALSE),"")</f>
        <v>425</v>
      </c>
      <c r="G21" s="69">
        <f t="shared" si="1"/>
        <v>977</v>
      </c>
      <c r="H21" s="61">
        <f>IFERROR(VLOOKUP($A21,'IRC2 0426 Maldegem'!$A:$F,4,FALSE),"")</f>
        <v>419</v>
      </c>
      <c r="I21" s="60">
        <f>IFERROR(VLOOKUP($A21,'IRC2 0426 Maldegem'!$A:$F,5,FALSE),"")</f>
        <v>206</v>
      </c>
      <c r="J21" s="60">
        <f>IFERROR(VLOOKUP($A21,'IRC2 0426 Maldegem'!$A:$G,6,FALSE),"")</f>
        <v>120</v>
      </c>
      <c r="K21" s="69">
        <f t="shared" si="2"/>
        <v>745</v>
      </c>
      <c r="L21" s="61" t="str">
        <f>IFERROR(VLOOKUP($A21,'IRC3 0510 Aalter'!$A:$J,4,FALSE),"")</f>
        <v/>
      </c>
      <c r="M21" s="60" t="str">
        <f>IFERROR(VLOOKUP($A21,'IRC3 0510 Aalter'!$A:$J,5,FALSE),"")</f>
        <v/>
      </c>
      <c r="N21" s="60" t="str">
        <f>IFERROR(VLOOKUP($A21,'IRC3 0510 Aalter'!$A:$J,6,FALSE),"")</f>
        <v/>
      </c>
      <c r="O21" s="69" t="str">
        <f t="shared" si="3"/>
        <v/>
      </c>
      <c r="P21" s="61" t="str">
        <f>IFERROR(VLOOKUP($A21,'IRC4 0607 Rieme'!$A:$H,4,FALSE),"")</f>
        <v/>
      </c>
      <c r="Q21" s="60" t="str">
        <f>IFERROR(VLOOKUP($A21,'IRC4 0607 Rieme'!$A:$H,5,FALSE),"")</f>
        <v/>
      </c>
      <c r="R21" s="60" t="str">
        <f>IFERROR(VLOOKUP($A21,'IRC4 0607 Rieme'!$A:$H,6,FALSE),"")</f>
        <v/>
      </c>
      <c r="S21" s="69" t="str">
        <f t="shared" si="4"/>
        <v/>
      </c>
      <c r="T21" s="61" t="str">
        <f>IFERROR(VLOOKUP($A21,'IRC5 2906 Oudenaarde'!$A:$H,4,FALSE),"")</f>
        <v/>
      </c>
      <c r="U21" s="60" t="str">
        <f>IFERROR(VLOOKUP($A21,'IRC5 2906 Oudenaarde'!$A:$H,5,FALSE),"")</f>
        <v/>
      </c>
      <c r="V21" s="60" t="str">
        <f>IFERROR(VLOOKUP($A21,'IRC5 2906 Oudenaarde'!$A:$H,6,FALSE),"")</f>
        <v/>
      </c>
      <c r="W21" s="69" t="str">
        <f t="shared" si="5"/>
        <v/>
      </c>
      <c r="X21" s="61" t="str">
        <f>IFERROR(VLOOKUP($A21,'IRC6 0830 Racing Gent'!$A:$H,4,FALSE),"")</f>
        <v/>
      </c>
      <c r="Y21" s="60" t="str">
        <f>IFERROR(VLOOKUP($A21,'IRC6 0830 Racing Gent'!$A:$H,5,FALSE),"")</f>
        <v/>
      </c>
      <c r="Z21" s="60" t="str">
        <f>IFERROR(VLOOKUP($A21,'IRC6 0830 Racing Gent'!$A:$H,6,FALSE),"")</f>
        <v/>
      </c>
      <c r="AA21" s="69" t="str">
        <f t="shared" si="6"/>
        <v/>
      </c>
      <c r="AB21" s="61" t="str">
        <f>IFERROR(VLOOKUP($A21,'IRC7 0907 KAA Gent'!$A:$H,4,FALSE),"")</f>
        <v/>
      </c>
      <c r="AC21" s="60" t="str">
        <f>IFERROR(VLOOKUP($A21,'IRC7 0907 KAA Gent'!$A:$H,5,FALSE),"")</f>
        <v/>
      </c>
      <c r="AD21" s="60" t="str">
        <f>IFERROR(VLOOKUP($A21,'IRC7 0907 KAA Gent'!$A:$H,6,FALSE),"")</f>
        <v/>
      </c>
      <c r="AE21" s="69" t="str">
        <f t="shared" si="7"/>
        <v/>
      </c>
      <c r="AF21" s="29" cm="1">
        <f t="array" ref="AF21">IF(SUM(LARGE(AJ21:AP21,{1;2;3;4;5}))&gt;0,SUM(LARGE(AJ21:AP21,{1;2;3;4;5})),"")</f>
        <v>1722</v>
      </c>
      <c r="AG21" s="5">
        <f t="shared" si="8"/>
        <v>2</v>
      </c>
      <c r="AH21" s="59">
        <f t="shared" si="0"/>
        <v>15</v>
      </c>
      <c r="AJ21" s="3">
        <f t="shared" si="9"/>
        <v>977</v>
      </c>
      <c r="AK21" s="3">
        <f t="shared" si="10"/>
        <v>745</v>
      </c>
      <c r="AL21" s="3">
        <f t="shared" si="11"/>
        <v>0</v>
      </c>
      <c r="AM21" s="3">
        <f t="shared" si="12"/>
        <v>0</v>
      </c>
      <c r="AN21" s="3">
        <f t="shared" si="13"/>
        <v>0</v>
      </c>
      <c r="AO21" s="3">
        <f t="shared" si="14"/>
        <v>0</v>
      </c>
      <c r="AP21" s="3">
        <f t="shared" si="15"/>
        <v>0</v>
      </c>
    </row>
    <row r="22" spans="1:42" x14ac:dyDescent="0.3">
      <c r="A22" s="104">
        <v>5364</v>
      </c>
      <c r="B22" s="23" t="s">
        <v>239</v>
      </c>
      <c r="C22" s="99" t="s">
        <v>166</v>
      </c>
      <c r="D22" s="61">
        <f>IFERROR(VLOOKUP($A22,'IRC1 0405 Deinze'!$A:$H,4,FALSE),"")</f>
        <v>514</v>
      </c>
      <c r="E22" s="60">
        <f>IFERROR(VLOOKUP($A22,'IRC1 0405 Deinze'!$A:$H,5,FALSE),"")</f>
        <v>243</v>
      </c>
      <c r="F22" s="60">
        <f>IFERROR(VLOOKUP($A22,'IRC1 0405 Deinze'!$A:$F,4,FALSE),"")</f>
        <v>514</v>
      </c>
      <c r="G22" s="69">
        <f t="shared" si="1"/>
        <v>1271</v>
      </c>
      <c r="H22" s="61">
        <f>IFERROR(VLOOKUP($A22,'IRC2 0426 Maldegem'!$A:$F,4,FALSE),"")</f>
        <v>472</v>
      </c>
      <c r="I22" s="60">
        <f>IFERROR(VLOOKUP($A22,'IRC2 0426 Maldegem'!$A:$F,5,FALSE),"")</f>
        <v>0</v>
      </c>
      <c r="J22" s="60">
        <f>IFERROR(VLOOKUP($A22,'IRC2 0426 Maldegem'!$A:$G,6,FALSE),"")</f>
        <v>267</v>
      </c>
      <c r="K22" s="69">
        <f t="shared" si="2"/>
        <v>739</v>
      </c>
      <c r="L22" s="61" t="str">
        <f>IFERROR(VLOOKUP($A22,'IRC3 0510 Aalter'!$A:$J,4,FALSE),"")</f>
        <v/>
      </c>
      <c r="M22" s="60" t="str">
        <f>IFERROR(VLOOKUP($A22,'IRC3 0510 Aalter'!$A:$J,5,FALSE),"")</f>
        <v/>
      </c>
      <c r="N22" s="60" t="str">
        <f>IFERROR(VLOOKUP($A22,'IRC3 0510 Aalter'!$A:$J,6,FALSE),"")</f>
        <v/>
      </c>
      <c r="O22" s="69" t="str">
        <f t="shared" si="3"/>
        <v/>
      </c>
      <c r="P22" s="61" t="str">
        <f>IFERROR(VLOOKUP($A22,'IRC4 0607 Rieme'!$A:$H,4,FALSE),"")</f>
        <v/>
      </c>
      <c r="Q22" s="60" t="str">
        <f>IFERROR(VLOOKUP($A22,'IRC4 0607 Rieme'!$A:$H,5,FALSE),"")</f>
        <v/>
      </c>
      <c r="R22" s="60" t="str">
        <f>IFERROR(VLOOKUP($A22,'IRC4 0607 Rieme'!$A:$H,6,FALSE),"")</f>
        <v/>
      </c>
      <c r="S22" s="69" t="str">
        <f t="shared" si="4"/>
        <v/>
      </c>
      <c r="T22" s="61" t="str">
        <f>IFERROR(VLOOKUP($A22,'IRC5 2906 Oudenaarde'!$A:$H,4,FALSE),"")</f>
        <v/>
      </c>
      <c r="U22" s="60" t="str">
        <f>IFERROR(VLOOKUP($A22,'IRC5 2906 Oudenaarde'!$A:$H,5,FALSE),"")</f>
        <v/>
      </c>
      <c r="V22" s="60" t="str">
        <f>IFERROR(VLOOKUP($A22,'IRC5 2906 Oudenaarde'!$A:$H,6,FALSE),"")</f>
        <v/>
      </c>
      <c r="W22" s="69" t="str">
        <f t="shared" si="5"/>
        <v/>
      </c>
      <c r="X22" s="61" t="str">
        <f>IFERROR(VLOOKUP($A22,'IRC6 0830 Racing Gent'!$A:$H,4,FALSE),"")</f>
        <v/>
      </c>
      <c r="Y22" s="60" t="str">
        <f>IFERROR(VLOOKUP($A22,'IRC6 0830 Racing Gent'!$A:$H,5,FALSE),"")</f>
        <v/>
      </c>
      <c r="Z22" s="60" t="str">
        <f>IFERROR(VLOOKUP($A22,'IRC6 0830 Racing Gent'!$A:$H,6,FALSE),"")</f>
        <v/>
      </c>
      <c r="AA22" s="69" t="str">
        <f t="shared" si="6"/>
        <v/>
      </c>
      <c r="AB22" s="61" t="str">
        <f>IFERROR(VLOOKUP($A22,'IRC7 0907 KAA Gent'!$A:$H,4,FALSE),"")</f>
        <v/>
      </c>
      <c r="AC22" s="60" t="str">
        <f>IFERROR(VLOOKUP($A22,'IRC7 0907 KAA Gent'!$A:$H,5,FALSE),"")</f>
        <v/>
      </c>
      <c r="AD22" s="60" t="str">
        <f>IFERROR(VLOOKUP($A22,'IRC7 0907 KAA Gent'!$A:$H,6,FALSE),"")</f>
        <v/>
      </c>
      <c r="AE22" s="69" t="str">
        <f t="shared" si="7"/>
        <v/>
      </c>
      <c r="AF22" s="29" cm="1">
        <f t="array" ref="AF22">IF(SUM(LARGE(AJ22:AP22,{1;2;3;4;5}))&gt;0,SUM(LARGE(AJ22:AP22,{1;2;3;4;5})),"")</f>
        <v>2010</v>
      </c>
      <c r="AG22" s="5">
        <f t="shared" si="8"/>
        <v>2</v>
      </c>
      <c r="AH22" s="59">
        <f t="shared" si="0"/>
        <v>12</v>
      </c>
      <c r="AJ22" s="3">
        <f t="shared" si="9"/>
        <v>1271</v>
      </c>
      <c r="AK22" s="3">
        <f t="shared" si="10"/>
        <v>739</v>
      </c>
      <c r="AL22" s="3">
        <f t="shared" si="11"/>
        <v>0</v>
      </c>
      <c r="AM22" s="3">
        <f t="shared" si="12"/>
        <v>0</v>
      </c>
      <c r="AN22" s="3">
        <f t="shared" si="13"/>
        <v>0</v>
      </c>
      <c r="AO22" s="3">
        <f t="shared" si="14"/>
        <v>0</v>
      </c>
      <c r="AP22" s="3">
        <f t="shared" si="15"/>
        <v>0</v>
      </c>
    </row>
    <row r="23" spans="1:42" x14ac:dyDescent="0.3">
      <c r="A23" s="104">
        <v>5445</v>
      </c>
      <c r="B23" s="23" t="s">
        <v>351</v>
      </c>
      <c r="C23" s="99" t="s">
        <v>170</v>
      </c>
      <c r="D23" s="61">
        <f>IFERROR(VLOOKUP($A23,'IRC1 0405 Deinze'!$A:$H,4,FALSE),"")</f>
        <v>371</v>
      </c>
      <c r="E23" s="60">
        <f>IFERROR(VLOOKUP($A23,'IRC1 0405 Deinze'!$A:$H,5,FALSE),"")</f>
        <v>139</v>
      </c>
      <c r="F23" s="60">
        <f>IFERROR(VLOOKUP($A23,'IRC1 0405 Deinze'!$A:$F,4,FALSE),"")</f>
        <v>371</v>
      </c>
      <c r="G23" s="69">
        <f t="shared" si="1"/>
        <v>881</v>
      </c>
      <c r="H23" s="61" t="str">
        <f>IFERROR(VLOOKUP($A23,'IRC2 0426 Maldegem'!$A:$F,4,FALSE),"")</f>
        <v/>
      </c>
      <c r="I23" s="60" t="str">
        <f>IFERROR(VLOOKUP($A23,'IRC2 0426 Maldegem'!$A:$F,5,FALSE),"")</f>
        <v/>
      </c>
      <c r="J23" s="60" t="str">
        <f>IFERROR(VLOOKUP($A23,'IRC2 0426 Maldegem'!$A:$G,6,FALSE),"")</f>
        <v/>
      </c>
      <c r="K23" s="70" t="str">
        <f t="shared" si="2"/>
        <v/>
      </c>
      <c r="L23" s="61" t="str">
        <f>IFERROR(VLOOKUP($A23,'IRC3 0510 Aalter'!$A:$J,4,FALSE),"")</f>
        <v/>
      </c>
      <c r="M23" s="60" t="str">
        <f>IFERROR(VLOOKUP($A23,'IRC3 0510 Aalter'!$A:$J,5,FALSE),"")</f>
        <v/>
      </c>
      <c r="N23" s="60" t="str">
        <f>IFERROR(VLOOKUP($A23,'IRC3 0510 Aalter'!$A:$J,6,FALSE),"")</f>
        <v/>
      </c>
      <c r="O23" s="69" t="str">
        <f t="shared" si="3"/>
        <v/>
      </c>
      <c r="P23" s="61" t="str">
        <f>IFERROR(VLOOKUP($A23,'IRC4 0607 Rieme'!$A:$H,4,FALSE),"")</f>
        <v/>
      </c>
      <c r="Q23" s="60" t="str">
        <f>IFERROR(VLOOKUP($A23,'IRC4 0607 Rieme'!$A:$H,5,FALSE),"")</f>
        <v/>
      </c>
      <c r="R23" s="60" t="str">
        <f>IFERROR(VLOOKUP($A23,'IRC4 0607 Rieme'!$A:$H,6,FALSE),"")</f>
        <v/>
      </c>
      <c r="S23" s="69" t="str">
        <f t="shared" si="4"/>
        <v/>
      </c>
      <c r="T23" s="61" t="str">
        <f>IFERROR(VLOOKUP($A23,'IRC5 2906 Oudenaarde'!$A:$H,4,FALSE),"")</f>
        <v/>
      </c>
      <c r="U23" s="60" t="str">
        <f>IFERROR(VLOOKUP($A23,'IRC5 2906 Oudenaarde'!$A:$H,5,FALSE),"")</f>
        <v/>
      </c>
      <c r="V23" s="60" t="str">
        <f>IFERROR(VLOOKUP($A23,'IRC5 2906 Oudenaarde'!$A:$H,6,FALSE),"")</f>
        <v/>
      </c>
      <c r="W23" s="69" t="str">
        <f t="shared" si="5"/>
        <v/>
      </c>
      <c r="X23" s="61" t="str">
        <f>IFERROR(VLOOKUP($A23,'IRC6 0830 Racing Gent'!$A:$H,4,FALSE),"")</f>
        <v/>
      </c>
      <c r="Y23" s="60" t="str">
        <f>IFERROR(VLOOKUP($A23,'IRC6 0830 Racing Gent'!$A:$H,5,FALSE),"")</f>
        <v/>
      </c>
      <c r="Z23" s="60" t="str">
        <f>IFERROR(VLOOKUP($A23,'IRC6 0830 Racing Gent'!$A:$H,6,FALSE),"")</f>
        <v/>
      </c>
      <c r="AA23" s="69" t="str">
        <f t="shared" si="6"/>
        <v/>
      </c>
      <c r="AB23" s="61" t="str">
        <f>IFERROR(VLOOKUP($A23,'IRC7 0907 KAA Gent'!$A:$H,4,FALSE),"")</f>
        <v/>
      </c>
      <c r="AC23" s="60" t="str">
        <f>IFERROR(VLOOKUP($A23,'IRC7 0907 KAA Gent'!$A:$H,5,FALSE),"")</f>
        <v/>
      </c>
      <c r="AD23" s="60" t="str">
        <f>IFERROR(VLOOKUP($A23,'IRC7 0907 KAA Gent'!$A:$H,6,FALSE),"")</f>
        <v/>
      </c>
      <c r="AE23" s="69" t="str">
        <f t="shared" si="7"/>
        <v/>
      </c>
      <c r="AF23" s="29" cm="1">
        <f t="array" ref="AF23">IF(SUM(LARGE(AJ23:AP23,{1;2;3;4;5}))&gt;0,SUM(LARGE(AJ23:AP23,{1;2;3;4;5})),"")</f>
        <v>881</v>
      </c>
      <c r="AG23" s="5">
        <f t="shared" si="8"/>
        <v>1</v>
      </c>
      <c r="AH23" s="59">
        <f t="shared" si="0"/>
        <v>36</v>
      </c>
      <c r="AJ23" s="3">
        <f t="shared" si="9"/>
        <v>881</v>
      </c>
      <c r="AK23" s="3">
        <f t="shared" si="10"/>
        <v>0</v>
      </c>
      <c r="AL23" s="3">
        <f t="shared" si="11"/>
        <v>0</v>
      </c>
      <c r="AM23" s="3">
        <f t="shared" si="12"/>
        <v>0</v>
      </c>
      <c r="AN23" s="3">
        <f t="shared" si="13"/>
        <v>0</v>
      </c>
      <c r="AO23" s="3">
        <f t="shared" si="14"/>
        <v>0</v>
      </c>
      <c r="AP23" s="3">
        <f t="shared" si="15"/>
        <v>0</v>
      </c>
    </row>
    <row r="24" spans="1:42" x14ac:dyDescent="0.3">
      <c r="A24" s="104">
        <v>6007</v>
      </c>
      <c r="B24" s="23" t="s">
        <v>250</v>
      </c>
      <c r="C24" s="99" t="s">
        <v>171</v>
      </c>
      <c r="D24" s="61">
        <f>IFERROR(VLOOKUP($A24,'IRC1 0405 Deinze'!$A:$H,4,FALSE),"")</f>
        <v>347</v>
      </c>
      <c r="E24" s="60">
        <f>IFERROR(VLOOKUP($A24,'IRC1 0405 Deinze'!$A:$H,5,FALSE),"")</f>
        <v>175</v>
      </c>
      <c r="F24" s="60">
        <f>IFERROR(VLOOKUP($A24,'IRC1 0405 Deinze'!$A:$F,4,FALSE),"")</f>
        <v>347</v>
      </c>
      <c r="G24" s="69">
        <f t="shared" si="1"/>
        <v>869</v>
      </c>
      <c r="H24" s="61">
        <f>IFERROR(VLOOKUP($A24,'IRC2 0426 Maldegem'!$A:$F,4,FALSE),"")</f>
        <v>273</v>
      </c>
      <c r="I24" s="60">
        <f>IFERROR(VLOOKUP($A24,'IRC2 0426 Maldegem'!$A:$F,5,FALSE),"")</f>
        <v>187</v>
      </c>
      <c r="J24" s="60">
        <f>IFERROR(VLOOKUP($A24,'IRC2 0426 Maldegem'!$A:$G,6,FALSE),"")</f>
        <v>118</v>
      </c>
      <c r="K24" s="69">
        <f t="shared" si="2"/>
        <v>578</v>
      </c>
      <c r="L24" s="61" t="str">
        <f>IFERROR(VLOOKUP($A24,'IRC3 0510 Aalter'!$A:$J,4,FALSE),"")</f>
        <v/>
      </c>
      <c r="M24" s="60" t="str">
        <f>IFERROR(VLOOKUP($A24,'IRC3 0510 Aalter'!$A:$J,5,FALSE),"")</f>
        <v/>
      </c>
      <c r="N24" s="60" t="str">
        <f>IFERROR(VLOOKUP($A24,'IRC3 0510 Aalter'!$A:$J,6,FALSE),"")</f>
        <v/>
      </c>
      <c r="O24" s="69" t="str">
        <f t="shared" si="3"/>
        <v/>
      </c>
      <c r="P24" s="61" t="str">
        <f>IFERROR(VLOOKUP($A24,'IRC4 0607 Rieme'!$A:$H,4,FALSE),"")</f>
        <v/>
      </c>
      <c r="Q24" s="60" t="str">
        <f>IFERROR(VLOOKUP($A24,'IRC4 0607 Rieme'!$A:$H,5,FALSE),"")</f>
        <v/>
      </c>
      <c r="R24" s="60" t="str">
        <f>IFERROR(VLOOKUP($A24,'IRC4 0607 Rieme'!$A:$H,6,FALSE),"")</f>
        <v/>
      </c>
      <c r="S24" s="69" t="str">
        <f t="shared" si="4"/>
        <v/>
      </c>
      <c r="T24" s="61" t="str">
        <f>IFERROR(VLOOKUP($A24,'IRC5 2906 Oudenaarde'!$A:$H,4,FALSE),"")</f>
        <v/>
      </c>
      <c r="U24" s="60" t="str">
        <f>IFERROR(VLOOKUP($A24,'IRC5 2906 Oudenaarde'!$A:$H,5,FALSE),"")</f>
        <v/>
      </c>
      <c r="V24" s="60" t="str">
        <f>IFERROR(VLOOKUP($A24,'IRC5 2906 Oudenaarde'!$A:$H,6,FALSE),"")</f>
        <v/>
      </c>
      <c r="W24" s="69" t="str">
        <f t="shared" si="5"/>
        <v/>
      </c>
      <c r="X24" s="61" t="str">
        <f>IFERROR(VLOOKUP($A24,'IRC6 0830 Racing Gent'!$A:$H,4,FALSE),"")</f>
        <v/>
      </c>
      <c r="Y24" s="60" t="str">
        <f>IFERROR(VLOOKUP($A24,'IRC6 0830 Racing Gent'!$A:$H,5,FALSE),"")</f>
        <v/>
      </c>
      <c r="Z24" s="60" t="str">
        <f>IFERROR(VLOOKUP($A24,'IRC6 0830 Racing Gent'!$A:$H,6,FALSE),"")</f>
        <v/>
      </c>
      <c r="AA24" s="69" t="str">
        <f t="shared" si="6"/>
        <v/>
      </c>
      <c r="AB24" s="61" t="str">
        <f>IFERROR(VLOOKUP($A24,'IRC7 0907 KAA Gent'!$A:$H,4,FALSE),"")</f>
        <v/>
      </c>
      <c r="AC24" s="60" t="str">
        <f>IFERROR(VLOOKUP($A24,'IRC7 0907 KAA Gent'!$A:$H,5,FALSE),"")</f>
        <v/>
      </c>
      <c r="AD24" s="60" t="str">
        <f>IFERROR(VLOOKUP($A24,'IRC7 0907 KAA Gent'!$A:$H,6,FALSE),"")</f>
        <v/>
      </c>
      <c r="AE24" s="69" t="str">
        <f t="shared" si="7"/>
        <v/>
      </c>
      <c r="AF24" s="29" cm="1">
        <f t="array" ref="AF24">IF(SUM(LARGE(AJ24:AP24,{1;2;3;4;5}))&gt;0,SUM(LARGE(AJ24:AP24,{1;2;3;4;5})),"")</f>
        <v>1447</v>
      </c>
      <c r="AG24" s="5">
        <f t="shared" si="8"/>
        <v>2</v>
      </c>
      <c r="AH24" s="59">
        <f t="shared" si="0"/>
        <v>21</v>
      </c>
      <c r="AJ24" s="3">
        <f t="shared" si="9"/>
        <v>869</v>
      </c>
      <c r="AK24" s="3">
        <f t="shared" si="10"/>
        <v>578</v>
      </c>
      <c r="AL24" s="3">
        <f t="shared" si="11"/>
        <v>0</v>
      </c>
      <c r="AM24" s="3">
        <f t="shared" si="12"/>
        <v>0</v>
      </c>
      <c r="AN24" s="3">
        <f t="shared" si="13"/>
        <v>0</v>
      </c>
      <c r="AO24" s="3">
        <f t="shared" si="14"/>
        <v>0</v>
      </c>
      <c r="AP24" s="3">
        <f t="shared" si="15"/>
        <v>0</v>
      </c>
    </row>
    <row r="25" spans="1:42" x14ac:dyDescent="0.3">
      <c r="A25" s="104">
        <v>6002</v>
      </c>
      <c r="B25" s="23" t="s">
        <v>352</v>
      </c>
      <c r="C25" s="99" t="s">
        <v>171</v>
      </c>
      <c r="D25" s="61">
        <f>IFERROR(VLOOKUP($A25,'IRC1 0405 Deinze'!$A:$H,4,FALSE),"")</f>
        <v>319</v>
      </c>
      <c r="E25" s="60">
        <f>IFERROR(VLOOKUP($A25,'IRC1 0405 Deinze'!$A:$H,5,FALSE),"")</f>
        <v>145</v>
      </c>
      <c r="F25" s="60">
        <f>IFERROR(VLOOKUP($A25,'IRC1 0405 Deinze'!$A:$F,4,FALSE),"")</f>
        <v>319</v>
      </c>
      <c r="G25" s="69">
        <f t="shared" si="1"/>
        <v>783</v>
      </c>
      <c r="H25" s="61" t="str">
        <f>IFERROR(VLOOKUP($A25,'IRC2 0426 Maldegem'!$A:$F,4,FALSE),"")</f>
        <v/>
      </c>
      <c r="I25" s="60" t="str">
        <f>IFERROR(VLOOKUP($A25,'IRC2 0426 Maldegem'!$A:$F,5,FALSE),"")</f>
        <v/>
      </c>
      <c r="J25" s="60" t="str">
        <f>IFERROR(VLOOKUP($A25,'IRC2 0426 Maldegem'!$A:$G,6,FALSE),"")</f>
        <v/>
      </c>
      <c r="K25" s="69" t="str">
        <f t="shared" si="2"/>
        <v/>
      </c>
      <c r="L25" s="61" t="str">
        <f>IFERROR(VLOOKUP($A25,'IRC3 0510 Aalter'!$A:$J,4,FALSE),"")</f>
        <v/>
      </c>
      <c r="M25" s="60" t="str">
        <f>IFERROR(VLOOKUP($A25,'IRC3 0510 Aalter'!$A:$J,5,FALSE),"")</f>
        <v/>
      </c>
      <c r="N25" s="60" t="str">
        <f>IFERROR(VLOOKUP($A25,'IRC3 0510 Aalter'!$A:$J,6,FALSE),"")</f>
        <v/>
      </c>
      <c r="O25" s="69" t="str">
        <f t="shared" si="3"/>
        <v/>
      </c>
      <c r="P25" s="61" t="str">
        <f>IFERROR(VLOOKUP($A25,'IRC4 0607 Rieme'!$A:$H,4,FALSE),"")</f>
        <v/>
      </c>
      <c r="Q25" s="60" t="str">
        <f>IFERROR(VLOOKUP($A25,'IRC4 0607 Rieme'!$A:$H,5,FALSE),"")</f>
        <v/>
      </c>
      <c r="R25" s="60" t="str">
        <f>IFERROR(VLOOKUP($A25,'IRC4 0607 Rieme'!$A:$H,6,FALSE),"")</f>
        <v/>
      </c>
      <c r="S25" s="69" t="str">
        <f t="shared" si="4"/>
        <v/>
      </c>
      <c r="T25" s="61" t="str">
        <f>IFERROR(VLOOKUP($A25,'IRC5 2906 Oudenaarde'!$A:$H,4,FALSE),"")</f>
        <v/>
      </c>
      <c r="U25" s="60" t="str">
        <f>IFERROR(VLOOKUP($A25,'IRC5 2906 Oudenaarde'!$A:$H,5,FALSE),"")</f>
        <v/>
      </c>
      <c r="V25" s="60" t="str">
        <f>IFERROR(VLOOKUP($A25,'IRC5 2906 Oudenaarde'!$A:$H,6,FALSE),"")</f>
        <v/>
      </c>
      <c r="W25" s="69" t="str">
        <f t="shared" si="5"/>
        <v/>
      </c>
      <c r="X25" s="61" t="str">
        <f>IFERROR(VLOOKUP($A25,'IRC6 0830 Racing Gent'!$A:$H,4,FALSE),"")</f>
        <v/>
      </c>
      <c r="Y25" s="60" t="str">
        <f>IFERROR(VLOOKUP($A25,'IRC6 0830 Racing Gent'!$A:$H,5,FALSE),"")</f>
        <v/>
      </c>
      <c r="Z25" s="60" t="str">
        <f>IFERROR(VLOOKUP($A25,'IRC6 0830 Racing Gent'!$A:$H,6,FALSE),"")</f>
        <v/>
      </c>
      <c r="AA25" s="69" t="str">
        <f t="shared" si="6"/>
        <v/>
      </c>
      <c r="AB25" s="61" t="str">
        <f>IFERROR(VLOOKUP($A25,'IRC7 0907 KAA Gent'!$A:$H,4,FALSE),"")</f>
        <v/>
      </c>
      <c r="AC25" s="60" t="str">
        <f>IFERROR(VLOOKUP($A25,'IRC7 0907 KAA Gent'!$A:$H,5,FALSE),"")</f>
        <v/>
      </c>
      <c r="AD25" s="60" t="str">
        <f>IFERROR(VLOOKUP($A25,'IRC7 0907 KAA Gent'!$A:$H,6,FALSE),"")</f>
        <v/>
      </c>
      <c r="AE25" s="69" t="str">
        <f t="shared" si="7"/>
        <v/>
      </c>
      <c r="AF25" s="29" cm="1">
        <f t="array" ref="AF25">IF(SUM(LARGE(AJ25:AP25,{1;2;3;4;5}))&gt;0,SUM(LARGE(AJ25:AP25,{1;2;3;4;5})),"")</f>
        <v>783</v>
      </c>
      <c r="AG25" s="5">
        <f t="shared" si="8"/>
        <v>1</v>
      </c>
      <c r="AH25" s="59">
        <f t="shared" si="0"/>
        <v>42</v>
      </c>
      <c r="AJ25" s="3">
        <f t="shared" si="9"/>
        <v>783</v>
      </c>
      <c r="AK25" s="3">
        <f t="shared" si="10"/>
        <v>0</v>
      </c>
      <c r="AL25" s="3">
        <f t="shared" si="11"/>
        <v>0</v>
      </c>
      <c r="AM25" s="3">
        <f t="shared" si="12"/>
        <v>0</v>
      </c>
      <c r="AN25" s="3">
        <f t="shared" si="13"/>
        <v>0</v>
      </c>
      <c r="AO25" s="3">
        <f t="shared" si="14"/>
        <v>0</v>
      </c>
      <c r="AP25" s="3">
        <f t="shared" si="15"/>
        <v>0</v>
      </c>
    </row>
    <row r="26" spans="1:42" x14ac:dyDescent="0.3">
      <c r="A26" s="104">
        <v>5714</v>
      </c>
      <c r="B26" s="23" t="s">
        <v>242</v>
      </c>
      <c r="C26" s="99" t="s">
        <v>169</v>
      </c>
      <c r="D26" s="61">
        <f>IFERROR(VLOOKUP($A26,'IRC1 0405 Deinze'!$A:$H,4,FALSE),"")</f>
        <v>355</v>
      </c>
      <c r="E26" s="60">
        <f>IFERROR(VLOOKUP($A26,'IRC1 0405 Deinze'!$A:$H,5,FALSE),"")</f>
        <v>88</v>
      </c>
      <c r="F26" s="60">
        <f>IFERROR(VLOOKUP($A26,'IRC1 0405 Deinze'!$A:$F,4,FALSE),"")</f>
        <v>355</v>
      </c>
      <c r="G26" s="69">
        <f t="shared" si="1"/>
        <v>798</v>
      </c>
      <c r="H26" s="61">
        <f>IFERROR(VLOOKUP($A26,'IRC2 0426 Maldegem'!$A:$F,4,FALSE),"")</f>
        <v>355</v>
      </c>
      <c r="I26" s="60">
        <f>IFERROR(VLOOKUP($A26,'IRC2 0426 Maldegem'!$A:$F,5,FALSE),"")</f>
        <v>203</v>
      </c>
      <c r="J26" s="60">
        <f>IFERROR(VLOOKUP($A26,'IRC2 0426 Maldegem'!$A:$G,6,FALSE),"")</f>
        <v>158</v>
      </c>
      <c r="K26" s="69">
        <f t="shared" si="2"/>
        <v>716</v>
      </c>
      <c r="L26" s="61" t="str">
        <f>IFERROR(VLOOKUP($A26,'IRC3 0510 Aalter'!$A:$J,4,FALSE),"")</f>
        <v/>
      </c>
      <c r="M26" s="60" t="str">
        <f>IFERROR(VLOOKUP($A26,'IRC3 0510 Aalter'!$A:$J,5,FALSE),"")</f>
        <v/>
      </c>
      <c r="N26" s="60" t="str">
        <f>IFERROR(VLOOKUP($A26,'IRC3 0510 Aalter'!$A:$J,6,FALSE),"")</f>
        <v/>
      </c>
      <c r="O26" s="69" t="str">
        <f t="shared" si="3"/>
        <v/>
      </c>
      <c r="P26" s="61" t="str">
        <f>IFERROR(VLOOKUP($A26,'IRC4 0607 Rieme'!$A:$H,4,FALSE),"")</f>
        <v/>
      </c>
      <c r="Q26" s="60" t="str">
        <f>IFERROR(VLOOKUP($A26,'IRC4 0607 Rieme'!$A:$H,5,FALSE),"")</f>
        <v/>
      </c>
      <c r="R26" s="60" t="str">
        <f>IFERROR(VLOOKUP($A26,'IRC4 0607 Rieme'!$A:$H,6,FALSE),"")</f>
        <v/>
      </c>
      <c r="S26" s="69" t="str">
        <f t="shared" si="4"/>
        <v/>
      </c>
      <c r="T26" s="61" t="str">
        <f>IFERROR(VLOOKUP($A26,'IRC5 2906 Oudenaarde'!$A:$H,4,FALSE),"")</f>
        <v/>
      </c>
      <c r="U26" s="60" t="str">
        <f>IFERROR(VLOOKUP($A26,'IRC5 2906 Oudenaarde'!$A:$H,5,FALSE),"")</f>
        <v/>
      </c>
      <c r="V26" s="60" t="str">
        <f>IFERROR(VLOOKUP($A26,'IRC5 2906 Oudenaarde'!$A:$H,6,FALSE),"")</f>
        <v/>
      </c>
      <c r="W26" s="69" t="str">
        <f t="shared" si="5"/>
        <v/>
      </c>
      <c r="X26" s="61" t="str">
        <f>IFERROR(VLOOKUP($A26,'IRC6 0830 Racing Gent'!$A:$H,4,FALSE),"")</f>
        <v/>
      </c>
      <c r="Y26" s="60" t="str">
        <f>IFERROR(VLOOKUP($A26,'IRC6 0830 Racing Gent'!$A:$H,5,FALSE),"")</f>
        <v/>
      </c>
      <c r="Z26" s="60" t="str">
        <f>IFERROR(VLOOKUP($A26,'IRC6 0830 Racing Gent'!$A:$H,6,FALSE),"")</f>
        <v/>
      </c>
      <c r="AA26" s="69" t="str">
        <f t="shared" si="6"/>
        <v/>
      </c>
      <c r="AB26" s="61" t="str">
        <f>IFERROR(VLOOKUP($A26,'IRC7 0907 KAA Gent'!$A:$H,4,FALSE),"")</f>
        <v/>
      </c>
      <c r="AC26" s="60" t="str">
        <f>IFERROR(VLOOKUP($A26,'IRC7 0907 KAA Gent'!$A:$H,5,FALSE),"")</f>
        <v/>
      </c>
      <c r="AD26" s="60" t="str">
        <f>IFERROR(VLOOKUP($A26,'IRC7 0907 KAA Gent'!$A:$H,6,FALSE),"")</f>
        <v/>
      </c>
      <c r="AE26" s="69" t="str">
        <f t="shared" si="7"/>
        <v/>
      </c>
      <c r="AF26" s="29" cm="1">
        <f t="array" ref="AF26">IF(SUM(LARGE(AJ26:AP26,{1;2;3;4;5}))&gt;0,SUM(LARGE(AJ26:AP26,{1;2;3;4;5})),"")</f>
        <v>1514</v>
      </c>
      <c r="AG26" s="5">
        <f t="shared" si="8"/>
        <v>2</v>
      </c>
      <c r="AH26" s="59">
        <f t="shared" si="0"/>
        <v>19</v>
      </c>
      <c r="AJ26" s="3">
        <f t="shared" si="9"/>
        <v>798</v>
      </c>
      <c r="AK26" s="3">
        <f t="shared" si="10"/>
        <v>716</v>
      </c>
      <c r="AL26" s="3">
        <f t="shared" si="11"/>
        <v>0</v>
      </c>
      <c r="AM26" s="3">
        <f t="shared" si="12"/>
        <v>0</v>
      </c>
      <c r="AN26" s="3">
        <f t="shared" si="13"/>
        <v>0</v>
      </c>
      <c r="AO26" s="3">
        <f t="shared" si="14"/>
        <v>0</v>
      </c>
      <c r="AP26" s="3">
        <f t="shared" si="15"/>
        <v>0</v>
      </c>
    </row>
    <row r="27" spans="1:42" x14ac:dyDescent="0.3">
      <c r="A27" s="104">
        <v>7311</v>
      </c>
      <c r="B27" s="23" t="s">
        <v>353</v>
      </c>
      <c r="C27" s="99" t="s">
        <v>168</v>
      </c>
      <c r="D27" s="61">
        <f>IFERROR(VLOOKUP($A27,'IRC1 0405 Deinze'!$A:$H,4,FALSE),"")</f>
        <v>452</v>
      </c>
      <c r="E27" s="60">
        <f>IFERROR(VLOOKUP($A27,'IRC1 0405 Deinze'!$A:$H,5,FALSE),"")</f>
        <v>220</v>
      </c>
      <c r="F27" s="60">
        <f>IFERROR(VLOOKUP($A27,'IRC1 0405 Deinze'!$A:$F,4,FALSE),"")</f>
        <v>452</v>
      </c>
      <c r="G27" s="69">
        <f t="shared" si="1"/>
        <v>1124</v>
      </c>
      <c r="H27" s="61" t="str">
        <f>IFERROR(VLOOKUP($A27,'IRC2 0426 Maldegem'!$A:$F,4,FALSE),"")</f>
        <v/>
      </c>
      <c r="I27" s="60" t="str">
        <f>IFERROR(VLOOKUP($A27,'IRC2 0426 Maldegem'!$A:$F,5,FALSE),"")</f>
        <v/>
      </c>
      <c r="J27" s="60" t="str">
        <f>IFERROR(VLOOKUP($A27,'IRC2 0426 Maldegem'!$A:$G,6,FALSE),"")</f>
        <v/>
      </c>
      <c r="K27" s="69" t="str">
        <f t="shared" si="2"/>
        <v/>
      </c>
      <c r="L27" s="61" t="str">
        <f>IFERROR(VLOOKUP($A27,'IRC3 0510 Aalter'!$A:$J,4,FALSE),"")</f>
        <v/>
      </c>
      <c r="M27" s="60" t="str">
        <f>IFERROR(VLOOKUP($A27,'IRC3 0510 Aalter'!$A:$J,5,FALSE),"")</f>
        <v/>
      </c>
      <c r="N27" s="60" t="str">
        <f>IFERROR(VLOOKUP($A27,'IRC3 0510 Aalter'!$A:$J,6,FALSE),"")</f>
        <v/>
      </c>
      <c r="O27" s="69" t="str">
        <f t="shared" si="3"/>
        <v/>
      </c>
      <c r="P27" s="61" t="str">
        <f>IFERROR(VLOOKUP($A27,'IRC4 0607 Rieme'!$A:$H,4,FALSE),"")</f>
        <v/>
      </c>
      <c r="Q27" s="60" t="str">
        <f>IFERROR(VLOOKUP($A27,'IRC4 0607 Rieme'!$A:$H,5,FALSE),"")</f>
        <v/>
      </c>
      <c r="R27" s="60" t="str">
        <f>IFERROR(VLOOKUP($A27,'IRC4 0607 Rieme'!$A:$H,6,FALSE),"")</f>
        <v/>
      </c>
      <c r="S27" s="69" t="str">
        <f t="shared" si="4"/>
        <v/>
      </c>
      <c r="T27" s="61" t="str">
        <f>IFERROR(VLOOKUP($A27,'IRC5 2906 Oudenaarde'!$A:$H,4,FALSE),"")</f>
        <v/>
      </c>
      <c r="U27" s="60" t="str">
        <f>IFERROR(VLOOKUP($A27,'IRC5 2906 Oudenaarde'!$A:$H,5,FALSE),"")</f>
        <v/>
      </c>
      <c r="V27" s="60" t="str">
        <f>IFERROR(VLOOKUP($A27,'IRC5 2906 Oudenaarde'!$A:$H,6,FALSE),"")</f>
        <v/>
      </c>
      <c r="W27" s="69" t="str">
        <f t="shared" si="5"/>
        <v/>
      </c>
      <c r="X27" s="61" t="str">
        <f>IFERROR(VLOOKUP($A27,'IRC6 0830 Racing Gent'!$A:$H,4,FALSE),"")</f>
        <v/>
      </c>
      <c r="Y27" s="60" t="str">
        <f>IFERROR(VLOOKUP($A27,'IRC6 0830 Racing Gent'!$A:$H,5,FALSE),"")</f>
        <v/>
      </c>
      <c r="Z27" s="60" t="str">
        <f>IFERROR(VLOOKUP($A27,'IRC6 0830 Racing Gent'!$A:$H,6,FALSE),"")</f>
        <v/>
      </c>
      <c r="AA27" s="69" t="str">
        <f t="shared" si="6"/>
        <v/>
      </c>
      <c r="AB27" s="61" t="str">
        <f>IFERROR(VLOOKUP($A27,'IRC7 0907 KAA Gent'!$A:$H,4,FALSE),"")</f>
        <v/>
      </c>
      <c r="AC27" s="60" t="str">
        <f>IFERROR(VLOOKUP($A27,'IRC7 0907 KAA Gent'!$A:$H,5,FALSE),"")</f>
        <v/>
      </c>
      <c r="AD27" s="60" t="str">
        <f>IFERROR(VLOOKUP($A27,'IRC7 0907 KAA Gent'!$A:$H,6,FALSE),"")</f>
        <v/>
      </c>
      <c r="AE27" s="69" t="str">
        <f t="shared" si="7"/>
        <v/>
      </c>
      <c r="AF27" s="29" cm="1">
        <f t="array" ref="AF27">IF(SUM(LARGE(AJ27:AP27,{1;2;3;4;5}))&gt;0,SUM(LARGE(AJ27:AP27,{1;2;3;4;5})),"")</f>
        <v>1124</v>
      </c>
      <c r="AG27" s="5">
        <f t="shared" si="8"/>
        <v>1</v>
      </c>
      <c r="AH27" s="59">
        <f t="shared" si="0"/>
        <v>30</v>
      </c>
      <c r="AJ27" s="3">
        <f t="shared" si="9"/>
        <v>1124</v>
      </c>
      <c r="AK27" s="3">
        <f t="shared" si="10"/>
        <v>0</v>
      </c>
      <c r="AL27" s="3">
        <f t="shared" si="11"/>
        <v>0</v>
      </c>
      <c r="AM27" s="3">
        <f t="shared" si="12"/>
        <v>0</v>
      </c>
      <c r="AN27" s="3">
        <f t="shared" si="13"/>
        <v>0</v>
      </c>
      <c r="AO27" s="3">
        <f t="shared" si="14"/>
        <v>0</v>
      </c>
      <c r="AP27" s="3">
        <f t="shared" si="15"/>
        <v>0</v>
      </c>
    </row>
    <row r="28" spans="1:42" x14ac:dyDescent="0.3">
      <c r="A28" s="104">
        <v>5108</v>
      </c>
      <c r="B28" s="23" t="s">
        <v>252</v>
      </c>
      <c r="C28" s="99" t="s">
        <v>167</v>
      </c>
      <c r="D28" s="61">
        <f>IFERROR(VLOOKUP($A28,'IRC1 0405 Deinze'!$A:$H,4,FALSE),"")</f>
        <v>349</v>
      </c>
      <c r="E28" s="60">
        <f>IFERROR(VLOOKUP($A28,'IRC1 0405 Deinze'!$A:$H,5,FALSE),"")</f>
        <v>101</v>
      </c>
      <c r="F28" s="60">
        <f>IFERROR(VLOOKUP($A28,'IRC1 0405 Deinze'!$A:$F,4,FALSE),"")</f>
        <v>349</v>
      </c>
      <c r="G28" s="69">
        <f t="shared" si="1"/>
        <v>799</v>
      </c>
      <c r="H28" s="61">
        <f>IFERROR(VLOOKUP($A28,'IRC2 0426 Maldegem'!$A:$F,4,FALSE),"")</f>
        <v>300</v>
      </c>
      <c r="I28" s="60">
        <f>IFERROR(VLOOKUP($A28,'IRC2 0426 Maldegem'!$A:$F,5,FALSE),"")</f>
        <v>153</v>
      </c>
      <c r="J28" s="60">
        <f>IFERROR(VLOOKUP($A28,'IRC2 0426 Maldegem'!$A:$G,6,FALSE),"")</f>
        <v>75</v>
      </c>
      <c r="K28" s="70">
        <f t="shared" si="2"/>
        <v>528</v>
      </c>
      <c r="L28" s="61" t="str">
        <f>IFERROR(VLOOKUP($A28,'IRC3 0510 Aalter'!$A:$J,4,FALSE),"")</f>
        <v/>
      </c>
      <c r="M28" s="60" t="str">
        <f>IFERROR(VLOOKUP($A28,'IRC3 0510 Aalter'!$A:$J,5,FALSE),"")</f>
        <v/>
      </c>
      <c r="N28" s="60" t="str">
        <f>IFERROR(VLOOKUP($A28,'IRC3 0510 Aalter'!$A:$J,6,FALSE),"")</f>
        <v/>
      </c>
      <c r="O28" s="69" t="str">
        <f t="shared" si="3"/>
        <v/>
      </c>
      <c r="P28" s="61" t="str">
        <f>IFERROR(VLOOKUP($A28,'IRC4 0607 Rieme'!$A:$H,4,FALSE),"")</f>
        <v/>
      </c>
      <c r="Q28" s="60" t="str">
        <f>IFERROR(VLOOKUP($A28,'IRC4 0607 Rieme'!$A:$H,5,FALSE),"")</f>
        <v/>
      </c>
      <c r="R28" s="60" t="str">
        <f>IFERROR(VLOOKUP($A28,'IRC4 0607 Rieme'!$A:$H,6,FALSE),"")</f>
        <v/>
      </c>
      <c r="S28" s="69" t="str">
        <f t="shared" si="4"/>
        <v/>
      </c>
      <c r="T28" s="61" t="str">
        <f>IFERROR(VLOOKUP($A28,'IRC5 2906 Oudenaarde'!$A:$H,4,FALSE),"")</f>
        <v/>
      </c>
      <c r="U28" s="60" t="str">
        <f>IFERROR(VLOOKUP($A28,'IRC5 2906 Oudenaarde'!$A:$H,5,FALSE),"")</f>
        <v/>
      </c>
      <c r="V28" s="60" t="str">
        <f>IFERROR(VLOOKUP($A28,'IRC5 2906 Oudenaarde'!$A:$H,6,FALSE),"")</f>
        <v/>
      </c>
      <c r="W28" s="69" t="str">
        <f t="shared" si="5"/>
        <v/>
      </c>
      <c r="X28" s="61" t="str">
        <f>IFERROR(VLOOKUP($A28,'IRC6 0830 Racing Gent'!$A:$H,4,FALSE),"")</f>
        <v/>
      </c>
      <c r="Y28" s="60" t="str">
        <f>IFERROR(VLOOKUP($A28,'IRC6 0830 Racing Gent'!$A:$H,5,FALSE),"")</f>
        <v/>
      </c>
      <c r="Z28" s="60" t="str">
        <f>IFERROR(VLOOKUP($A28,'IRC6 0830 Racing Gent'!$A:$H,6,FALSE),"")</f>
        <v/>
      </c>
      <c r="AA28" s="69" t="str">
        <f t="shared" si="6"/>
        <v/>
      </c>
      <c r="AB28" s="61" t="str">
        <f>IFERROR(VLOOKUP($A28,'IRC7 0907 KAA Gent'!$A:$H,4,FALSE),"")</f>
        <v/>
      </c>
      <c r="AC28" s="60" t="str">
        <f>IFERROR(VLOOKUP($A28,'IRC7 0907 KAA Gent'!$A:$H,5,FALSE),"")</f>
        <v/>
      </c>
      <c r="AD28" s="60" t="str">
        <f>IFERROR(VLOOKUP($A28,'IRC7 0907 KAA Gent'!$A:$H,6,FALSE),"")</f>
        <v/>
      </c>
      <c r="AE28" s="69" t="str">
        <f t="shared" si="7"/>
        <v/>
      </c>
      <c r="AF28" s="29" cm="1">
        <f t="array" ref="AF28">IF(SUM(LARGE(AJ28:AP28,{1;2;3;4;5}))&gt;0,SUM(LARGE(AJ28:AP28,{1;2;3;4;5})),"")</f>
        <v>1327</v>
      </c>
      <c r="AG28" s="5">
        <f t="shared" si="8"/>
        <v>2</v>
      </c>
      <c r="AH28" s="59">
        <f t="shared" si="0"/>
        <v>23</v>
      </c>
      <c r="AJ28" s="3">
        <f t="shared" si="9"/>
        <v>799</v>
      </c>
      <c r="AK28" s="3">
        <f t="shared" si="10"/>
        <v>528</v>
      </c>
      <c r="AL28" s="3">
        <f t="shared" si="11"/>
        <v>0</v>
      </c>
      <c r="AM28" s="3">
        <f t="shared" si="12"/>
        <v>0</v>
      </c>
      <c r="AN28" s="3">
        <f t="shared" si="13"/>
        <v>0</v>
      </c>
      <c r="AO28" s="3">
        <f t="shared" si="14"/>
        <v>0</v>
      </c>
      <c r="AP28" s="3">
        <f t="shared" si="15"/>
        <v>0</v>
      </c>
    </row>
    <row r="29" spans="1:42" x14ac:dyDescent="0.3">
      <c r="A29" s="104">
        <v>5104</v>
      </c>
      <c r="B29" s="23" t="s">
        <v>354</v>
      </c>
      <c r="C29" s="99" t="s">
        <v>167</v>
      </c>
      <c r="D29" s="61">
        <f>IFERROR(VLOOKUP($A29,'IRC1 0405 Deinze'!$A:$H,4,FALSE),"")</f>
        <v>275</v>
      </c>
      <c r="E29" s="60">
        <f>IFERROR(VLOOKUP($A29,'IRC1 0405 Deinze'!$A:$H,5,FALSE),"")</f>
        <v>164</v>
      </c>
      <c r="F29" s="60">
        <f>IFERROR(VLOOKUP($A29,'IRC1 0405 Deinze'!$A:$F,4,FALSE),"")</f>
        <v>275</v>
      </c>
      <c r="G29" s="69">
        <f t="shared" si="1"/>
        <v>714</v>
      </c>
      <c r="H29" s="61" t="str">
        <f>IFERROR(VLOOKUP($A29,'IRC2 0426 Maldegem'!$A:$F,4,FALSE),"")</f>
        <v/>
      </c>
      <c r="I29" s="60" t="str">
        <f>IFERROR(VLOOKUP($A29,'IRC2 0426 Maldegem'!$A:$F,5,FALSE),"")</f>
        <v/>
      </c>
      <c r="J29" s="60" t="str">
        <f>IFERROR(VLOOKUP($A29,'IRC2 0426 Maldegem'!$A:$G,6,FALSE),"")</f>
        <v/>
      </c>
      <c r="K29" s="69" t="str">
        <f t="shared" si="2"/>
        <v/>
      </c>
      <c r="L29" s="61" t="str">
        <f>IFERROR(VLOOKUP($A29,'IRC3 0510 Aalter'!$A:$J,4,FALSE),"")</f>
        <v/>
      </c>
      <c r="M29" s="60" t="str">
        <f>IFERROR(VLOOKUP($A29,'IRC3 0510 Aalter'!$A:$J,5,FALSE),"")</f>
        <v/>
      </c>
      <c r="N29" s="60" t="str">
        <f>IFERROR(VLOOKUP($A29,'IRC3 0510 Aalter'!$A:$J,6,FALSE),"")</f>
        <v/>
      </c>
      <c r="O29" s="69" t="str">
        <f t="shared" si="3"/>
        <v/>
      </c>
      <c r="P29" s="61" t="str">
        <f>IFERROR(VLOOKUP($A29,'IRC4 0607 Rieme'!$A:$H,4,FALSE),"")</f>
        <v/>
      </c>
      <c r="Q29" s="60" t="str">
        <f>IFERROR(VLOOKUP($A29,'IRC4 0607 Rieme'!$A:$H,5,FALSE),"")</f>
        <v/>
      </c>
      <c r="R29" s="60" t="str">
        <f>IFERROR(VLOOKUP($A29,'IRC4 0607 Rieme'!$A:$H,6,FALSE),"")</f>
        <v/>
      </c>
      <c r="S29" s="69" t="str">
        <f t="shared" si="4"/>
        <v/>
      </c>
      <c r="T29" s="61" t="str">
        <f>IFERROR(VLOOKUP($A29,'IRC5 2906 Oudenaarde'!$A:$H,4,FALSE),"")</f>
        <v/>
      </c>
      <c r="U29" s="60" t="str">
        <f>IFERROR(VLOOKUP($A29,'IRC5 2906 Oudenaarde'!$A:$H,5,FALSE),"")</f>
        <v/>
      </c>
      <c r="V29" s="60" t="str">
        <f>IFERROR(VLOOKUP($A29,'IRC5 2906 Oudenaarde'!$A:$H,6,FALSE),"")</f>
        <v/>
      </c>
      <c r="W29" s="69" t="str">
        <f t="shared" si="5"/>
        <v/>
      </c>
      <c r="X29" s="61" t="str">
        <f>IFERROR(VLOOKUP($A29,'IRC6 0830 Racing Gent'!$A:$H,4,FALSE),"")</f>
        <v/>
      </c>
      <c r="Y29" s="60" t="str">
        <f>IFERROR(VLOOKUP($A29,'IRC6 0830 Racing Gent'!$A:$H,5,FALSE),"")</f>
        <v/>
      </c>
      <c r="Z29" s="60" t="str">
        <f>IFERROR(VLOOKUP($A29,'IRC6 0830 Racing Gent'!$A:$H,6,FALSE),"")</f>
        <v/>
      </c>
      <c r="AA29" s="69" t="str">
        <f t="shared" si="6"/>
        <v/>
      </c>
      <c r="AB29" s="61" t="str">
        <f>IFERROR(VLOOKUP($A29,'IRC7 0907 KAA Gent'!$A:$H,4,FALSE),"")</f>
        <v/>
      </c>
      <c r="AC29" s="60" t="str">
        <f>IFERROR(VLOOKUP($A29,'IRC7 0907 KAA Gent'!$A:$H,5,FALSE),"")</f>
        <v/>
      </c>
      <c r="AD29" s="60" t="str">
        <f>IFERROR(VLOOKUP($A29,'IRC7 0907 KAA Gent'!$A:$H,6,FALSE),"")</f>
        <v/>
      </c>
      <c r="AE29" s="69" t="str">
        <f t="shared" si="7"/>
        <v/>
      </c>
      <c r="AF29" s="29" cm="1">
        <f t="array" ref="AF29">IF(SUM(LARGE(AJ29:AP29,{1;2;3;4;5}))&gt;0,SUM(LARGE(AJ29:AP29,{1;2;3;4;5})),"")</f>
        <v>714</v>
      </c>
      <c r="AG29" s="5">
        <f t="shared" si="8"/>
        <v>1</v>
      </c>
      <c r="AH29" s="59">
        <f t="shared" si="0"/>
        <v>50</v>
      </c>
      <c r="AJ29" s="3">
        <f t="shared" si="9"/>
        <v>714</v>
      </c>
      <c r="AK29" s="3">
        <f t="shared" si="10"/>
        <v>0</v>
      </c>
      <c r="AL29" s="3">
        <f t="shared" si="11"/>
        <v>0</v>
      </c>
      <c r="AM29" s="3">
        <f t="shared" si="12"/>
        <v>0</v>
      </c>
      <c r="AN29" s="3">
        <f t="shared" si="13"/>
        <v>0</v>
      </c>
      <c r="AO29" s="3">
        <f t="shared" si="14"/>
        <v>0</v>
      </c>
      <c r="AP29" s="3">
        <f t="shared" si="15"/>
        <v>0</v>
      </c>
    </row>
    <row r="30" spans="1:42" x14ac:dyDescent="0.3">
      <c r="A30" s="104">
        <v>5110</v>
      </c>
      <c r="B30" s="23" t="s">
        <v>246</v>
      </c>
      <c r="C30" s="99" t="s">
        <v>167</v>
      </c>
      <c r="D30" s="61">
        <f>IFERROR(VLOOKUP($A30,'IRC1 0405 Deinze'!$A:$H,4,FALSE),"")</f>
        <v>317</v>
      </c>
      <c r="E30" s="60">
        <f>IFERROR(VLOOKUP($A30,'IRC1 0405 Deinze'!$A:$H,5,FALSE),"")</f>
        <v>166</v>
      </c>
      <c r="F30" s="60">
        <f>IFERROR(VLOOKUP($A30,'IRC1 0405 Deinze'!$A:$F,4,FALSE),"")</f>
        <v>317</v>
      </c>
      <c r="G30" s="69">
        <f t="shared" si="1"/>
        <v>800</v>
      </c>
      <c r="H30" s="61">
        <f>IFERROR(VLOOKUP($A30,'IRC2 0426 Maldegem'!$A:$F,4,FALSE),"")</f>
        <v>270</v>
      </c>
      <c r="I30" s="60">
        <f>IFERROR(VLOOKUP($A30,'IRC2 0426 Maldegem'!$A:$F,5,FALSE),"")</f>
        <v>201</v>
      </c>
      <c r="J30" s="60">
        <f>IFERROR(VLOOKUP($A30,'IRC2 0426 Maldegem'!$A:$G,6,FALSE),"")</f>
        <v>138</v>
      </c>
      <c r="K30" s="69">
        <f t="shared" si="2"/>
        <v>609</v>
      </c>
      <c r="L30" s="61" t="str">
        <f>IFERROR(VLOOKUP($A30,'IRC3 0510 Aalter'!$A:$J,4,FALSE),"")</f>
        <v/>
      </c>
      <c r="M30" s="60" t="str">
        <f>IFERROR(VLOOKUP($A30,'IRC3 0510 Aalter'!$A:$J,5,FALSE),"")</f>
        <v/>
      </c>
      <c r="N30" s="60" t="str">
        <f>IFERROR(VLOOKUP($A30,'IRC3 0510 Aalter'!$A:$J,6,FALSE),"")</f>
        <v/>
      </c>
      <c r="O30" s="69" t="str">
        <f t="shared" si="3"/>
        <v/>
      </c>
      <c r="P30" s="61" t="str">
        <f>IFERROR(VLOOKUP($A30,'IRC4 0607 Rieme'!$A:$H,4,FALSE),"")</f>
        <v/>
      </c>
      <c r="Q30" s="60" t="str">
        <f>IFERROR(VLOOKUP($A30,'IRC4 0607 Rieme'!$A:$H,5,FALSE),"")</f>
        <v/>
      </c>
      <c r="R30" s="60" t="str">
        <f>IFERROR(VLOOKUP($A30,'IRC4 0607 Rieme'!$A:$H,6,FALSE),"")</f>
        <v/>
      </c>
      <c r="S30" s="69" t="str">
        <f t="shared" si="4"/>
        <v/>
      </c>
      <c r="T30" s="61" t="str">
        <f>IFERROR(VLOOKUP($A30,'IRC5 2906 Oudenaarde'!$A:$H,4,FALSE),"")</f>
        <v/>
      </c>
      <c r="U30" s="60" t="str">
        <f>IFERROR(VLOOKUP($A30,'IRC5 2906 Oudenaarde'!$A:$H,5,FALSE),"")</f>
        <v/>
      </c>
      <c r="V30" s="60" t="str">
        <f>IFERROR(VLOOKUP($A30,'IRC5 2906 Oudenaarde'!$A:$H,6,FALSE),"")</f>
        <v/>
      </c>
      <c r="W30" s="69" t="str">
        <f t="shared" si="5"/>
        <v/>
      </c>
      <c r="X30" s="61" t="str">
        <f>IFERROR(VLOOKUP($A30,'IRC6 0830 Racing Gent'!$A:$H,4,FALSE),"")</f>
        <v/>
      </c>
      <c r="Y30" s="60" t="str">
        <f>IFERROR(VLOOKUP($A30,'IRC6 0830 Racing Gent'!$A:$H,5,FALSE),"")</f>
        <v/>
      </c>
      <c r="Z30" s="60" t="str">
        <f>IFERROR(VLOOKUP($A30,'IRC6 0830 Racing Gent'!$A:$H,6,FALSE),"")</f>
        <v/>
      </c>
      <c r="AA30" s="69" t="str">
        <f t="shared" si="6"/>
        <v/>
      </c>
      <c r="AB30" s="61" t="str">
        <f>IFERROR(VLOOKUP($A30,'IRC7 0907 KAA Gent'!$A:$H,4,FALSE),"")</f>
        <v/>
      </c>
      <c r="AC30" s="60" t="str">
        <f>IFERROR(VLOOKUP($A30,'IRC7 0907 KAA Gent'!$A:$H,5,FALSE),"")</f>
        <v/>
      </c>
      <c r="AD30" s="60" t="str">
        <f>IFERROR(VLOOKUP($A30,'IRC7 0907 KAA Gent'!$A:$H,6,FALSE),"")</f>
        <v/>
      </c>
      <c r="AE30" s="69" t="str">
        <f t="shared" si="7"/>
        <v/>
      </c>
      <c r="AF30" s="29" cm="1">
        <f t="array" ref="AF30">IF(SUM(LARGE(AJ30:AP30,{1;2;3;4;5}))&gt;0,SUM(LARGE(AJ30:AP30,{1;2;3;4;5})),"")</f>
        <v>1409</v>
      </c>
      <c r="AG30" s="5">
        <f t="shared" si="8"/>
        <v>2</v>
      </c>
      <c r="AH30" s="59">
        <f t="shared" si="0"/>
        <v>22</v>
      </c>
      <c r="AJ30" s="3">
        <f t="shared" si="9"/>
        <v>800</v>
      </c>
      <c r="AK30" s="3">
        <f t="shared" si="10"/>
        <v>609</v>
      </c>
      <c r="AL30" s="3">
        <f t="shared" si="11"/>
        <v>0</v>
      </c>
      <c r="AM30" s="3">
        <f t="shared" si="12"/>
        <v>0</v>
      </c>
      <c r="AN30" s="3">
        <f t="shared" si="13"/>
        <v>0</v>
      </c>
      <c r="AO30" s="3">
        <f t="shared" si="14"/>
        <v>0</v>
      </c>
      <c r="AP30" s="3">
        <f t="shared" si="15"/>
        <v>0</v>
      </c>
    </row>
    <row r="31" spans="1:42" x14ac:dyDescent="0.3">
      <c r="A31" s="104">
        <v>6959</v>
      </c>
      <c r="B31" s="23" t="s">
        <v>243</v>
      </c>
      <c r="C31" s="99" t="s">
        <v>169</v>
      </c>
      <c r="D31" s="61">
        <f>IFERROR(VLOOKUP($A31,'IRC1 0405 Deinze'!$A:$H,4,FALSE),"")</f>
        <v>436</v>
      </c>
      <c r="E31" s="60">
        <f>IFERROR(VLOOKUP($A31,'IRC1 0405 Deinze'!$A:$H,5,FALSE),"")</f>
        <v>0</v>
      </c>
      <c r="F31" s="60">
        <f>IFERROR(VLOOKUP($A31,'IRC1 0405 Deinze'!$A:$F,4,FALSE),"")</f>
        <v>436</v>
      </c>
      <c r="G31" s="69">
        <f t="shared" si="1"/>
        <v>872</v>
      </c>
      <c r="H31" s="61">
        <f>IFERROR(VLOOKUP($A31,'IRC2 0426 Maldegem'!$A:$F,4,FALSE),"")</f>
        <v>391</v>
      </c>
      <c r="I31" s="60">
        <f>IFERROR(VLOOKUP($A31,'IRC2 0426 Maldegem'!$A:$F,5,FALSE),"")</f>
        <v>172</v>
      </c>
      <c r="J31" s="60">
        <f>IFERROR(VLOOKUP($A31,'IRC2 0426 Maldegem'!$A:$G,6,FALSE),"")</f>
        <v>151</v>
      </c>
      <c r="K31" s="69">
        <f t="shared" si="2"/>
        <v>714</v>
      </c>
      <c r="L31" s="61" t="str">
        <f>IFERROR(VLOOKUP($A31,'IRC3 0510 Aalter'!$A:$J,4,FALSE),"")</f>
        <v/>
      </c>
      <c r="M31" s="60" t="str">
        <f>IFERROR(VLOOKUP($A31,'IRC3 0510 Aalter'!$A:$J,5,FALSE),"")</f>
        <v/>
      </c>
      <c r="N31" s="60" t="str">
        <f>IFERROR(VLOOKUP($A31,'IRC3 0510 Aalter'!$A:$J,6,FALSE),"")</f>
        <v/>
      </c>
      <c r="O31" s="69" t="str">
        <f t="shared" si="3"/>
        <v/>
      </c>
      <c r="P31" s="61" t="str">
        <f>IFERROR(VLOOKUP($A31,'IRC4 0607 Rieme'!$A:$H,4,FALSE),"")</f>
        <v/>
      </c>
      <c r="Q31" s="60" t="str">
        <f>IFERROR(VLOOKUP($A31,'IRC4 0607 Rieme'!$A:$H,5,FALSE),"")</f>
        <v/>
      </c>
      <c r="R31" s="60" t="str">
        <f>IFERROR(VLOOKUP($A31,'IRC4 0607 Rieme'!$A:$H,6,FALSE),"")</f>
        <v/>
      </c>
      <c r="S31" s="69" t="str">
        <f t="shared" si="4"/>
        <v/>
      </c>
      <c r="T31" s="61" t="str">
        <f>IFERROR(VLOOKUP($A31,'IRC5 2906 Oudenaarde'!$A:$H,4,FALSE),"")</f>
        <v/>
      </c>
      <c r="U31" s="60" t="str">
        <f>IFERROR(VLOOKUP($A31,'IRC5 2906 Oudenaarde'!$A:$H,5,FALSE),"")</f>
        <v/>
      </c>
      <c r="V31" s="60" t="str">
        <f>IFERROR(VLOOKUP($A31,'IRC5 2906 Oudenaarde'!$A:$H,6,FALSE),"")</f>
        <v/>
      </c>
      <c r="W31" s="69" t="str">
        <f t="shared" si="5"/>
        <v/>
      </c>
      <c r="X31" s="61" t="str">
        <f>IFERROR(VLOOKUP($A31,'IRC6 0830 Racing Gent'!$A:$H,4,FALSE),"")</f>
        <v/>
      </c>
      <c r="Y31" s="60" t="str">
        <f>IFERROR(VLOOKUP($A31,'IRC6 0830 Racing Gent'!$A:$H,5,FALSE),"")</f>
        <v/>
      </c>
      <c r="Z31" s="60" t="str">
        <f>IFERROR(VLOOKUP($A31,'IRC6 0830 Racing Gent'!$A:$H,6,FALSE),"")</f>
        <v/>
      </c>
      <c r="AA31" s="69" t="str">
        <f t="shared" si="6"/>
        <v/>
      </c>
      <c r="AB31" s="61" t="str">
        <f>IFERROR(VLOOKUP($A31,'IRC7 0907 KAA Gent'!$A:$H,4,FALSE),"")</f>
        <v/>
      </c>
      <c r="AC31" s="60" t="str">
        <f>IFERROR(VLOOKUP($A31,'IRC7 0907 KAA Gent'!$A:$H,5,FALSE),"")</f>
        <v/>
      </c>
      <c r="AD31" s="60" t="str">
        <f>IFERROR(VLOOKUP($A31,'IRC7 0907 KAA Gent'!$A:$H,6,FALSE),"")</f>
        <v/>
      </c>
      <c r="AE31" s="69" t="str">
        <f t="shared" si="7"/>
        <v/>
      </c>
      <c r="AF31" s="29" cm="1">
        <f t="array" ref="AF31">IF(SUM(LARGE(AJ31:AP31,{1;2;3;4;5}))&gt;0,SUM(LARGE(AJ31:AP31,{1;2;3;4;5})),"")</f>
        <v>1586</v>
      </c>
      <c r="AG31" s="5">
        <f t="shared" si="8"/>
        <v>2</v>
      </c>
      <c r="AH31" s="59">
        <f t="shared" si="0"/>
        <v>17</v>
      </c>
      <c r="AJ31" s="3">
        <f t="shared" si="9"/>
        <v>872</v>
      </c>
      <c r="AK31" s="3">
        <f t="shared" si="10"/>
        <v>714</v>
      </c>
      <c r="AL31" s="3">
        <f t="shared" si="11"/>
        <v>0</v>
      </c>
      <c r="AM31" s="3">
        <f t="shared" si="12"/>
        <v>0</v>
      </c>
      <c r="AN31" s="3">
        <f t="shared" si="13"/>
        <v>0</v>
      </c>
      <c r="AO31" s="3">
        <f t="shared" si="14"/>
        <v>0</v>
      </c>
      <c r="AP31" s="3">
        <f t="shared" si="15"/>
        <v>0</v>
      </c>
    </row>
    <row r="32" spans="1:42" x14ac:dyDescent="0.3">
      <c r="A32" s="104">
        <v>5760</v>
      </c>
      <c r="B32" s="23" t="s">
        <v>253</v>
      </c>
      <c r="C32" s="99" t="s">
        <v>169</v>
      </c>
      <c r="D32" s="61">
        <f>IFERROR(VLOOKUP($A32,'IRC1 0405 Deinze'!$A:$H,4,FALSE),"")</f>
        <v>288</v>
      </c>
      <c r="E32" s="60">
        <f>IFERROR(VLOOKUP($A32,'IRC1 0405 Deinze'!$A:$H,5,FALSE),"")</f>
        <v>85</v>
      </c>
      <c r="F32" s="60">
        <f>IFERROR(VLOOKUP($A32,'IRC1 0405 Deinze'!$A:$F,4,FALSE),"")</f>
        <v>288</v>
      </c>
      <c r="G32" s="69">
        <f t="shared" si="1"/>
        <v>661</v>
      </c>
      <c r="H32" s="61">
        <f>IFERROR(VLOOKUP($A32,'IRC2 0426 Maldegem'!$A:$F,4,FALSE),"")</f>
        <v>179</v>
      </c>
      <c r="I32" s="60">
        <f>IFERROR(VLOOKUP($A32,'IRC2 0426 Maldegem'!$A:$F,5,FALSE),"")</f>
        <v>198</v>
      </c>
      <c r="J32" s="60">
        <f>IFERROR(VLOOKUP($A32,'IRC2 0426 Maldegem'!$A:$G,6,FALSE),"")</f>
        <v>120</v>
      </c>
      <c r="K32" s="69">
        <f t="shared" si="2"/>
        <v>497</v>
      </c>
      <c r="L32" s="61" t="str">
        <f>IFERROR(VLOOKUP($A32,'IRC3 0510 Aalter'!$A:$J,4,FALSE),"")</f>
        <v/>
      </c>
      <c r="M32" s="60" t="str">
        <f>IFERROR(VLOOKUP($A32,'IRC3 0510 Aalter'!$A:$J,5,FALSE),"")</f>
        <v/>
      </c>
      <c r="N32" s="60" t="str">
        <f>IFERROR(VLOOKUP($A32,'IRC3 0510 Aalter'!$A:$J,6,FALSE),"")</f>
        <v/>
      </c>
      <c r="O32" s="69" t="str">
        <f t="shared" si="3"/>
        <v/>
      </c>
      <c r="P32" s="61" t="str">
        <f>IFERROR(VLOOKUP($A32,'IRC4 0607 Rieme'!$A:$H,4,FALSE),"")</f>
        <v/>
      </c>
      <c r="Q32" s="60" t="str">
        <f>IFERROR(VLOOKUP($A32,'IRC4 0607 Rieme'!$A:$H,5,FALSE),"")</f>
        <v/>
      </c>
      <c r="R32" s="60" t="str">
        <f>IFERROR(VLOOKUP($A32,'IRC4 0607 Rieme'!$A:$H,6,FALSE),"")</f>
        <v/>
      </c>
      <c r="S32" s="69" t="str">
        <f t="shared" si="4"/>
        <v/>
      </c>
      <c r="T32" s="61" t="str">
        <f>IFERROR(VLOOKUP($A32,'IRC5 2906 Oudenaarde'!$A:$H,4,FALSE),"")</f>
        <v/>
      </c>
      <c r="U32" s="60" t="str">
        <f>IFERROR(VLOOKUP($A32,'IRC5 2906 Oudenaarde'!$A:$H,5,FALSE),"")</f>
        <v/>
      </c>
      <c r="V32" s="60" t="str">
        <f>IFERROR(VLOOKUP($A32,'IRC5 2906 Oudenaarde'!$A:$H,6,FALSE),"")</f>
        <v/>
      </c>
      <c r="W32" s="69" t="str">
        <f t="shared" si="5"/>
        <v/>
      </c>
      <c r="X32" s="61" t="str">
        <f>IFERROR(VLOOKUP($A32,'IRC6 0830 Racing Gent'!$A:$H,4,FALSE),"")</f>
        <v/>
      </c>
      <c r="Y32" s="60" t="str">
        <f>IFERROR(VLOOKUP($A32,'IRC6 0830 Racing Gent'!$A:$H,5,FALSE),"")</f>
        <v/>
      </c>
      <c r="Z32" s="60" t="str">
        <f>IFERROR(VLOOKUP($A32,'IRC6 0830 Racing Gent'!$A:$H,6,FALSE),"")</f>
        <v/>
      </c>
      <c r="AA32" s="69" t="str">
        <f t="shared" si="6"/>
        <v/>
      </c>
      <c r="AB32" s="61" t="str">
        <f>IFERROR(VLOOKUP($A32,'IRC7 0907 KAA Gent'!$A:$H,4,FALSE),"")</f>
        <v/>
      </c>
      <c r="AC32" s="60" t="str">
        <f>IFERROR(VLOOKUP($A32,'IRC7 0907 KAA Gent'!$A:$H,5,FALSE),"")</f>
        <v/>
      </c>
      <c r="AD32" s="60" t="str">
        <f>IFERROR(VLOOKUP($A32,'IRC7 0907 KAA Gent'!$A:$H,6,FALSE),"")</f>
        <v/>
      </c>
      <c r="AE32" s="69" t="str">
        <f t="shared" si="7"/>
        <v/>
      </c>
      <c r="AF32" s="29" cm="1">
        <f t="array" ref="AF32">IF(SUM(LARGE(AJ32:AP32,{1;2;3;4;5}))&gt;0,SUM(LARGE(AJ32:AP32,{1;2;3;4;5})),"")</f>
        <v>1158</v>
      </c>
      <c r="AG32" s="5">
        <f t="shared" si="8"/>
        <v>2</v>
      </c>
      <c r="AH32" s="59">
        <f t="shared" si="0"/>
        <v>27</v>
      </c>
      <c r="AJ32" s="3">
        <f t="shared" si="9"/>
        <v>661</v>
      </c>
      <c r="AK32" s="3">
        <f t="shared" si="10"/>
        <v>497</v>
      </c>
      <c r="AL32" s="3">
        <f t="shared" si="11"/>
        <v>0</v>
      </c>
      <c r="AM32" s="3">
        <f t="shared" si="12"/>
        <v>0</v>
      </c>
      <c r="AN32" s="3">
        <f t="shared" si="13"/>
        <v>0</v>
      </c>
      <c r="AO32" s="3">
        <f t="shared" si="14"/>
        <v>0</v>
      </c>
      <c r="AP32" s="3">
        <f t="shared" si="15"/>
        <v>0</v>
      </c>
    </row>
    <row r="33" spans="1:42" x14ac:dyDescent="0.3">
      <c r="A33" s="104">
        <v>7342</v>
      </c>
      <c r="B33" s="23" t="s">
        <v>256</v>
      </c>
      <c r="C33" s="99" t="s">
        <v>166</v>
      </c>
      <c r="D33" s="61">
        <f>IFERROR(VLOOKUP($A33,'IRC1 0405 Deinze'!$A:$H,4,FALSE),"")</f>
        <v>363</v>
      </c>
      <c r="E33" s="60">
        <f>IFERROR(VLOOKUP($A33,'IRC1 0405 Deinze'!$A:$H,5,FALSE),"")</f>
        <v>160</v>
      </c>
      <c r="F33" s="60">
        <f>IFERROR(VLOOKUP($A33,'IRC1 0405 Deinze'!$A:$F,4,FALSE),"")</f>
        <v>363</v>
      </c>
      <c r="G33" s="69">
        <f t="shared" si="1"/>
        <v>886</v>
      </c>
      <c r="H33" s="61">
        <f>IFERROR(VLOOKUP($A33,'IRC2 0426 Maldegem'!$A:$F,4,FALSE),"")</f>
        <v>304</v>
      </c>
      <c r="I33" s="60">
        <f>IFERROR(VLOOKUP($A33,'IRC2 0426 Maldegem'!$A:$F,5,FALSE),"")</f>
        <v>0</v>
      </c>
      <c r="J33" s="60">
        <f>IFERROR(VLOOKUP($A33,'IRC2 0426 Maldegem'!$A:$G,6,FALSE),"")</f>
        <v>123</v>
      </c>
      <c r="K33" s="70">
        <f t="shared" si="2"/>
        <v>427</v>
      </c>
      <c r="L33" s="61" t="str">
        <f>IFERROR(VLOOKUP($A33,'IRC3 0510 Aalter'!$A:$J,4,FALSE),"")</f>
        <v/>
      </c>
      <c r="M33" s="60" t="str">
        <f>IFERROR(VLOOKUP($A33,'IRC3 0510 Aalter'!$A:$J,5,FALSE),"")</f>
        <v/>
      </c>
      <c r="N33" s="60" t="str">
        <f>IFERROR(VLOOKUP($A33,'IRC3 0510 Aalter'!$A:$J,6,FALSE),"")</f>
        <v/>
      </c>
      <c r="O33" s="69" t="str">
        <f t="shared" si="3"/>
        <v/>
      </c>
      <c r="P33" s="61" t="str">
        <f>IFERROR(VLOOKUP($A33,'IRC4 0607 Rieme'!$A:$H,4,FALSE),"")</f>
        <v/>
      </c>
      <c r="Q33" s="60" t="str">
        <f>IFERROR(VLOOKUP($A33,'IRC4 0607 Rieme'!$A:$H,5,FALSE),"")</f>
        <v/>
      </c>
      <c r="R33" s="60" t="str">
        <f>IFERROR(VLOOKUP($A33,'IRC4 0607 Rieme'!$A:$H,6,FALSE),"")</f>
        <v/>
      </c>
      <c r="S33" s="69" t="str">
        <f t="shared" si="4"/>
        <v/>
      </c>
      <c r="T33" s="61" t="str">
        <f>IFERROR(VLOOKUP($A33,'IRC5 2906 Oudenaarde'!$A:$H,4,FALSE),"")</f>
        <v/>
      </c>
      <c r="U33" s="60" t="str">
        <f>IFERROR(VLOOKUP($A33,'IRC5 2906 Oudenaarde'!$A:$H,5,FALSE),"")</f>
        <v/>
      </c>
      <c r="V33" s="60" t="str">
        <f>IFERROR(VLOOKUP($A33,'IRC5 2906 Oudenaarde'!$A:$H,6,FALSE),"")</f>
        <v/>
      </c>
      <c r="W33" s="69" t="str">
        <f t="shared" si="5"/>
        <v/>
      </c>
      <c r="X33" s="61" t="str">
        <f>IFERROR(VLOOKUP($A33,'IRC6 0830 Racing Gent'!$A:$H,4,FALSE),"")</f>
        <v/>
      </c>
      <c r="Y33" s="60" t="str">
        <f>IFERROR(VLOOKUP($A33,'IRC6 0830 Racing Gent'!$A:$H,5,FALSE),"")</f>
        <v/>
      </c>
      <c r="Z33" s="60" t="str">
        <f>IFERROR(VLOOKUP($A33,'IRC6 0830 Racing Gent'!$A:$H,6,FALSE),"")</f>
        <v/>
      </c>
      <c r="AA33" s="69" t="str">
        <f t="shared" si="6"/>
        <v/>
      </c>
      <c r="AB33" s="61" t="str">
        <f>IFERROR(VLOOKUP($A33,'IRC7 0907 KAA Gent'!$A:$H,4,FALSE),"")</f>
        <v/>
      </c>
      <c r="AC33" s="60" t="str">
        <f>IFERROR(VLOOKUP($A33,'IRC7 0907 KAA Gent'!$A:$H,5,FALSE),"")</f>
        <v/>
      </c>
      <c r="AD33" s="60" t="str">
        <f>IFERROR(VLOOKUP($A33,'IRC7 0907 KAA Gent'!$A:$H,6,FALSE),"")</f>
        <v/>
      </c>
      <c r="AE33" s="69" t="str">
        <f t="shared" si="7"/>
        <v/>
      </c>
      <c r="AF33" s="29" cm="1">
        <f t="array" ref="AF33">IF(SUM(LARGE(AJ33:AP33,{1;2;3;4;5}))&gt;0,SUM(LARGE(AJ33:AP33,{1;2;3;4;5})),"")</f>
        <v>1313</v>
      </c>
      <c r="AG33" s="5">
        <f t="shared" si="8"/>
        <v>2</v>
      </c>
      <c r="AH33" s="59">
        <f t="shared" si="0"/>
        <v>24</v>
      </c>
      <c r="AJ33" s="3">
        <f t="shared" si="9"/>
        <v>886</v>
      </c>
      <c r="AK33" s="3">
        <f t="shared" si="10"/>
        <v>427</v>
      </c>
      <c r="AL33" s="3">
        <f t="shared" si="11"/>
        <v>0</v>
      </c>
      <c r="AM33" s="3">
        <f t="shared" si="12"/>
        <v>0</v>
      </c>
      <c r="AN33" s="3">
        <f t="shared" si="13"/>
        <v>0</v>
      </c>
      <c r="AO33" s="3">
        <f t="shared" si="14"/>
        <v>0</v>
      </c>
      <c r="AP33" s="3">
        <f t="shared" si="15"/>
        <v>0</v>
      </c>
    </row>
    <row r="34" spans="1:42" x14ac:dyDescent="0.3">
      <c r="A34" s="104">
        <v>6323</v>
      </c>
      <c r="B34" s="23" t="s">
        <v>251</v>
      </c>
      <c r="C34" s="99" t="s">
        <v>169</v>
      </c>
      <c r="D34" s="61">
        <f>IFERROR(VLOOKUP($A34,'IRC1 0405 Deinze'!$A:$H,4,FALSE),"")</f>
        <v>268</v>
      </c>
      <c r="E34" s="60">
        <f>IFERROR(VLOOKUP($A34,'IRC1 0405 Deinze'!$A:$H,5,FALSE),"")</f>
        <v>91</v>
      </c>
      <c r="F34" s="60">
        <f>IFERROR(VLOOKUP($A34,'IRC1 0405 Deinze'!$A:$F,4,FALSE),"")</f>
        <v>268</v>
      </c>
      <c r="G34" s="69">
        <f t="shared" si="1"/>
        <v>627</v>
      </c>
      <c r="H34" s="61">
        <f>IFERROR(VLOOKUP($A34,'IRC2 0426 Maldegem'!$A:$F,4,FALSE),"")</f>
        <v>229</v>
      </c>
      <c r="I34" s="60">
        <f>IFERROR(VLOOKUP($A34,'IRC2 0426 Maldegem'!$A:$F,5,FALSE),"")</f>
        <v>227</v>
      </c>
      <c r="J34" s="60">
        <f>IFERROR(VLOOKUP($A34,'IRC2 0426 Maldegem'!$A:$G,6,FALSE),"")</f>
        <v>118</v>
      </c>
      <c r="K34" s="69">
        <f t="shared" si="2"/>
        <v>574</v>
      </c>
      <c r="L34" s="61" t="str">
        <f>IFERROR(VLOOKUP($A34,'IRC3 0510 Aalter'!$A:$J,4,FALSE),"")</f>
        <v/>
      </c>
      <c r="M34" s="60" t="str">
        <f>IFERROR(VLOOKUP($A34,'IRC3 0510 Aalter'!$A:$J,5,FALSE),"")</f>
        <v/>
      </c>
      <c r="N34" s="60" t="str">
        <f>IFERROR(VLOOKUP($A34,'IRC3 0510 Aalter'!$A:$J,6,FALSE),"")</f>
        <v/>
      </c>
      <c r="O34" s="69" t="str">
        <f t="shared" si="3"/>
        <v/>
      </c>
      <c r="P34" s="61" t="str">
        <f>IFERROR(VLOOKUP($A34,'IRC4 0607 Rieme'!$A:$H,4,FALSE),"")</f>
        <v/>
      </c>
      <c r="Q34" s="60" t="str">
        <f>IFERROR(VLOOKUP($A34,'IRC4 0607 Rieme'!$A:$H,5,FALSE),"")</f>
        <v/>
      </c>
      <c r="R34" s="60" t="str">
        <f>IFERROR(VLOOKUP($A34,'IRC4 0607 Rieme'!$A:$H,6,FALSE),"")</f>
        <v/>
      </c>
      <c r="S34" s="69" t="str">
        <f t="shared" si="4"/>
        <v/>
      </c>
      <c r="T34" s="61" t="str">
        <f>IFERROR(VLOOKUP($A34,'IRC5 2906 Oudenaarde'!$A:$H,4,FALSE),"")</f>
        <v/>
      </c>
      <c r="U34" s="60" t="str">
        <f>IFERROR(VLOOKUP($A34,'IRC5 2906 Oudenaarde'!$A:$H,5,FALSE),"")</f>
        <v/>
      </c>
      <c r="V34" s="60" t="str">
        <f>IFERROR(VLOOKUP($A34,'IRC5 2906 Oudenaarde'!$A:$H,6,FALSE),"")</f>
        <v/>
      </c>
      <c r="W34" s="69" t="str">
        <f t="shared" si="5"/>
        <v/>
      </c>
      <c r="X34" s="61" t="str">
        <f>IFERROR(VLOOKUP($A34,'IRC6 0830 Racing Gent'!$A:$H,4,FALSE),"")</f>
        <v/>
      </c>
      <c r="Y34" s="60" t="str">
        <f>IFERROR(VLOOKUP($A34,'IRC6 0830 Racing Gent'!$A:$H,5,FALSE),"")</f>
        <v/>
      </c>
      <c r="Z34" s="60" t="str">
        <f>IFERROR(VLOOKUP($A34,'IRC6 0830 Racing Gent'!$A:$H,6,FALSE),"")</f>
        <v/>
      </c>
      <c r="AA34" s="69" t="str">
        <f t="shared" si="6"/>
        <v/>
      </c>
      <c r="AB34" s="61" t="str">
        <f>IFERROR(VLOOKUP($A34,'IRC7 0907 KAA Gent'!$A:$H,4,FALSE),"")</f>
        <v/>
      </c>
      <c r="AC34" s="60" t="str">
        <f>IFERROR(VLOOKUP($A34,'IRC7 0907 KAA Gent'!$A:$H,5,FALSE),"")</f>
        <v/>
      </c>
      <c r="AD34" s="60" t="str">
        <f>IFERROR(VLOOKUP($A34,'IRC7 0907 KAA Gent'!$A:$H,6,FALSE),"")</f>
        <v/>
      </c>
      <c r="AE34" s="69" t="str">
        <f t="shared" si="7"/>
        <v/>
      </c>
      <c r="AF34" s="29" cm="1">
        <f t="array" ref="AF34">IF(SUM(LARGE(AJ34:AP34,{1;2;3;4;5}))&gt;0,SUM(LARGE(AJ34:AP34,{1;2;3;4;5})),"")</f>
        <v>1201</v>
      </c>
      <c r="AG34" s="5">
        <f t="shared" si="8"/>
        <v>2</v>
      </c>
      <c r="AH34" s="59">
        <f t="shared" si="0"/>
        <v>26</v>
      </c>
      <c r="AJ34" s="3">
        <f t="shared" si="9"/>
        <v>627</v>
      </c>
      <c r="AK34" s="3">
        <f t="shared" si="10"/>
        <v>574</v>
      </c>
      <c r="AL34" s="3">
        <f t="shared" si="11"/>
        <v>0</v>
      </c>
      <c r="AM34" s="3">
        <f t="shared" si="12"/>
        <v>0</v>
      </c>
      <c r="AN34" s="3">
        <f t="shared" si="13"/>
        <v>0</v>
      </c>
      <c r="AO34" s="3">
        <f t="shared" si="14"/>
        <v>0</v>
      </c>
      <c r="AP34" s="3">
        <f t="shared" si="15"/>
        <v>0</v>
      </c>
    </row>
    <row r="35" spans="1:42" x14ac:dyDescent="0.3">
      <c r="A35" s="104">
        <v>7045</v>
      </c>
      <c r="B35" s="23" t="s">
        <v>355</v>
      </c>
      <c r="C35" s="99" t="s">
        <v>171</v>
      </c>
      <c r="D35" s="61">
        <f>IFERROR(VLOOKUP($A35,'IRC1 0405 Deinze'!$A:$H,4,FALSE),"")</f>
        <v>229</v>
      </c>
      <c r="E35" s="60">
        <f>IFERROR(VLOOKUP($A35,'IRC1 0405 Deinze'!$A:$H,5,FALSE),"")</f>
        <v>85</v>
      </c>
      <c r="F35" s="60">
        <f>IFERROR(VLOOKUP($A35,'IRC1 0405 Deinze'!$A:$F,4,FALSE),"")</f>
        <v>229</v>
      </c>
      <c r="G35" s="69">
        <f t="shared" si="1"/>
        <v>543</v>
      </c>
      <c r="H35" s="61" t="str">
        <f>IFERROR(VLOOKUP($A35,'IRC2 0426 Maldegem'!$A:$F,4,FALSE),"")</f>
        <v/>
      </c>
      <c r="I35" s="60" t="str">
        <f>IFERROR(VLOOKUP($A35,'IRC2 0426 Maldegem'!$A:$F,5,FALSE),"")</f>
        <v/>
      </c>
      <c r="J35" s="60" t="str">
        <f>IFERROR(VLOOKUP($A35,'IRC2 0426 Maldegem'!$A:$G,6,FALSE),"")</f>
        <v/>
      </c>
      <c r="K35" s="69" t="str">
        <f t="shared" si="2"/>
        <v/>
      </c>
      <c r="L35" s="61" t="str">
        <f>IFERROR(VLOOKUP($A35,'IRC3 0510 Aalter'!$A:$J,4,FALSE),"")</f>
        <v/>
      </c>
      <c r="M35" s="60" t="str">
        <f>IFERROR(VLOOKUP($A35,'IRC3 0510 Aalter'!$A:$J,5,FALSE),"")</f>
        <v/>
      </c>
      <c r="N35" s="60" t="str">
        <f>IFERROR(VLOOKUP($A35,'IRC3 0510 Aalter'!$A:$J,6,FALSE),"")</f>
        <v/>
      </c>
      <c r="O35" s="69" t="str">
        <f t="shared" si="3"/>
        <v/>
      </c>
      <c r="P35" s="61" t="str">
        <f>IFERROR(VLOOKUP($A35,'IRC4 0607 Rieme'!$A:$H,4,FALSE),"")</f>
        <v/>
      </c>
      <c r="Q35" s="60" t="str">
        <f>IFERROR(VLOOKUP($A35,'IRC4 0607 Rieme'!$A:$H,5,FALSE),"")</f>
        <v/>
      </c>
      <c r="R35" s="60" t="str">
        <f>IFERROR(VLOOKUP($A35,'IRC4 0607 Rieme'!$A:$H,6,FALSE),"")</f>
        <v/>
      </c>
      <c r="S35" s="69" t="str">
        <f t="shared" si="4"/>
        <v/>
      </c>
      <c r="T35" s="61" t="str">
        <f>IFERROR(VLOOKUP($A35,'IRC5 2906 Oudenaarde'!$A:$H,4,FALSE),"")</f>
        <v/>
      </c>
      <c r="U35" s="60" t="str">
        <f>IFERROR(VLOOKUP($A35,'IRC5 2906 Oudenaarde'!$A:$H,5,FALSE),"")</f>
        <v/>
      </c>
      <c r="V35" s="60" t="str">
        <f>IFERROR(VLOOKUP($A35,'IRC5 2906 Oudenaarde'!$A:$H,6,FALSE),"")</f>
        <v/>
      </c>
      <c r="W35" s="69" t="str">
        <f t="shared" si="5"/>
        <v/>
      </c>
      <c r="X35" s="61" t="str">
        <f>IFERROR(VLOOKUP($A35,'IRC6 0830 Racing Gent'!$A:$H,4,FALSE),"")</f>
        <v/>
      </c>
      <c r="Y35" s="60" t="str">
        <f>IFERROR(VLOOKUP($A35,'IRC6 0830 Racing Gent'!$A:$H,5,FALSE),"")</f>
        <v/>
      </c>
      <c r="Z35" s="60" t="str">
        <f>IFERROR(VLOOKUP($A35,'IRC6 0830 Racing Gent'!$A:$H,6,FALSE),"")</f>
        <v/>
      </c>
      <c r="AA35" s="69" t="str">
        <f t="shared" si="6"/>
        <v/>
      </c>
      <c r="AB35" s="61" t="str">
        <f>IFERROR(VLOOKUP($A35,'IRC7 0907 KAA Gent'!$A:$H,4,FALSE),"")</f>
        <v/>
      </c>
      <c r="AC35" s="60" t="str">
        <f>IFERROR(VLOOKUP($A35,'IRC7 0907 KAA Gent'!$A:$H,5,FALSE),"")</f>
        <v/>
      </c>
      <c r="AD35" s="60" t="str">
        <f>IFERROR(VLOOKUP($A35,'IRC7 0907 KAA Gent'!$A:$H,6,FALSE),"")</f>
        <v/>
      </c>
      <c r="AE35" s="69" t="str">
        <f t="shared" si="7"/>
        <v/>
      </c>
      <c r="AF35" s="29" cm="1">
        <f t="array" ref="AF35">IF(SUM(LARGE(AJ35:AP35,{1;2;3;4;5}))&gt;0,SUM(LARGE(AJ35:AP35,{1;2;3;4;5})),"")</f>
        <v>543</v>
      </c>
      <c r="AG35" s="5">
        <f t="shared" si="8"/>
        <v>1</v>
      </c>
      <c r="AH35" s="59">
        <f t="shared" ref="AH35:AH66" si="16">IFERROR(_xlfn.RANK.EQ(AF35,AF:AF),"")</f>
        <v>57</v>
      </c>
      <c r="AJ35" s="3">
        <f t="shared" si="9"/>
        <v>543</v>
      </c>
      <c r="AK35" s="3">
        <f t="shared" si="10"/>
        <v>0</v>
      </c>
      <c r="AL35" s="3">
        <f t="shared" si="11"/>
        <v>0</v>
      </c>
      <c r="AM35" s="3">
        <f t="shared" si="12"/>
        <v>0</v>
      </c>
      <c r="AN35" s="3">
        <f t="shared" si="13"/>
        <v>0</v>
      </c>
      <c r="AO35" s="3">
        <f t="shared" si="14"/>
        <v>0</v>
      </c>
      <c r="AP35" s="3">
        <f t="shared" si="15"/>
        <v>0</v>
      </c>
    </row>
    <row r="36" spans="1:42" x14ac:dyDescent="0.3">
      <c r="A36" s="104">
        <v>5101</v>
      </c>
      <c r="B36" s="23" t="s">
        <v>356</v>
      </c>
      <c r="C36" s="99" t="s">
        <v>167</v>
      </c>
      <c r="D36" s="61">
        <f>IFERROR(VLOOKUP($A36,'IRC1 0405 Deinze'!$A:$H,4,FALSE),"")</f>
        <v>308</v>
      </c>
      <c r="E36" s="60">
        <f>IFERROR(VLOOKUP($A36,'IRC1 0405 Deinze'!$A:$H,5,FALSE),"")</f>
        <v>170</v>
      </c>
      <c r="F36" s="60">
        <f>IFERROR(VLOOKUP($A36,'IRC1 0405 Deinze'!$A:$F,4,FALSE),"")</f>
        <v>308</v>
      </c>
      <c r="G36" s="69">
        <f t="shared" si="1"/>
        <v>786</v>
      </c>
      <c r="H36" s="61" t="str">
        <f>IFERROR(VLOOKUP($A36,'IRC2 0426 Maldegem'!$A:$F,4,FALSE),"")</f>
        <v/>
      </c>
      <c r="I36" s="60" t="str">
        <f>IFERROR(VLOOKUP($A36,'IRC2 0426 Maldegem'!$A:$F,5,FALSE),"")</f>
        <v/>
      </c>
      <c r="J36" s="60" t="str">
        <f>IFERROR(VLOOKUP($A36,'IRC2 0426 Maldegem'!$A:$G,6,FALSE),"")</f>
        <v/>
      </c>
      <c r="K36" s="69" t="str">
        <f t="shared" si="2"/>
        <v/>
      </c>
      <c r="L36" s="61" t="str">
        <f>IFERROR(VLOOKUP($A36,'IRC3 0510 Aalter'!$A:$J,4,FALSE),"")</f>
        <v/>
      </c>
      <c r="M36" s="60" t="str">
        <f>IFERROR(VLOOKUP($A36,'IRC3 0510 Aalter'!$A:$J,5,FALSE),"")</f>
        <v/>
      </c>
      <c r="N36" s="60" t="str">
        <f>IFERROR(VLOOKUP($A36,'IRC3 0510 Aalter'!$A:$J,6,FALSE),"")</f>
        <v/>
      </c>
      <c r="O36" s="69" t="str">
        <f t="shared" si="3"/>
        <v/>
      </c>
      <c r="P36" s="61" t="str">
        <f>IFERROR(VLOOKUP($A36,'IRC4 0607 Rieme'!$A:$H,4,FALSE),"")</f>
        <v/>
      </c>
      <c r="Q36" s="60" t="str">
        <f>IFERROR(VLOOKUP($A36,'IRC4 0607 Rieme'!$A:$H,5,FALSE),"")</f>
        <v/>
      </c>
      <c r="R36" s="60" t="str">
        <f>IFERROR(VLOOKUP($A36,'IRC4 0607 Rieme'!$A:$H,6,FALSE),"")</f>
        <v/>
      </c>
      <c r="S36" s="69" t="str">
        <f t="shared" si="4"/>
        <v/>
      </c>
      <c r="T36" s="61" t="str">
        <f>IFERROR(VLOOKUP($A36,'IRC5 2906 Oudenaarde'!$A:$H,4,FALSE),"")</f>
        <v/>
      </c>
      <c r="U36" s="60" t="str">
        <f>IFERROR(VLOOKUP($A36,'IRC5 2906 Oudenaarde'!$A:$H,5,FALSE),"")</f>
        <v/>
      </c>
      <c r="V36" s="60" t="str">
        <f>IFERROR(VLOOKUP($A36,'IRC5 2906 Oudenaarde'!$A:$H,6,FALSE),"")</f>
        <v/>
      </c>
      <c r="W36" s="69" t="str">
        <f t="shared" si="5"/>
        <v/>
      </c>
      <c r="X36" s="61" t="str">
        <f>IFERROR(VLOOKUP($A36,'IRC6 0830 Racing Gent'!$A:$H,4,FALSE),"")</f>
        <v/>
      </c>
      <c r="Y36" s="60" t="str">
        <f>IFERROR(VLOOKUP($A36,'IRC6 0830 Racing Gent'!$A:$H,5,FALSE),"")</f>
        <v/>
      </c>
      <c r="Z36" s="60" t="str">
        <f>IFERROR(VLOOKUP($A36,'IRC6 0830 Racing Gent'!$A:$H,6,FALSE),"")</f>
        <v/>
      </c>
      <c r="AA36" s="69" t="str">
        <f t="shared" si="6"/>
        <v/>
      </c>
      <c r="AB36" s="61" t="str">
        <f>IFERROR(VLOOKUP($A36,'IRC7 0907 KAA Gent'!$A:$H,4,FALSE),"")</f>
        <v/>
      </c>
      <c r="AC36" s="60" t="str">
        <f>IFERROR(VLOOKUP($A36,'IRC7 0907 KAA Gent'!$A:$H,5,FALSE),"")</f>
        <v/>
      </c>
      <c r="AD36" s="60" t="str">
        <f>IFERROR(VLOOKUP($A36,'IRC7 0907 KAA Gent'!$A:$H,6,FALSE),"")</f>
        <v/>
      </c>
      <c r="AE36" s="69" t="str">
        <f t="shared" si="7"/>
        <v/>
      </c>
      <c r="AF36" s="29" cm="1">
        <f t="array" ref="AF36">IF(SUM(LARGE(AJ36:AP36,{1;2;3;4;5}))&gt;0,SUM(LARGE(AJ36:AP36,{1;2;3;4;5})),"")</f>
        <v>786</v>
      </c>
      <c r="AG36" s="5">
        <f t="shared" si="8"/>
        <v>1</v>
      </c>
      <c r="AH36" s="59">
        <f t="shared" si="16"/>
        <v>41</v>
      </c>
      <c r="AJ36" s="3">
        <f t="shared" si="9"/>
        <v>786</v>
      </c>
      <c r="AK36" s="3">
        <f t="shared" si="10"/>
        <v>0</v>
      </c>
      <c r="AL36" s="3">
        <f t="shared" si="11"/>
        <v>0</v>
      </c>
      <c r="AM36" s="3">
        <f t="shared" si="12"/>
        <v>0</v>
      </c>
      <c r="AN36" s="3">
        <f t="shared" si="13"/>
        <v>0</v>
      </c>
      <c r="AO36" s="3">
        <f t="shared" si="14"/>
        <v>0</v>
      </c>
      <c r="AP36" s="3">
        <f t="shared" si="15"/>
        <v>0</v>
      </c>
    </row>
    <row r="37" spans="1:42" x14ac:dyDescent="0.3">
      <c r="A37" s="104">
        <v>6713</v>
      </c>
      <c r="B37" s="23" t="s">
        <v>357</v>
      </c>
      <c r="C37" s="99" t="s">
        <v>168</v>
      </c>
      <c r="D37" s="61">
        <f>IFERROR(VLOOKUP($A37,'IRC1 0405 Deinze'!$A:$H,4,FALSE),"")</f>
        <v>312</v>
      </c>
      <c r="E37" s="60">
        <f>IFERROR(VLOOKUP($A37,'IRC1 0405 Deinze'!$A:$H,5,FALSE),"")</f>
        <v>138</v>
      </c>
      <c r="F37" s="60">
        <f>IFERROR(VLOOKUP($A37,'IRC1 0405 Deinze'!$A:$F,4,FALSE),"")</f>
        <v>312</v>
      </c>
      <c r="G37" s="69">
        <f t="shared" si="1"/>
        <v>762</v>
      </c>
      <c r="H37" s="61" t="str">
        <f>IFERROR(VLOOKUP($A37,'IRC2 0426 Maldegem'!$A:$F,4,FALSE),"")</f>
        <v/>
      </c>
      <c r="I37" s="60" t="str">
        <f>IFERROR(VLOOKUP($A37,'IRC2 0426 Maldegem'!$A:$F,5,FALSE),"")</f>
        <v/>
      </c>
      <c r="J37" s="60" t="str">
        <f>IFERROR(VLOOKUP($A37,'IRC2 0426 Maldegem'!$A:$G,6,FALSE),"")</f>
        <v/>
      </c>
      <c r="K37" s="69" t="str">
        <f t="shared" si="2"/>
        <v/>
      </c>
      <c r="L37" s="61" t="str">
        <f>IFERROR(VLOOKUP($A37,'IRC3 0510 Aalter'!$A:$J,4,FALSE),"")</f>
        <v/>
      </c>
      <c r="M37" s="60" t="str">
        <f>IFERROR(VLOOKUP($A37,'IRC3 0510 Aalter'!$A:$J,5,FALSE),"")</f>
        <v/>
      </c>
      <c r="N37" s="60" t="str">
        <f>IFERROR(VLOOKUP($A37,'IRC3 0510 Aalter'!$A:$J,6,FALSE),"")</f>
        <v/>
      </c>
      <c r="O37" s="69" t="str">
        <f t="shared" si="3"/>
        <v/>
      </c>
      <c r="P37" s="61" t="str">
        <f>IFERROR(VLOOKUP($A37,'IRC4 0607 Rieme'!$A:$H,4,FALSE),"")</f>
        <v/>
      </c>
      <c r="Q37" s="60" t="str">
        <f>IFERROR(VLOOKUP($A37,'IRC4 0607 Rieme'!$A:$H,5,FALSE),"")</f>
        <v/>
      </c>
      <c r="R37" s="60" t="str">
        <f>IFERROR(VLOOKUP($A37,'IRC4 0607 Rieme'!$A:$H,6,FALSE),"")</f>
        <v/>
      </c>
      <c r="S37" s="69" t="str">
        <f t="shared" si="4"/>
        <v/>
      </c>
      <c r="T37" s="61" t="str">
        <f>IFERROR(VLOOKUP($A37,'IRC5 2906 Oudenaarde'!$A:$H,4,FALSE),"")</f>
        <v/>
      </c>
      <c r="U37" s="60" t="str">
        <f>IFERROR(VLOOKUP($A37,'IRC5 2906 Oudenaarde'!$A:$H,5,FALSE),"")</f>
        <v/>
      </c>
      <c r="V37" s="60" t="str">
        <f>IFERROR(VLOOKUP($A37,'IRC5 2906 Oudenaarde'!$A:$H,6,FALSE),"")</f>
        <v/>
      </c>
      <c r="W37" s="69" t="str">
        <f t="shared" si="5"/>
        <v/>
      </c>
      <c r="X37" s="61" t="str">
        <f>IFERROR(VLOOKUP($A37,'IRC6 0830 Racing Gent'!$A:$H,4,FALSE),"")</f>
        <v/>
      </c>
      <c r="Y37" s="60" t="str">
        <f>IFERROR(VLOOKUP($A37,'IRC6 0830 Racing Gent'!$A:$H,5,FALSE),"")</f>
        <v/>
      </c>
      <c r="Z37" s="60" t="str">
        <f>IFERROR(VLOOKUP($A37,'IRC6 0830 Racing Gent'!$A:$H,6,FALSE),"")</f>
        <v/>
      </c>
      <c r="AA37" s="69" t="str">
        <f t="shared" si="6"/>
        <v/>
      </c>
      <c r="AB37" s="61" t="str">
        <f>IFERROR(VLOOKUP($A37,'IRC7 0907 KAA Gent'!$A:$H,4,FALSE),"")</f>
        <v/>
      </c>
      <c r="AC37" s="60" t="str">
        <f>IFERROR(VLOOKUP($A37,'IRC7 0907 KAA Gent'!$A:$H,5,FALSE),"")</f>
        <v/>
      </c>
      <c r="AD37" s="60" t="str">
        <f>IFERROR(VLOOKUP($A37,'IRC7 0907 KAA Gent'!$A:$H,6,FALSE),"")</f>
        <v/>
      </c>
      <c r="AE37" s="69" t="str">
        <f t="shared" si="7"/>
        <v/>
      </c>
      <c r="AF37" s="29" cm="1">
        <f t="array" ref="AF37">IF(SUM(LARGE(AJ37:AP37,{1;2;3;4;5}))&gt;0,SUM(LARGE(AJ37:AP37,{1;2;3;4;5})),"")</f>
        <v>762</v>
      </c>
      <c r="AG37" s="5">
        <f t="shared" si="8"/>
        <v>1</v>
      </c>
      <c r="AH37" s="59">
        <f t="shared" si="16"/>
        <v>44</v>
      </c>
      <c r="AJ37" s="3">
        <f t="shared" si="9"/>
        <v>762</v>
      </c>
      <c r="AK37" s="3">
        <f t="shared" si="10"/>
        <v>0</v>
      </c>
      <c r="AL37" s="3">
        <f t="shared" si="11"/>
        <v>0</v>
      </c>
      <c r="AM37" s="3">
        <f t="shared" si="12"/>
        <v>0</v>
      </c>
      <c r="AN37" s="3">
        <f t="shared" si="13"/>
        <v>0</v>
      </c>
      <c r="AO37" s="3">
        <f t="shared" si="14"/>
        <v>0</v>
      </c>
      <c r="AP37" s="3">
        <f t="shared" si="15"/>
        <v>0</v>
      </c>
    </row>
    <row r="38" spans="1:42" x14ac:dyDescent="0.3">
      <c r="A38" s="104">
        <v>5102</v>
      </c>
      <c r="B38" s="23" t="s">
        <v>358</v>
      </c>
      <c r="C38" s="99" t="s">
        <v>167</v>
      </c>
      <c r="D38" s="61">
        <f>IFERROR(VLOOKUP($A38,'IRC1 0405 Deinze'!$A:$H,4,FALSE),"")</f>
        <v>198</v>
      </c>
      <c r="E38" s="60">
        <f>IFERROR(VLOOKUP($A38,'IRC1 0405 Deinze'!$A:$H,5,FALSE),"")</f>
        <v>136</v>
      </c>
      <c r="F38" s="60">
        <f>IFERROR(VLOOKUP($A38,'IRC1 0405 Deinze'!$A:$F,4,FALSE),"")</f>
        <v>198</v>
      </c>
      <c r="G38" s="69">
        <f t="shared" si="1"/>
        <v>532</v>
      </c>
      <c r="H38" s="61" t="str">
        <f>IFERROR(VLOOKUP($A38,'IRC2 0426 Maldegem'!$A:$F,4,FALSE),"")</f>
        <v/>
      </c>
      <c r="I38" s="60" t="str">
        <f>IFERROR(VLOOKUP($A38,'IRC2 0426 Maldegem'!$A:$F,5,FALSE),"")</f>
        <v/>
      </c>
      <c r="J38" s="60" t="str">
        <f>IFERROR(VLOOKUP($A38,'IRC2 0426 Maldegem'!$A:$G,6,FALSE),"")</f>
        <v/>
      </c>
      <c r="K38" s="70" t="str">
        <f t="shared" si="2"/>
        <v/>
      </c>
      <c r="L38" s="61" t="str">
        <f>IFERROR(VLOOKUP($A38,'IRC3 0510 Aalter'!$A:$J,4,FALSE),"")</f>
        <v/>
      </c>
      <c r="M38" s="60" t="str">
        <f>IFERROR(VLOOKUP($A38,'IRC3 0510 Aalter'!$A:$J,5,FALSE),"")</f>
        <v/>
      </c>
      <c r="N38" s="60" t="str">
        <f>IFERROR(VLOOKUP($A38,'IRC3 0510 Aalter'!$A:$J,6,FALSE),"")</f>
        <v/>
      </c>
      <c r="O38" s="69" t="str">
        <f t="shared" si="3"/>
        <v/>
      </c>
      <c r="P38" s="61" t="str">
        <f>IFERROR(VLOOKUP($A38,'IRC4 0607 Rieme'!$A:$H,4,FALSE),"")</f>
        <v/>
      </c>
      <c r="Q38" s="60" t="str">
        <f>IFERROR(VLOOKUP($A38,'IRC4 0607 Rieme'!$A:$H,5,FALSE),"")</f>
        <v/>
      </c>
      <c r="R38" s="60" t="str">
        <f>IFERROR(VLOOKUP($A38,'IRC4 0607 Rieme'!$A:$H,6,FALSE),"")</f>
        <v/>
      </c>
      <c r="S38" s="69" t="str">
        <f t="shared" si="4"/>
        <v/>
      </c>
      <c r="T38" s="61" t="str">
        <f>IFERROR(VLOOKUP($A38,'IRC5 2906 Oudenaarde'!$A:$H,4,FALSE),"")</f>
        <v/>
      </c>
      <c r="U38" s="60" t="str">
        <f>IFERROR(VLOOKUP($A38,'IRC5 2906 Oudenaarde'!$A:$H,5,FALSE),"")</f>
        <v/>
      </c>
      <c r="V38" s="60" t="str">
        <f>IFERROR(VLOOKUP($A38,'IRC5 2906 Oudenaarde'!$A:$H,6,FALSE),"")</f>
        <v/>
      </c>
      <c r="W38" s="69" t="str">
        <f t="shared" si="5"/>
        <v/>
      </c>
      <c r="X38" s="61" t="str">
        <f>IFERROR(VLOOKUP($A38,'IRC6 0830 Racing Gent'!$A:$H,4,FALSE),"")</f>
        <v/>
      </c>
      <c r="Y38" s="60" t="str">
        <f>IFERROR(VLOOKUP($A38,'IRC6 0830 Racing Gent'!$A:$H,5,FALSE),"")</f>
        <v/>
      </c>
      <c r="Z38" s="60" t="str">
        <f>IFERROR(VLOOKUP($A38,'IRC6 0830 Racing Gent'!$A:$H,6,FALSE),"")</f>
        <v/>
      </c>
      <c r="AA38" s="69" t="str">
        <f t="shared" si="6"/>
        <v/>
      </c>
      <c r="AB38" s="61" t="str">
        <f>IFERROR(VLOOKUP($A38,'IRC7 0907 KAA Gent'!$A:$H,4,FALSE),"")</f>
        <v/>
      </c>
      <c r="AC38" s="60" t="str">
        <f>IFERROR(VLOOKUP($A38,'IRC7 0907 KAA Gent'!$A:$H,5,FALSE),"")</f>
        <v/>
      </c>
      <c r="AD38" s="60" t="str">
        <f>IFERROR(VLOOKUP($A38,'IRC7 0907 KAA Gent'!$A:$H,6,FALSE),"")</f>
        <v/>
      </c>
      <c r="AE38" s="69" t="str">
        <f t="shared" si="7"/>
        <v/>
      </c>
      <c r="AF38" s="29" cm="1">
        <f t="array" ref="AF38">IF(SUM(LARGE(AJ38:AP38,{1;2;3;4;5}))&gt;0,SUM(LARGE(AJ38:AP38,{1;2;3;4;5})),"")</f>
        <v>532</v>
      </c>
      <c r="AG38" s="5">
        <f t="shared" si="8"/>
        <v>1</v>
      </c>
      <c r="AH38" s="59">
        <f t="shared" si="16"/>
        <v>58</v>
      </c>
      <c r="AJ38" s="3">
        <f t="shared" si="9"/>
        <v>532</v>
      </c>
      <c r="AK38" s="3">
        <f t="shared" si="10"/>
        <v>0</v>
      </c>
      <c r="AL38" s="3">
        <f t="shared" si="11"/>
        <v>0</v>
      </c>
      <c r="AM38" s="3">
        <f t="shared" si="12"/>
        <v>0</v>
      </c>
      <c r="AN38" s="3">
        <f t="shared" si="13"/>
        <v>0</v>
      </c>
      <c r="AO38" s="3">
        <f t="shared" si="14"/>
        <v>0</v>
      </c>
      <c r="AP38" s="3">
        <f t="shared" si="15"/>
        <v>0</v>
      </c>
    </row>
    <row r="39" spans="1:42" x14ac:dyDescent="0.3">
      <c r="A39" s="104">
        <v>5813</v>
      </c>
      <c r="B39" s="23" t="s">
        <v>222</v>
      </c>
      <c r="C39" s="99" t="s">
        <v>168</v>
      </c>
      <c r="D39" s="61">
        <f>IFERROR(VLOOKUP($A39,'IRC1 0405 Deinze'!$A:$H,4,FALSE),"")</f>
        <v>389</v>
      </c>
      <c r="E39" s="60">
        <f>IFERROR(VLOOKUP($A39,'IRC1 0405 Deinze'!$A:$H,5,FALSE),"")</f>
        <v>0</v>
      </c>
      <c r="F39" s="60">
        <f>IFERROR(VLOOKUP($A39,'IRC1 0405 Deinze'!$A:$F,4,FALSE),"")</f>
        <v>389</v>
      </c>
      <c r="G39" s="69">
        <f t="shared" si="1"/>
        <v>778</v>
      </c>
      <c r="H39" s="61">
        <f>IFERROR(VLOOKUP($A39,'IRC2 0426 Maldegem'!$A:$F,4,FALSE),"")</f>
        <v>474</v>
      </c>
      <c r="I39" s="60">
        <f>IFERROR(VLOOKUP($A39,'IRC2 0426 Maldegem'!$A:$F,5,FALSE),"")</f>
        <v>315</v>
      </c>
      <c r="J39" s="60">
        <f>IFERROR(VLOOKUP($A39,'IRC2 0426 Maldegem'!$A:$G,6,FALSE),"")</f>
        <v>294</v>
      </c>
      <c r="K39" s="69">
        <f t="shared" si="2"/>
        <v>1083</v>
      </c>
      <c r="L39" s="61" t="str">
        <f>IFERROR(VLOOKUP($A39,'IRC3 0510 Aalter'!$A:$J,4,FALSE),"")</f>
        <v/>
      </c>
      <c r="M39" s="60" t="str">
        <f>IFERROR(VLOOKUP($A39,'IRC3 0510 Aalter'!$A:$J,5,FALSE),"")</f>
        <v/>
      </c>
      <c r="N39" s="60" t="str">
        <f>IFERROR(VLOOKUP($A39,'IRC3 0510 Aalter'!$A:$J,6,FALSE),"")</f>
        <v/>
      </c>
      <c r="O39" s="69" t="str">
        <f t="shared" si="3"/>
        <v/>
      </c>
      <c r="P39" s="61" t="str">
        <f>IFERROR(VLOOKUP($A39,'IRC4 0607 Rieme'!$A:$H,4,FALSE),"")</f>
        <v/>
      </c>
      <c r="Q39" s="60" t="str">
        <f>IFERROR(VLOOKUP($A39,'IRC4 0607 Rieme'!$A:$H,5,FALSE),"")</f>
        <v/>
      </c>
      <c r="R39" s="60" t="str">
        <f>IFERROR(VLOOKUP($A39,'IRC4 0607 Rieme'!$A:$H,6,FALSE),"")</f>
        <v/>
      </c>
      <c r="S39" s="69" t="str">
        <f t="shared" si="4"/>
        <v/>
      </c>
      <c r="T39" s="61" t="str">
        <f>IFERROR(VLOOKUP($A39,'IRC5 2906 Oudenaarde'!$A:$H,4,FALSE),"")</f>
        <v/>
      </c>
      <c r="U39" s="60" t="str">
        <f>IFERROR(VLOOKUP($A39,'IRC5 2906 Oudenaarde'!$A:$H,5,FALSE),"")</f>
        <v/>
      </c>
      <c r="V39" s="60" t="str">
        <f>IFERROR(VLOOKUP($A39,'IRC5 2906 Oudenaarde'!$A:$H,6,FALSE),"")</f>
        <v/>
      </c>
      <c r="W39" s="69" t="str">
        <f t="shared" si="5"/>
        <v/>
      </c>
      <c r="X39" s="61" t="str">
        <f>IFERROR(VLOOKUP($A39,'IRC6 0830 Racing Gent'!$A:$H,4,FALSE),"")</f>
        <v/>
      </c>
      <c r="Y39" s="60" t="str">
        <f>IFERROR(VLOOKUP($A39,'IRC6 0830 Racing Gent'!$A:$H,5,FALSE),"")</f>
        <v/>
      </c>
      <c r="Z39" s="60" t="str">
        <f>IFERROR(VLOOKUP($A39,'IRC6 0830 Racing Gent'!$A:$H,6,FALSE),"")</f>
        <v/>
      </c>
      <c r="AA39" s="69" t="str">
        <f t="shared" si="6"/>
        <v/>
      </c>
      <c r="AB39" s="61" t="str">
        <f>IFERROR(VLOOKUP($A39,'IRC7 0907 KAA Gent'!$A:$H,4,FALSE),"")</f>
        <v/>
      </c>
      <c r="AC39" s="60" t="str">
        <f>IFERROR(VLOOKUP($A39,'IRC7 0907 KAA Gent'!$A:$H,5,FALSE),"")</f>
        <v/>
      </c>
      <c r="AD39" s="60" t="str">
        <f>IFERROR(VLOOKUP($A39,'IRC7 0907 KAA Gent'!$A:$H,6,FALSE),"")</f>
        <v/>
      </c>
      <c r="AE39" s="69" t="str">
        <f t="shared" si="7"/>
        <v/>
      </c>
      <c r="AF39" s="29" cm="1">
        <f t="array" ref="AF39">IF(SUM(LARGE(AJ39:AP39,{1;2;3;4;5}))&gt;0,SUM(LARGE(AJ39:AP39,{1;2;3;4;5})),"")</f>
        <v>1861</v>
      </c>
      <c r="AG39" s="5">
        <f t="shared" si="8"/>
        <v>2</v>
      </c>
      <c r="AH39" s="59">
        <f t="shared" si="16"/>
        <v>14</v>
      </c>
      <c r="AJ39" s="3">
        <f t="shared" si="9"/>
        <v>778</v>
      </c>
      <c r="AK39" s="3">
        <f t="shared" si="10"/>
        <v>1083</v>
      </c>
      <c r="AL39" s="3">
        <f t="shared" si="11"/>
        <v>0</v>
      </c>
      <c r="AM39" s="3">
        <f t="shared" si="12"/>
        <v>0</v>
      </c>
      <c r="AN39" s="3">
        <f t="shared" si="13"/>
        <v>0</v>
      </c>
      <c r="AO39" s="3">
        <f t="shared" si="14"/>
        <v>0</v>
      </c>
      <c r="AP39" s="3">
        <f t="shared" si="15"/>
        <v>0</v>
      </c>
    </row>
    <row r="40" spans="1:42" x14ac:dyDescent="0.3">
      <c r="A40" s="104">
        <v>5648</v>
      </c>
      <c r="B40" s="23" t="s">
        <v>260</v>
      </c>
      <c r="C40" s="99" t="s">
        <v>169</v>
      </c>
      <c r="D40" s="61">
        <f>IFERROR(VLOOKUP($A40,'IRC1 0405 Deinze'!$A:$H,4,FALSE),"")</f>
        <v>0</v>
      </c>
      <c r="E40" s="60">
        <f>IFERROR(VLOOKUP($A40,'IRC1 0405 Deinze'!$A:$H,5,FALSE),"")</f>
        <v>122</v>
      </c>
      <c r="F40" s="60">
        <f>IFERROR(VLOOKUP($A40,'IRC1 0405 Deinze'!$A:$F,4,FALSE),"")</f>
        <v>0</v>
      </c>
      <c r="G40" s="69">
        <f t="shared" si="1"/>
        <v>122</v>
      </c>
      <c r="H40" s="61">
        <f>IFERROR(VLOOKUP($A40,'IRC2 0426 Maldegem'!$A:$F,4,FALSE),"")</f>
        <v>0</v>
      </c>
      <c r="I40" s="60">
        <f>IFERROR(VLOOKUP($A40,'IRC2 0426 Maldegem'!$A:$F,5,FALSE),"")</f>
        <v>214</v>
      </c>
      <c r="J40" s="60">
        <f>IFERROR(VLOOKUP($A40,'IRC2 0426 Maldegem'!$A:$G,6,FALSE),"")</f>
        <v>187</v>
      </c>
      <c r="K40" s="69">
        <f t="shared" si="2"/>
        <v>401</v>
      </c>
      <c r="L40" s="61" t="str">
        <f>IFERROR(VLOOKUP($A40,'IRC3 0510 Aalter'!$A:$J,4,FALSE),"")</f>
        <v/>
      </c>
      <c r="M40" s="60" t="str">
        <f>IFERROR(VLOOKUP($A40,'IRC3 0510 Aalter'!$A:$J,5,FALSE),"")</f>
        <v/>
      </c>
      <c r="N40" s="60" t="str">
        <f>IFERROR(VLOOKUP($A40,'IRC3 0510 Aalter'!$A:$J,6,FALSE),"")</f>
        <v/>
      </c>
      <c r="O40" s="69" t="str">
        <f t="shared" si="3"/>
        <v/>
      </c>
      <c r="P40" s="61" t="str">
        <f>IFERROR(VLOOKUP($A40,'IRC4 0607 Rieme'!$A:$H,4,FALSE),"")</f>
        <v/>
      </c>
      <c r="Q40" s="60" t="str">
        <f>IFERROR(VLOOKUP($A40,'IRC4 0607 Rieme'!$A:$H,5,FALSE),"")</f>
        <v/>
      </c>
      <c r="R40" s="60" t="str">
        <f>IFERROR(VLOOKUP($A40,'IRC4 0607 Rieme'!$A:$H,6,FALSE),"")</f>
        <v/>
      </c>
      <c r="S40" s="69" t="str">
        <f t="shared" si="4"/>
        <v/>
      </c>
      <c r="T40" s="61" t="str">
        <f>IFERROR(VLOOKUP($A40,'IRC5 2906 Oudenaarde'!$A:$H,4,FALSE),"")</f>
        <v/>
      </c>
      <c r="U40" s="60" t="str">
        <f>IFERROR(VLOOKUP($A40,'IRC5 2906 Oudenaarde'!$A:$H,5,FALSE),"")</f>
        <v/>
      </c>
      <c r="V40" s="60" t="str">
        <f>IFERROR(VLOOKUP($A40,'IRC5 2906 Oudenaarde'!$A:$H,6,FALSE),"")</f>
        <v/>
      </c>
      <c r="W40" s="69" t="str">
        <f t="shared" si="5"/>
        <v/>
      </c>
      <c r="X40" s="61" t="str">
        <f>IFERROR(VLOOKUP($A40,'IRC6 0830 Racing Gent'!$A:$H,4,FALSE),"")</f>
        <v/>
      </c>
      <c r="Y40" s="60" t="str">
        <f>IFERROR(VLOOKUP($A40,'IRC6 0830 Racing Gent'!$A:$H,5,FALSE),"")</f>
        <v/>
      </c>
      <c r="Z40" s="60" t="str">
        <f>IFERROR(VLOOKUP($A40,'IRC6 0830 Racing Gent'!$A:$H,6,FALSE),"")</f>
        <v/>
      </c>
      <c r="AA40" s="69" t="str">
        <f t="shared" si="6"/>
        <v/>
      </c>
      <c r="AB40" s="61" t="str">
        <f>IFERROR(VLOOKUP($A40,'IRC7 0907 KAA Gent'!$A:$H,4,FALSE),"")</f>
        <v/>
      </c>
      <c r="AC40" s="60" t="str">
        <f>IFERROR(VLOOKUP($A40,'IRC7 0907 KAA Gent'!$A:$H,5,FALSE),"")</f>
        <v/>
      </c>
      <c r="AD40" s="60" t="str">
        <f>IFERROR(VLOOKUP($A40,'IRC7 0907 KAA Gent'!$A:$H,6,FALSE),"")</f>
        <v/>
      </c>
      <c r="AE40" s="69" t="str">
        <f t="shared" si="7"/>
        <v/>
      </c>
      <c r="AF40" s="29" cm="1">
        <f t="array" ref="AF40">IF(SUM(LARGE(AJ40:AP40,{1;2;3;4;5}))&gt;0,SUM(LARGE(AJ40:AP40,{1;2;3;4;5})),"")</f>
        <v>523</v>
      </c>
      <c r="AG40" s="5">
        <f t="shared" si="8"/>
        <v>2</v>
      </c>
      <c r="AH40" s="59">
        <f t="shared" si="16"/>
        <v>59</v>
      </c>
      <c r="AJ40" s="3">
        <f t="shared" si="9"/>
        <v>122</v>
      </c>
      <c r="AK40" s="3">
        <f t="shared" si="10"/>
        <v>401</v>
      </c>
      <c r="AL40" s="3">
        <f t="shared" si="11"/>
        <v>0</v>
      </c>
      <c r="AM40" s="3">
        <f t="shared" si="12"/>
        <v>0</v>
      </c>
      <c r="AN40" s="3">
        <f t="shared" si="13"/>
        <v>0</v>
      </c>
      <c r="AO40" s="3">
        <f t="shared" si="14"/>
        <v>0</v>
      </c>
      <c r="AP40" s="3">
        <f t="shared" si="15"/>
        <v>0</v>
      </c>
    </row>
    <row r="41" spans="1:42" x14ac:dyDescent="0.3">
      <c r="A41" s="104">
        <v>5294</v>
      </c>
      <c r="B41" s="23" t="s">
        <v>255</v>
      </c>
      <c r="C41" s="99" t="s">
        <v>167</v>
      </c>
      <c r="D41" s="61">
        <f>IFERROR(VLOOKUP($A41,'IRC1 0405 Deinze'!$A:$H,4,FALSE),"")</f>
        <v>176</v>
      </c>
      <c r="E41" s="60">
        <f>IFERROR(VLOOKUP($A41,'IRC1 0405 Deinze'!$A:$H,5,FALSE),"")</f>
        <v>47</v>
      </c>
      <c r="F41" s="60">
        <f>IFERROR(VLOOKUP($A41,'IRC1 0405 Deinze'!$A:$F,4,FALSE),"")</f>
        <v>176</v>
      </c>
      <c r="G41" s="69">
        <f t="shared" si="1"/>
        <v>399</v>
      </c>
      <c r="H41" s="61">
        <f>IFERROR(VLOOKUP($A41,'IRC2 0426 Maldegem'!$A:$F,4,FALSE),"")</f>
        <v>145</v>
      </c>
      <c r="I41" s="60">
        <f>IFERROR(VLOOKUP($A41,'IRC2 0426 Maldegem'!$A:$F,5,FALSE),"")</f>
        <v>179</v>
      </c>
      <c r="J41" s="60">
        <f>IFERROR(VLOOKUP($A41,'IRC2 0426 Maldegem'!$A:$G,6,FALSE),"")</f>
        <v>108</v>
      </c>
      <c r="K41" s="69">
        <f t="shared" si="2"/>
        <v>432</v>
      </c>
      <c r="L41" s="61" t="str">
        <f>IFERROR(VLOOKUP($A41,'IRC3 0510 Aalter'!$A:$J,4,FALSE),"")</f>
        <v/>
      </c>
      <c r="M41" s="60" t="str">
        <f>IFERROR(VLOOKUP($A41,'IRC3 0510 Aalter'!$A:$J,5,FALSE),"")</f>
        <v/>
      </c>
      <c r="N41" s="60" t="str">
        <f>IFERROR(VLOOKUP($A41,'IRC3 0510 Aalter'!$A:$J,6,FALSE),"")</f>
        <v/>
      </c>
      <c r="O41" s="69" t="str">
        <f t="shared" si="3"/>
        <v/>
      </c>
      <c r="P41" s="61" t="str">
        <f>IFERROR(VLOOKUP($A41,'IRC4 0607 Rieme'!$A:$H,4,FALSE),"")</f>
        <v/>
      </c>
      <c r="Q41" s="60" t="str">
        <f>IFERROR(VLOOKUP($A41,'IRC4 0607 Rieme'!$A:$H,5,FALSE),"")</f>
        <v/>
      </c>
      <c r="R41" s="60" t="str">
        <f>IFERROR(VLOOKUP($A41,'IRC4 0607 Rieme'!$A:$H,6,FALSE),"")</f>
        <v/>
      </c>
      <c r="S41" s="69" t="str">
        <f t="shared" si="4"/>
        <v/>
      </c>
      <c r="T41" s="61" t="str">
        <f>IFERROR(VLOOKUP($A41,'IRC5 2906 Oudenaarde'!$A:$H,4,FALSE),"")</f>
        <v/>
      </c>
      <c r="U41" s="60" t="str">
        <f>IFERROR(VLOOKUP($A41,'IRC5 2906 Oudenaarde'!$A:$H,5,FALSE),"")</f>
        <v/>
      </c>
      <c r="V41" s="60" t="str">
        <f>IFERROR(VLOOKUP($A41,'IRC5 2906 Oudenaarde'!$A:$H,6,FALSE),"")</f>
        <v/>
      </c>
      <c r="W41" s="69" t="str">
        <f t="shared" si="5"/>
        <v/>
      </c>
      <c r="X41" s="61" t="str">
        <f>IFERROR(VLOOKUP($A41,'IRC6 0830 Racing Gent'!$A:$H,4,FALSE),"")</f>
        <v/>
      </c>
      <c r="Y41" s="60" t="str">
        <f>IFERROR(VLOOKUP($A41,'IRC6 0830 Racing Gent'!$A:$H,5,FALSE),"")</f>
        <v/>
      </c>
      <c r="Z41" s="60" t="str">
        <f>IFERROR(VLOOKUP($A41,'IRC6 0830 Racing Gent'!$A:$H,6,FALSE),"")</f>
        <v/>
      </c>
      <c r="AA41" s="69" t="str">
        <f t="shared" si="6"/>
        <v/>
      </c>
      <c r="AB41" s="61" t="str">
        <f>IFERROR(VLOOKUP($A41,'IRC7 0907 KAA Gent'!$A:$H,4,FALSE),"")</f>
        <v/>
      </c>
      <c r="AC41" s="60" t="str">
        <f>IFERROR(VLOOKUP($A41,'IRC7 0907 KAA Gent'!$A:$H,5,FALSE),"")</f>
        <v/>
      </c>
      <c r="AD41" s="60" t="str">
        <f>IFERROR(VLOOKUP($A41,'IRC7 0907 KAA Gent'!$A:$H,6,FALSE),"")</f>
        <v/>
      </c>
      <c r="AE41" s="69" t="str">
        <f t="shared" si="7"/>
        <v/>
      </c>
      <c r="AF41" s="29" cm="1">
        <f t="array" ref="AF41">IF(SUM(LARGE(AJ41:AP41,{1;2;3;4;5}))&gt;0,SUM(LARGE(AJ41:AP41,{1;2;3;4;5})),"")</f>
        <v>831</v>
      </c>
      <c r="AG41" s="5">
        <f t="shared" si="8"/>
        <v>2</v>
      </c>
      <c r="AH41" s="59">
        <f t="shared" si="16"/>
        <v>38</v>
      </c>
      <c r="AJ41" s="3">
        <f t="shared" si="9"/>
        <v>399</v>
      </c>
      <c r="AK41" s="3">
        <f t="shared" si="10"/>
        <v>432</v>
      </c>
      <c r="AL41" s="3">
        <f t="shared" si="11"/>
        <v>0</v>
      </c>
      <c r="AM41" s="3">
        <f t="shared" si="12"/>
        <v>0</v>
      </c>
      <c r="AN41" s="3">
        <f t="shared" si="13"/>
        <v>0</v>
      </c>
      <c r="AO41" s="3">
        <f t="shared" si="14"/>
        <v>0</v>
      </c>
      <c r="AP41" s="3">
        <f t="shared" si="15"/>
        <v>0</v>
      </c>
    </row>
    <row r="42" spans="1:42" x14ac:dyDescent="0.3">
      <c r="A42" s="104">
        <v>6129</v>
      </c>
      <c r="B42" s="23" t="s">
        <v>261</v>
      </c>
      <c r="C42" s="99" t="s">
        <v>165</v>
      </c>
      <c r="D42" s="61">
        <f>IFERROR(VLOOKUP($A42,'IRC1 0405 Deinze'!$A:$H,4,FALSE),"")</f>
        <v>310</v>
      </c>
      <c r="E42" s="60">
        <f>IFERROR(VLOOKUP($A42,'IRC1 0405 Deinze'!$A:$H,5,FALSE),"")</f>
        <v>65</v>
      </c>
      <c r="F42" s="60">
        <f>IFERROR(VLOOKUP($A42,'IRC1 0405 Deinze'!$A:$F,4,FALSE),"")</f>
        <v>310</v>
      </c>
      <c r="G42" s="69">
        <f t="shared" si="1"/>
        <v>685</v>
      </c>
      <c r="H42" s="61">
        <f>IFERROR(VLOOKUP($A42,'IRC2 0426 Maldegem'!$A:$F,4,FALSE),"")</f>
        <v>250</v>
      </c>
      <c r="I42" s="60">
        <f>IFERROR(VLOOKUP($A42,'IRC2 0426 Maldegem'!$A:$F,5,FALSE),"")</f>
        <v>0</v>
      </c>
      <c r="J42" s="60">
        <f>IFERROR(VLOOKUP($A42,'IRC2 0426 Maldegem'!$A:$G,6,FALSE),"")</f>
        <v>106</v>
      </c>
      <c r="K42" s="69">
        <f t="shared" si="2"/>
        <v>356</v>
      </c>
      <c r="L42" s="61" t="str">
        <f>IFERROR(VLOOKUP($A42,'IRC3 0510 Aalter'!$A:$J,4,FALSE),"")</f>
        <v/>
      </c>
      <c r="M42" s="60" t="str">
        <f>IFERROR(VLOOKUP($A42,'IRC3 0510 Aalter'!$A:$J,5,FALSE),"")</f>
        <v/>
      </c>
      <c r="N42" s="60" t="str">
        <f>IFERROR(VLOOKUP($A42,'IRC3 0510 Aalter'!$A:$J,6,FALSE),"")</f>
        <v/>
      </c>
      <c r="O42" s="69" t="str">
        <f t="shared" si="3"/>
        <v/>
      </c>
      <c r="P42" s="61" t="str">
        <f>IFERROR(VLOOKUP($A42,'IRC4 0607 Rieme'!$A:$H,4,FALSE),"")</f>
        <v/>
      </c>
      <c r="Q42" s="60" t="str">
        <f>IFERROR(VLOOKUP($A42,'IRC4 0607 Rieme'!$A:$H,5,FALSE),"")</f>
        <v/>
      </c>
      <c r="R42" s="60" t="str">
        <f>IFERROR(VLOOKUP($A42,'IRC4 0607 Rieme'!$A:$H,6,FALSE),"")</f>
        <v/>
      </c>
      <c r="S42" s="69" t="str">
        <f t="shared" si="4"/>
        <v/>
      </c>
      <c r="T42" s="61" t="str">
        <f>IFERROR(VLOOKUP($A42,'IRC5 2906 Oudenaarde'!$A:$H,4,FALSE),"")</f>
        <v/>
      </c>
      <c r="U42" s="60" t="str">
        <f>IFERROR(VLOOKUP($A42,'IRC5 2906 Oudenaarde'!$A:$H,5,FALSE),"")</f>
        <v/>
      </c>
      <c r="V42" s="60" t="str">
        <f>IFERROR(VLOOKUP($A42,'IRC5 2906 Oudenaarde'!$A:$H,6,FALSE),"")</f>
        <v/>
      </c>
      <c r="W42" s="69" t="str">
        <f t="shared" si="5"/>
        <v/>
      </c>
      <c r="X42" s="61" t="str">
        <f>IFERROR(VLOOKUP($A42,'IRC6 0830 Racing Gent'!$A:$H,4,FALSE),"")</f>
        <v/>
      </c>
      <c r="Y42" s="60" t="str">
        <f>IFERROR(VLOOKUP($A42,'IRC6 0830 Racing Gent'!$A:$H,5,FALSE),"")</f>
        <v/>
      </c>
      <c r="Z42" s="60" t="str">
        <f>IFERROR(VLOOKUP($A42,'IRC6 0830 Racing Gent'!$A:$H,6,FALSE),"")</f>
        <v/>
      </c>
      <c r="AA42" s="69" t="str">
        <f t="shared" si="6"/>
        <v/>
      </c>
      <c r="AB42" s="61" t="str">
        <f>IFERROR(VLOOKUP($A42,'IRC7 0907 KAA Gent'!$A:$H,4,FALSE),"")</f>
        <v/>
      </c>
      <c r="AC42" s="60" t="str">
        <f>IFERROR(VLOOKUP($A42,'IRC7 0907 KAA Gent'!$A:$H,5,FALSE),"")</f>
        <v/>
      </c>
      <c r="AD42" s="60" t="str">
        <f>IFERROR(VLOOKUP($A42,'IRC7 0907 KAA Gent'!$A:$H,6,FALSE),"")</f>
        <v/>
      </c>
      <c r="AE42" s="69" t="str">
        <f t="shared" si="7"/>
        <v/>
      </c>
      <c r="AF42" s="29" cm="1">
        <f t="array" ref="AF42">IF(SUM(LARGE(AJ42:AP42,{1;2;3;4;5}))&gt;0,SUM(LARGE(AJ42:AP42,{1;2;3;4;5})),"")</f>
        <v>1041</v>
      </c>
      <c r="AG42" s="5">
        <f t="shared" si="8"/>
        <v>2</v>
      </c>
      <c r="AH42" s="59">
        <f t="shared" si="16"/>
        <v>32</v>
      </c>
      <c r="AJ42" s="3">
        <f t="shared" si="9"/>
        <v>685</v>
      </c>
      <c r="AK42" s="3">
        <f t="shared" si="10"/>
        <v>356</v>
      </c>
      <c r="AL42" s="3">
        <f t="shared" si="11"/>
        <v>0</v>
      </c>
      <c r="AM42" s="3">
        <f t="shared" si="12"/>
        <v>0</v>
      </c>
      <c r="AN42" s="3">
        <f t="shared" si="13"/>
        <v>0</v>
      </c>
      <c r="AO42" s="3">
        <f t="shared" si="14"/>
        <v>0</v>
      </c>
      <c r="AP42" s="3">
        <f t="shared" si="15"/>
        <v>0</v>
      </c>
    </row>
    <row r="43" spans="1:42" x14ac:dyDescent="0.3">
      <c r="A43" s="104">
        <v>7219</v>
      </c>
      <c r="B43" s="23" t="s">
        <v>359</v>
      </c>
      <c r="C43" s="99" t="s">
        <v>168</v>
      </c>
      <c r="D43" s="61">
        <f>IFERROR(VLOOKUP($A43,'IRC1 0405 Deinze'!$A:$H,4,FALSE),"")</f>
        <v>321</v>
      </c>
      <c r="E43" s="60">
        <f>IFERROR(VLOOKUP($A43,'IRC1 0405 Deinze'!$A:$H,5,FALSE),"")</f>
        <v>38</v>
      </c>
      <c r="F43" s="60">
        <f>IFERROR(VLOOKUP($A43,'IRC1 0405 Deinze'!$A:$F,4,FALSE),"")</f>
        <v>321</v>
      </c>
      <c r="G43" s="69">
        <f t="shared" si="1"/>
        <v>680</v>
      </c>
      <c r="H43" s="61" t="str">
        <f>IFERROR(VLOOKUP($A43,'IRC2 0426 Maldegem'!$A:$F,4,FALSE),"")</f>
        <v/>
      </c>
      <c r="I43" s="60" t="str">
        <f>IFERROR(VLOOKUP($A43,'IRC2 0426 Maldegem'!$A:$F,5,FALSE),"")</f>
        <v/>
      </c>
      <c r="J43" s="60" t="str">
        <f>IFERROR(VLOOKUP($A43,'IRC2 0426 Maldegem'!$A:$G,6,FALSE),"")</f>
        <v/>
      </c>
      <c r="K43" s="70" t="str">
        <f t="shared" si="2"/>
        <v/>
      </c>
      <c r="L43" s="61" t="str">
        <f>IFERROR(VLOOKUP($A43,'IRC3 0510 Aalter'!$A:$J,4,FALSE),"")</f>
        <v/>
      </c>
      <c r="M43" s="60" t="str">
        <f>IFERROR(VLOOKUP($A43,'IRC3 0510 Aalter'!$A:$J,5,FALSE),"")</f>
        <v/>
      </c>
      <c r="N43" s="60" t="str">
        <f>IFERROR(VLOOKUP($A43,'IRC3 0510 Aalter'!$A:$J,6,FALSE),"")</f>
        <v/>
      </c>
      <c r="O43" s="69" t="str">
        <f t="shared" si="3"/>
        <v/>
      </c>
      <c r="P43" s="61" t="str">
        <f>IFERROR(VLOOKUP($A43,'IRC4 0607 Rieme'!$A:$H,4,FALSE),"")</f>
        <v/>
      </c>
      <c r="Q43" s="60" t="str">
        <f>IFERROR(VLOOKUP($A43,'IRC4 0607 Rieme'!$A:$H,5,FALSE),"")</f>
        <v/>
      </c>
      <c r="R43" s="60" t="str">
        <f>IFERROR(VLOOKUP($A43,'IRC4 0607 Rieme'!$A:$H,6,FALSE),"")</f>
        <v/>
      </c>
      <c r="S43" s="69" t="str">
        <f t="shared" si="4"/>
        <v/>
      </c>
      <c r="T43" s="61" t="str">
        <f>IFERROR(VLOOKUP($A43,'IRC5 2906 Oudenaarde'!$A:$H,4,FALSE),"")</f>
        <v/>
      </c>
      <c r="U43" s="60" t="str">
        <f>IFERROR(VLOOKUP($A43,'IRC5 2906 Oudenaarde'!$A:$H,5,FALSE),"")</f>
        <v/>
      </c>
      <c r="V43" s="60" t="str">
        <f>IFERROR(VLOOKUP($A43,'IRC5 2906 Oudenaarde'!$A:$H,6,FALSE),"")</f>
        <v/>
      </c>
      <c r="W43" s="69" t="str">
        <f t="shared" si="5"/>
        <v/>
      </c>
      <c r="X43" s="61" t="str">
        <f>IFERROR(VLOOKUP($A43,'IRC6 0830 Racing Gent'!$A:$H,4,FALSE),"")</f>
        <v/>
      </c>
      <c r="Y43" s="60" t="str">
        <f>IFERROR(VLOOKUP($A43,'IRC6 0830 Racing Gent'!$A:$H,5,FALSE),"")</f>
        <v/>
      </c>
      <c r="Z43" s="60" t="str">
        <f>IFERROR(VLOOKUP($A43,'IRC6 0830 Racing Gent'!$A:$H,6,FALSE),"")</f>
        <v/>
      </c>
      <c r="AA43" s="69" t="str">
        <f t="shared" si="6"/>
        <v/>
      </c>
      <c r="AB43" s="61" t="str">
        <f>IFERROR(VLOOKUP($A43,'IRC7 0907 KAA Gent'!$A:$H,4,FALSE),"")</f>
        <v/>
      </c>
      <c r="AC43" s="60" t="str">
        <f>IFERROR(VLOOKUP($A43,'IRC7 0907 KAA Gent'!$A:$H,5,FALSE),"")</f>
        <v/>
      </c>
      <c r="AD43" s="60" t="str">
        <f>IFERROR(VLOOKUP($A43,'IRC7 0907 KAA Gent'!$A:$H,6,FALSE),"")</f>
        <v/>
      </c>
      <c r="AE43" s="69" t="str">
        <f t="shared" si="7"/>
        <v/>
      </c>
      <c r="AF43" s="29" cm="1">
        <f t="array" ref="AF43">IF(SUM(LARGE(AJ43:AP43,{1;2;3;4;5}))&gt;0,SUM(LARGE(AJ43:AP43,{1;2;3;4;5})),"")</f>
        <v>680</v>
      </c>
      <c r="AG43" s="5">
        <f t="shared" si="8"/>
        <v>1</v>
      </c>
      <c r="AH43" s="59">
        <f t="shared" si="16"/>
        <v>52</v>
      </c>
      <c r="AJ43" s="3">
        <f t="shared" si="9"/>
        <v>680</v>
      </c>
      <c r="AK43" s="3">
        <f t="shared" si="10"/>
        <v>0</v>
      </c>
      <c r="AL43" s="3">
        <f t="shared" si="11"/>
        <v>0</v>
      </c>
      <c r="AM43" s="3">
        <f t="shared" si="12"/>
        <v>0</v>
      </c>
      <c r="AN43" s="3">
        <f t="shared" si="13"/>
        <v>0</v>
      </c>
      <c r="AO43" s="3">
        <f t="shared" si="14"/>
        <v>0</v>
      </c>
      <c r="AP43" s="3">
        <f t="shared" si="15"/>
        <v>0</v>
      </c>
    </row>
    <row r="44" spans="1:42" x14ac:dyDescent="0.3">
      <c r="A44" s="104">
        <v>5095</v>
      </c>
      <c r="B44" s="23" t="s">
        <v>360</v>
      </c>
      <c r="C44" s="99" t="s">
        <v>167</v>
      </c>
      <c r="D44" s="61">
        <f>IFERROR(VLOOKUP($A44,'IRC1 0405 Deinze'!$A:$H,4,FALSE),"")</f>
        <v>349</v>
      </c>
      <c r="E44" s="60">
        <f>IFERROR(VLOOKUP($A44,'IRC1 0405 Deinze'!$A:$H,5,FALSE),"")</f>
        <v>0</v>
      </c>
      <c r="F44" s="60">
        <f>IFERROR(VLOOKUP($A44,'IRC1 0405 Deinze'!$A:$F,4,FALSE),"")</f>
        <v>349</v>
      </c>
      <c r="G44" s="69">
        <f t="shared" si="1"/>
        <v>698</v>
      </c>
      <c r="H44" s="61" t="str">
        <f>IFERROR(VLOOKUP($A44,'IRC2 0426 Maldegem'!$A:$F,4,FALSE),"")</f>
        <v/>
      </c>
      <c r="I44" s="60" t="str">
        <f>IFERROR(VLOOKUP($A44,'IRC2 0426 Maldegem'!$A:$F,5,FALSE),"")</f>
        <v/>
      </c>
      <c r="J44" s="60" t="str">
        <f>IFERROR(VLOOKUP($A44,'IRC2 0426 Maldegem'!$A:$G,6,FALSE),"")</f>
        <v/>
      </c>
      <c r="K44" s="69" t="str">
        <f t="shared" si="2"/>
        <v/>
      </c>
      <c r="L44" s="61" t="str">
        <f>IFERROR(VLOOKUP($A44,'IRC3 0510 Aalter'!$A:$J,4,FALSE),"")</f>
        <v/>
      </c>
      <c r="M44" s="60" t="str">
        <f>IFERROR(VLOOKUP($A44,'IRC3 0510 Aalter'!$A:$J,5,FALSE),"")</f>
        <v/>
      </c>
      <c r="N44" s="60" t="str">
        <f>IFERROR(VLOOKUP($A44,'IRC3 0510 Aalter'!$A:$J,6,FALSE),"")</f>
        <v/>
      </c>
      <c r="O44" s="69" t="str">
        <f t="shared" si="3"/>
        <v/>
      </c>
      <c r="P44" s="61" t="str">
        <f>IFERROR(VLOOKUP($A44,'IRC4 0607 Rieme'!$A:$H,4,FALSE),"")</f>
        <v/>
      </c>
      <c r="Q44" s="60" t="str">
        <f>IFERROR(VLOOKUP($A44,'IRC4 0607 Rieme'!$A:$H,5,FALSE),"")</f>
        <v/>
      </c>
      <c r="R44" s="60" t="str">
        <f>IFERROR(VLOOKUP($A44,'IRC4 0607 Rieme'!$A:$H,6,FALSE),"")</f>
        <v/>
      </c>
      <c r="S44" s="69" t="str">
        <f t="shared" si="4"/>
        <v/>
      </c>
      <c r="T44" s="61" t="str">
        <f>IFERROR(VLOOKUP($A44,'IRC5 2906 Oudenaarde'!$A:$H,4,FALSE),"")</f>
        <v/>
      </c>
      <c r="U44" s="60" t="str">
        <f>IFERROR(VLOOKUP($A44,'IRC5 2906 Oudenaarde'!$A:$H,5,FALSE),"")</f>
        <v/>
      </c>
      <c r="V44" s="60" t="str">
        <f>IFERROR(VLOOKUP($A44,'IRC5 2906 Oudenaarde'!$A:$H,6,FALSE),"")</f>
        <v/>
      </c>
      <c r="W44" s="69" t="str">
        <f t="shared" si="5"/>
        <v/>
      </c>
      <c r="X44" s="61" t="str">
        <f>IFERROR(VLOOKUP($A44,'IRC6 0830 Racing Gent'!$A:$H,4,FALSE),"")</f>
        <v/>
      </c>
      <c r="Y44" s="60" t="str">
        <f>IFERROR(VLOOKUP($A44,'IRC6 0830 Racing Gent'!$A:$H,5,FALSE),"")</f>
        <v/>
      </c>
      <c r="Z44" s="60" t="str">
        <f>IFERROR(VLOOKUP($A44,'IRC6 0830 Racing Gent'!$A:$H,6,FALSE),"")</f>
        <v/>
      </c>
      <c r="AA44" s="69" t="str">
        <f t="shared" si="6"/>
        <v/>
      </c>
      <c r="AB44" s="61" t="str">
        <f>IFERROR(VLOOKUP($A44,'IRC7 0907 KAA Gent'!$A:$H,4,FALSE),"")</f>
        <v/>
      </c>
      <c r="AC44" s="60" t="str">
        <f>IFERROR(VLOOKUP($A44,'IRC7 0907 KAA Gent'!$A:$H,5,FALSE),"")</f>
        <v/>
      </c>
      <c r="AD44" s="60" t="str">
        <f>IFERROR(VLOOKUP($A44,'IRC7 0907 KAA Gent'!$A:$H,6,FALSE),"")</f>
        <v/>
      </c>
      <c r="AE44" s="69" t="str">
        <f t="shared" si="7"/>
        <v/>
      </c>
      <c r="AF44" s="29" cm="1">
        <f t="array" ref="AF44">IF(SUM(LARGE(AJ44:AP44,{1;2;3;4;5}))&gt;0,SUM(LARGE(AJ44:AP44,{1;2;3;4;5})),"")</f>
        <v>698</v>
      </c>
      <c r="AG44" s="5">
        <f t="shared" si="8"/>
        <v>1</v>
      </c>
      <c r="AH44" s="59">
        <f t="shared" si="16"/>
        <v>51</v>
      </c>
      <c r="AJ44" s="3">
        <f t="shared" si="9"/>
        <v>698</v>
      </c>
      <c r="AK44" s="3">
        <f t="shared" si="10"/>
        <v>0</v>
      </c>
      <c r="AL44" s="3">
        <f t="shared" si="11"/>
        <v>0</v>
      </c>
      <c r="AM44" s="3">
        <f t="shared" si="12"/>
        <v>0</v>
      </c>
      <c r="AN44" s="3">
        <f t="shared" si="13"/>
        <v>0</v>
      </c>
      <c r="AO44" s="3">
        <f t="shared" si="14"/>
        <v>0</v>
      </c>
      <c r="AP44" s="3">
        <f t="shared" si="15"/>
        <v>0</v>
      </c>
    </row>
    <row r="45" spans="1:42" x14ac:dyDescent="0.3">
      <c r="A45" s="104">
        <v>7028</v>
      </c>
      <c r="B45" s="23" t="s">
        <v>361</v>
      </c>
      <c r="C45" s="99" t="s">
        <v>167</v>
      </c>
      <c r="D45" s="61">
        <f>IFERROR(VLOOKUP($A45,'IRC1 0405 Deinze'!$A:$H,4,FALSE),"")</f>
        <v>0</v>
      </c>
      <c r="E45" s="60">
        <f>IFERROR(VLOOKUP($A45,'IRC1 0405 Deinze'!$A:$H,5,FALSE),"")</f>
        <v>129</v>
      </c>
      <c r="F45" s="60">
        <f>IFERROR(VLOOKUP($A45,'IRC1 0405 Deinze'!$A:$F,4,FALSE),"")</f>
        <v>0</v>
      </c>
      <c r="G45" s="69">
        <f t="shared" si="1"/>
        <v>129</v>
      </c>
      <c r="H45" s="61" t="str">
        <f>IFERROR(VLOOKUP($A45,'IRC2 0426 Maldegem'!$A:$F,4,FALSE),"")</f>
        <v/>
      </c>
      <c r="I45" s="60" t="str">
        <f>IFERROR(VLOOKUP($A45,'IRC2 0426 Maldegem'!$A:$F,5,FALSE),"")</f>
        <v/>
      </c>
      <c r="J45" s="60" t="str">
        <f>IFERROR(VLOOKUP($A45,'IRC2 0426 Maldegem'!$A:$G,6,FALSE),"")</f>
        <v/>
      </c>
      <c r="K45" s="69" t="str">
        <f t="shared" si="2"/>
        <v/>
      </c>
      <c r="L45" s="61" t="str">
        <f>IFERROR(VLOOKUP($A45,'IRC3 0510 Aalter'!$A:$J,4,FALSE),"")</f>
        <v/>
      </c>
      <c r="M45" s="60" t="str">
        <f>IFERROR(VLOOKUP($A45,'IRC3 0510 Aalter'!$A:$J,5,FALSE),"")</f>
        <v/>
      </c>
      <c r="N45" s="60" t="str">
        <f>IFERROR(VLOOKUP($A45,'IRC3 0510 Aalter'!$A:$J,6,FALSE),"")</f>
        <v/>
      </c>
      <c r="O45" s="69" t="str">
        <f t="shared" si="3"/>
        <v/>
      </c>
      <c r="P45" s="61" t="str">
        <f>IFERROR(VLOOKUP($A45,'IRC4 0607 Rieme'!$A:$H,4,FALSE),"")</f>
        <v/>
      </c>
      <c r="Q45" s="60" t="str">
        <f>IFERROR(VLOOKUP($A45,'IRC4 0607 Rieme'!$A:$H,5,FALSE),"")</f>
        <v/>
      </c>
      <c r="R45" s="60" t="str">
        <f>IFERROR(VLOOKUP($A45,'IRC4 0607 Rieme'!$A:$H,6,FALSE),"")</f>
        <v/>
      </c>
      <c r="S45" s="69" t="str">
        <f t="shared" si="4"/>
        <v/>
      </c>
      <c r="T45" s="61" t="str">
        <f>IFERROR(VLOOKUP($A45,'IRC5 2906 Oudenaarde'!$A:$H,4,FALSE),"")</f>
        <v/>
      </c>
      <c r="U45" s="60" t="str">
        <f>IFERROR(VLOOKUP($A45,'IRC5 2906 Oudenaarde'!$A:$H,5,FALSE),"")</f>
        <v/>
      </c>
      <c r="V45" s="60" t="str">
        <f>IFERROR(VLOOKUP($A45,'IRC5 2906 Oudenaarde'!$A:$H,6,FALSE),"")</f>
        <v/>
      </c>
      <c r="W45" s="69" t="str">
        <f t="shared" si="5"/>
        <v/>
      </c>
      <c r="X45" s="61" t="str">
        <f>IFERROR(VLOOKUP($A45,'IRC6 0830 Racing Gent'!$A:$H,4,FALSE),"")</f>
        <v/>
      </c>
      <c r="Y45" s="60" t="str">
        <f>IFERROR(VLOOKUP($A45,'IRC6 0830 Racing Gent'!$A:$H,5,FALSE),"")</f>
        <v/>
      </c>
      <c r="Z45" s="60" t="str">
        <f>IFERROR(VLOOKUP($A45,'IRC6 0830 Racing Gent'!$A:$H,6,FALSE),"")</f>
        <v/>
      </c>
      <c r="AA45" s="69" t="str">
        <f t="shared" si="6"/>
        <v/>
      </c>
      <c r="AB45" s="61" t="str">
        <f>IFERROR(VLOOKUP($A45,'IRC7 0907 KAA Gent'!$A:$H,4,FALSE),"")</f>
        <v/>
      </c>
      <c r="AC45" s="60" t="str">
        <f>IFERROR(VLOOKUP($A45,'IRC7 0907 KAA Gent'!$A:$H,5,FALSE),"")</f>
        <v/>
      </c>
      <c r="AD45" s="60" t="str">
        <f>IFERROR(VLOOKUP($A45,'IRC7 0907 KAA Gent'!$A:$H,6,FALSE),"")</f>
        <v/>
      </c>
      <c r="AE45" s="69" t="str">
        <f t="shared" si="7"/>
        <v/>
      </c>
      <c r="AF45" s="29" cm="1">
        <f t="array" ref="AF45">IF(SUM(LARGE(AJ45:AP45,{1;2;3;4;5}))&gt;0,SUM(LARGE(AJ45:AP45,{1;2;3;4;5})),"")</f>
        <v>129</v>
      </c>
      <c r="AG45" s="5">
        <f t="shared" si="8"/>
        <v>1</v>
      </c>
      <c r="AH45" s="59">
        <f t="shared" si="16"/>
        <v>67</v>
      </c>
      <c r="AJ45" s="3">
        <f t="shared" si="9"/>
        <v>129</v>
      </c>
      <c r="AK45" s="3">
        <f t="shared" si="10"/>
        <v>0</v>
      </c>
      <c r="AL45" s="3">
        <f t="shared" si="11"/>
        <v>0</v>
      </c>
      <c r="AM45" s="3">
        <f t="shared" si="12"/>
        <v>0</v>
      </c>
      <c r="AN45" s="3">
        <f t="shared" si="13"/>
        <v>0</v>
      </c>
      <c r="AO45" s="3">
        <f t="shared" si="14"/>
        <v>0</v>
      </c>
      <c r="AP45" s="3">
        <f t="shared" si="15"/>
        <v>0</v>
      </c>
    </row>
    <row r="46" spans="1:42" x14ac:dyDescent="0.3">
      <c r="A46" s="104">
        <v>6435</v>
      </c>
      <c r="B46" s="23" t="s">
        <v>254</v>
      </c>
      <c r="C46" s="99" t="s">
        <v>171</v>
      </c>
      <c r="D46" s="61">
        <f>IFERROR(VLOOKUP($A46,'IRC1 0405 Deinze'!$A:$H,4,FALSE),"")</f>
        <v>263</v>
      </c>
      <c r="E46" s="60">
        <f>IFERROR(VLOOKUP($A46,'IRC1 0405 Deinze'!$A:$H,5,FALSE),"")</f>
        <v>63</v>
      </c>
      <c r="F46" s="60">
        <f>IFERROR(VLOOKUP($A46,'IRC1 0405 Deinze'!$A:$F,4,FALSE),"")</f>
        <v>263</v>
      </c>
      <c r="G46" s="69">
        <f t="shared" si="1"/>
        <v>589</v>
      </c>
      <c r="H46" s="61">
        <f>IFERROR(VLOOKUP($A46,'IRC2 0426 Maldegem'!$A:$F,4,FALSE),"")</f>
        <v>208</v>
      </c>
      <c r="I46" s="60">
        <f>IFERROR(VLOOKUP($A46,'IRC2 0426 Maldegem'!$A:$F,5,FALSE),"")</f>
        <v>214</v>
      </c>
      <c r="J46" s="60">
        <f>IFERROR(VLOOKUP($A46,'IRC2 0426 Maldegem'!$A:$G,6,FALSE),"")</f>
        <v>21</v>
      </c>
      <c r="K46" s="69">
        <f t="shared" si="2"/>
        <v>443</v>
      </c>
      <c r="L46" s="61" t="str">
        <f>IFERROR(VLOOKUP($A46,'IRC3 0510 Aalter'!$A:$J,4,FALSE),"")</f>
        <v/>
      </c>
      <c r="M46" s="60" t="str">
        <f>IFERROR(VLOOKUP($A46,'IRC3 0510 Aalter'!$A:$J,5,FALSE),"")</f>
        <v/>
      </c>
      <c r="N46" s="60" t="str">
        <f>IFERROR(VLOOKUP($A46,'IRC3 0510 Aalter'!$A:$J,6,FALSE),"")</f>
        <v/>
      </c>
      <c r="O46" s="69" t="str">
        <f t="shared" si="3"/>
        <v/>
      </c>
      <c r="P46" s="61" t="str">
        <f>IFERROR(VLOOKUP($A46,'IRC4 0607 Rieme'!$A:$H,4,FALSE),"")</f>
        <v/>
      </c>
      <c r="Q46" s="60" t="str">
        <f>IFERROR(VLOOKUP($A46,'IRC4 0607 Rieme'!$A:$H,5,FALSE),"")</f>
        <v/>
      </c>
      <c r="R46" s="60" t="str">
        <f>IFERROR(VLOOKUP($A46,'IRC4 0607 Rieme'!$A:$H,6,FALSE),"")</f>
        <v/>
      </c>
      <c r="S46" s="69" t="str">
        <f t="shared" si="4"/>
        <v/>
      </c>
      <c r="T46" s="61" t="str">
        <f>IFERROR(VLOOKUP($A46,'IRC5 2906 Oudenaarde'!$A:$H,4,FALSE),"")</f>
        <v/>
      </c>
      <c r="U46" s="60" t="str">
        <f>IFERROR(VLOOKUP($A46,'IRC5 2906 Oudenaarde'!$A:$H,5,FALSE),"")</f>
        <v/>
      </c>
      <c r="V46" s="60" t="str">
        <f>IFERROR(VLOOKUP($A46,'IRC5 2906 Oudenaarde'!$A:$H,6,FALSE),"")</f>
        <v/>
      </c>
      <c r="W46" s="69" t="str">
        <f t="shared" si="5"/>
        <v/>
      </c>
      <c r="X46" s="61" t="str">
        <f>IFERROR(VLOOKUP($A46,'IRC6 0830 Racing Gent'!$A:$H,4,FALSE),"")</f>
        <v/>
      </c>
      <c r="Y46" s="60" t="str">
        <f>IFERROR(VLOOKUP($A46,'IRC6 0830 Racing Gent'!$A:$H,5,FALSE),"")</f>
        <v/>
      </c>
      <c r="Z46" s="60" t="str">
        <f>IFERROR(VLOOKUP($A46,'IRC6 0830 Racing Gent'!$A:$H,6,FALSE),"")</f>
        <v/>
      </c>
      <c r="AA46" s="69" t="str">
        <f t="shared" si="6"/>
        <v/>
      </c>
      <c r="AB46" s="61" t="str">
        <f>IFERROR(VLOOKUP($A46,'IRC7 0907 KAA Gent'!$A:$H,4,FALSE),"")</f>
        <v/>
      </c>
      <c r="AC46" s="60" t="str">
        <f>IFERROR(VLOOKUP($A46,'IRC7 0907 KAA Gent'!$A:$H,5,FALSE),"")</f>
        <v/>
      </c>
      <c r="AD46" s="60" t="str">
        <f>IFERROR(VLOOKUP($A46,'IRC7 0907 KAA Gent'!$A:$H,6,FALSE),"")</f>
        <v/>
      </c>
      <c r="AE46" s="69" t="str">
        <f t="shared" si="7"/>
        <v/>
      </c>
      <c r="AF46" s="29" cm="1">
        <f t="array" ref="AF46">IF(SUM(LARGE(AJ46:AP46,{1;2;3;4;5}))&gt;0,SUM(LARGE(AJ46:AP46,{1;2;3;4;5})),"")</f>
        <v>1032</v>
      </c>
      <c r="AG46" s="5">
        <f t="shared" si="8"/>
        <v>2</v>
      </c>
      <c r="AH46" s="59">
        <f t="shared" si="16"/>
        <v>33</v>
      </c>
      <c r="AJ46" s="3">
        <f t="shared" si="9"/>
        <v>589</v>
      </c>
      <c r="AK46" s="3">
        <f t="shared" si="10"/>
        <v>443</v>
      </c>
      <c r="AL46" s="3">
        <f t="shared" si="11"/>
        <v>0</v>
      </c>
      <c r="AM46" s="3">
        <f t="shared" si="12"/>
        <v>0</v>
      </c>
      <c r="AN46" s="3">
        <f t="shared" si="13"/>
        <v>0</v>
      </c>
      <c r="AO46" s="3">
        <f t="shared" si="14"/>
        <v>0</v>
      </c>
      <c r="AP46" s="3">
        <f t="shared" si="15"/>
        <v>0</v>
      </c>
    </row>
    <row r="47" spans="1:42" x14ac:dyDescent="0.3">
      <c r="A47" s="104">
        <v>5107</v>
      </c>
      <c r="B47" s="23" t="s">
        <v>362</v>
      </c>
      <c r="C47" s="99" t="s">
        <v>167</v>
      </c>
      <c r="D47" s="61">
        <f>IFERROR(VLOOKUP($A47,'IRC1 0405 Deinze'!$A:$H,4,FALSE),"")</f>
        <v>128</v>
      </c>
      <c r="E47" s="60">
        <f>IFERROR(VLOOKUP($A47,'IRC1 0405 Deinze'!$A:$H,5,FALSE),"")</f>
        <v>39</v>
      </c>
      <c r="F47" s="60">
        <f>IFERROR(VLOOKUP($A47,'IRC1 0405 Deinze'!$A:$F,4,FALSE),"")</f>
        <v>128</v>
      </c>
      <c r="G47" s="69">
        <f t="shared" si="1"/>
        <v>295</v>
      </c>
      <c r="H47" s="61" t="str">
        <f>IFERROR(VLOOKUP($A47,'IRC2 0426 Maldegem'!$A:$F,4,FALSE),"")</f>
        <v/>
      </c>
      <c r="I47" s="60" t="str">
        <f>IFERROR(VLOOKUP($A47,'IRC2 0426 Maldegem'!$A:$F,5,FALSE),"")</f>
        <v/>
      </c>
      <c r="J47" s="60" t="str">
        <f>IFERROR(VLOOKUP($A47,'IRC2 0426 Maldegem'!$A:$G,6,FALSE),"")</f>
        <v/>
      </c>
      <c r="K47" s="69" t="str">
        <f t="shared" si="2"/>
        <v/>
      </c>
      <c r="L47" s="61" t="str">
        <f>IFERROR(VLOOKUP($A47,'IRC3 0510 Aalter'!$A:$J,4,FALSE),"")</f>
        <v/>
      </c>
      <c r="M47" s="60" t="str">
        <f>IFERROR(VLOOKUP($A47,'IRC3 0510 Aalter'!$A:$J,5,FALSE),"")</f>
        <v/>
      </c>
      <c r="N47" s="60" t="str">
        <f>IFERROR(VLOOKUP($A47,'IRC3 0510 Aalter'!$A:$J,6,FALSE),"")</f>
        <v/>
      </c>
      <c r="O47" s="69" t="str">
        <f t="shared" si="3"/>
        <v/>
      </c>
      <c r="P47" s="61" t="str">
        <f>IFERROR(VLOOKUP($A47,'IRC4 0607 Rieme'!$A:$H,4,FALSE),"")</f>
        <v/>
      </c>
      <c r="Q47" s="60" t="str">
        <f>IFERROR(VLOOKUP($A47,'IRC4 0607 Rieme'!$A:$H,5,FALSE),"")</f>
        <v/>
      </c>
      <c r="R47" s="60" t="str">
        <f>IFERROR(VLOOKUP($A47,'IRC4 0607 Rieme'!$A:$H,6,FALSE),"")</f>
        <v/>
      </c>
      <c r="S47" s="69" t="str">
        <f t="shared" si="4"/>
        <v/>
      </c>
      <c r="T47" s="61" t="str">
        <f>IFERROR(VLOOKUP($A47,'IRC5 2906 Oudenaarde'!$A:$H,4,FALSE),"")</f>
        <v/>
      </c>
      <c r="U47" s="60" t="str">
        <f>IFERROR(VLOOKUP($A47,'IRC5 2906 Oudenaarde'!$A:$H,5,FALSE),"")</f>
        <v/>
      </c>
      <c r="V47" s="60" t="str">
        <f>IFERROR(VLOOKUP($A47,'IRC5 2906 Oudenaarde'!$A:$H,6,FALSE),"")</f>
        <v/>
      </c>
      <c r="W47" s="69" t="str">
        <f t="shared" si="5"/>
        <v/>
      </c>
      <c r="X47" s="61" t="str">
        <f>IFERROR(VLOOKUP($A47,'IRC6 0830 Racing Gent'!$A:$H,4,FALSE),"")</f>
        <v/>
      </c>
      <c r="Y47" s="60" t="str">
        <f>IFERROR(VLOOKUP($A47,'IRC6 0830 Racing Gent'!$A:$H,5,FALSE),"")</f>
        <v/>
      </c>
      <c r="Z47" s="60" t="str">
        <f>IFERROR(VLOOKUP($A47,'IRC6 0830 Racing Gent'!$A:$H,6,FALSE),"")</f>
        <v/>
      </c>
      <c r="AA47" s="69" t="str">
        <f t="shared" si="6"/>
        <v/>
      </c>
      <c r="AB47" s="61" t="str">
        <f>IFERROR(VLOOKUP($A47,'IRC7 0907 KAA Gent'!$A:$H,4,FALSE),"")</f>
        <v/>
      </c>
      <c r="AC47" s="60" t="str">
        <f>IFERROR(VLOOKUP($A47,'IRC7 0907 KAA Gent'!$A:$H,5,FALSE),"")</f>
        <v/>
      </c>
      <c r="AD47" s="60" t="str">
        <f>IFERROR(VLOOKUP($A47,'IRC7 0907 KAA Gent'!$A:$H,6,FALSE),"")</f>
        <v/>
      </c>
      <c r="AE47" s="69" t="str">
        <f t="shared" si="7"/>
        <v/>
      </c>
      <c r="AF47" s="29" cm="1">
        <f t="array" ref="AF47">IF(SUM(LARGE(AJ47:AP47,{1;2;3;4;5}))&gt;0,SUM(LARGE(AJ47:AP47,{1;2;3;4;5})),"")</f>
        <v>295</v>
      </c>
      <c r="AG47" s="5">
        <f t="shared" si="8"/>
        <v>1</v>
      </c>
      <c r="AH47" s="59">
        <f t="shared" si="16"/>
        <v>64</v>
      </c>
      <c r="AJ47" s="3">
        <f t="shared" si="9"/>
        <v>295</v>
      </c>
      <c r="AK47" s="3">
        <f t="shared" si="10"/>
        <v>0</v>
      </c>
      <c r="AL47" s="3">
        <f t="shared" si="11"/>
        <v>0</v>
      </c>
      <c r="AM47" s="3">
        <f t="shared" si="12"/>
        <v>0</v>
      </c>
      <c r="AN47" s="3">
        <f t="shared" si="13"/>
        <v>0</v>
      </c>
      <c r="AO47" s="3">
        <f t="shared" si="14"/>
        <v>0</v>
      </c>
      <c r="AP47" s="3">
        <f t="shared" si="15"/>
        <v>0</v>
      </c>
    </row>
    <row r="48" spans="1:42" x14ac:dyDescent="0.3">
      <c r="A48" s="104">
        <v>5106</v>
      </c>
      <c r="B48" s="23" t="s">
        <v>363</v>
      </c>
      <c r="C48" s="99" t="s">
        <v>167</v>
      </c>
      <c r="D48" s="61">
        <f>IFERROR(VLOOKUP($A48,'IRC1 0405 Deinze'!$A:$H,4,FALSE),"")</f>
        <v>0</v>
      </c>
      <c r="E48" s="60">
        <f>IFERROR(VLOOKUP($A48,'IRC1 0405 Deinze'!$A:$H,5,FALSE),"")</f>
        <v>109</v>
      </c>
      <c r="F48" s="60">
        <f>IFERROR(VLOOKUP($A48,'IRC1 0405 Deinze'!$A:$F,4,FALSE),"")</f>
        <v>0</v>
      </c>
      <c r="G48" s="69">
        <f t="shared" si="1"/>
        <v>109</v>
      </c>
      <c r="H48" s="61" t="str">
        <f>IFERROR(VLOOKUP($A48,'IRC2 0426 Maldegem'!$A:$F,4,FALSE),"")</f>
        <v/>
      </c>
      <c r="I48" s="60" t="str">
        <f>IFERROR(VLOOKUP($A48,'IRC2 0426 Maldegem'!$A:$F,5,FALSE),"")</f>
        <v/>
      </c>
      <c r="J48" s="60" t="str">
        <f>IFERROR(VLOOKUP($A48,'IRC2 0426 Maldegem'!$A:$G,6,FALSE),"")</f>
        <v/>
      </c>
      <c r="K48" s="70" t="str">
        <f t="shared" si="2"/>
        <v/>
      </c>
      <c r="L48" s="61" t="str">
        <f>IFERROR(VLOOKUP($A48,'IRC3 0510 Aalter'!$A:$J,4,FALSE),"")</f>
        <v/>
      </c>
      <c r="M48" s="60" t="str">
        <f>IFERROR(VLOOKUP($A48,'IRC3 0510 Aalter'!$A:$J,5,FALSE),"")</f>
        <v/>
      </c>
      <c r="N48" s="60" t="str">
        <f>IFERROR(VLOOKUP($A48,'IRC3 0510 Aalter'!$A:$J,6,FALSE),"")</f>
        <v/>
      </c>
      <c r="O48" s="69" t="str">
        <f t="shared" si="3"/>
        <v/>
      </c>
      <c r="P48" s="61" t="str">
        <f>IFERROR(VLOOKUP($A48,'IRC4 0607 Rieme'!$A:$H,4,FALSE),"")</f>
        <v/>
      </c>
      <c r="Q48" s="60" t="str">
        <f>IFERROR(VLOOKUP($A48,'IRC4 0607 Rieme'!$A:$H,5,FALSE),"")</f>
        <v/>
      </c>
      <c r="R48" s="60" t="str">
        <f>IFERROR(VLOOKUP($A48,'IRC4 0607 Rieme'!$A:$H,6,FALSE),"")</f>
        <v/>
      </c>
      <c r="S48" s="69" t="str">
        <f t="shared" si="4"/>
        <v/>
      </c>
      <c r="T48" s="61" t="str">
        <f>IFERROR(VLOOKUP($A48,'IRC5 2906 Oudenaarde'!$A:$H,4,FALSE),"")</f>
        <v/>
      </c>
      <c r="U48" s="60" t="str">
        <f>IFERROR(VLOOKUP($A48,'IRC5 2906 Oudenaarde'!$A:$H,5,FALSE),"")</f>
        <v/>
      </c>
      <c r="V48" s="60" t="str">
        <f>IFERROR(VLOOKUP($A48,'IRC5 2906 Oudenaarde'!$A:$H,6,FALSE),"")</f>
        <v/>
      </c>
      <c r="W48" s="69" t="str">
        <f t="shared" si="5"/>
        <v/>
      </c>
      <c r="X48" s="61" t="str">
        <f>IFERROR(VLOOKUP($A48,'IRC6 0830 Racing Gent'!$A:$H,4,FALSE),"")</f>
        <v/>
      </c>
      <c r="Y48" s="60" t="str">
        <f>IFERROR(VLOOKUP($A48,'IRC6 0830 Racing Gent'!$A:$H,5,FALSE),"")</f>
        <v/>
      </c>
      <c r="Z48" s="60" t="str">
        <f>IFERROR(VLOOKUP($A48,'IRC6 0830 Racing Gent'!$A:$H,6,FALSE),"")</f>
        <v/>
      </c>
      <c r="AA48" s="69" t="str">
        <f t="shared" si="6"/>
        <v/>
      </c>
      <c r="AB48" s="61" t="str">
        <f>IFERROR(VLOOKUP($A48,'IRC7 0907 KAA Gent'!$A:$H,4,FALSE),"")</f>
        <v/>
      </c>
      <c r="AC48" s="60" t="str">
        <f>IFERROR(VLOOKUP($A48,'IRC7 0907 KAA Gent'!$A:$H,5,FALSE),"")</f>
        <v/>
      </c>
      <c r="AD48" s="60" t="str">
        <f>IFERROR(VLOOKUP($A48,'IRC7 0907 KAA Gent'!$A:$H,6,FALSE),"")</f>
        <v/>
      </c>
      <c r="AE48" s="69" t="str">
        <f t="shared" si="7"/>
        <v/>
      </c>
      <c r="AF48" s="29" cm="1">
        <f t="array" ref="AF48">IF(SUM(LARGE(AJ48:AP48,{1;2;3;4;5}))&gt;0,SUM(LARGE(AJ48:AP48,{1;2;3;4;5})),"")</f>
        <v>109</v>
      </c>
      <c r="AG48" s="5">
        <f t="shared" si="8"/>
        <v>1</v>
      </c>
      <c r="AH48" s="59">
        <f t="shared" si="16"/>
        <v>68</v>
      </c>
      <c r="AJ48" s="3">
        <f t="shared" si="9"/>
        <v>109</v>
      </c>
      <c r="AK48" s="3">
        <f t="shared" si="10"/>
        <v>0</v>
      </c>
      <c r="AL48" s="3">
        <f t="shared" si="11"/>
        <v>0</v>
      </c>
      <c r="AM48" s="3">
        <f t="shared" si="12"/>
        <v>0</v>
      </c>
      <c r="AN48" s="3">
        <f t="shared" si="13"/>
        <v>0</v>
      </c>
      <c r="AO48" s="3">
        <f t="shared" si="14"/>
        <v>0</v>
      </c>
      <c r="AP48" s="3">
        <f t="shared" si="15"/>
        <v>0</v>
      </c>
    </row>
    <row r="49" spans="1:42" x14ac:dyDescent="0.3">
      <c r="A49" s="104">
        <v>6685</v>
      </c>
      <c r="B49" s="23" t="s">
        <v>245</v>
      </c>
      <c r="C49" s="99" t="s">
        <v>165</v>
      </c>
      <c r="D49" s="61">
        <f>IFERROR(VLOOKUP($A49,'IRC1 0405 Deinze'!$A:$H,4,FALSE),"")</f>
        <v>0</v>
      </c>
      <c r="E49" s="60">
        <f>IFERROR(VLOOKUP($A49,'IRC1 0405 Deinze'!$A:$H,5,FALSE),"")</f>
        <v>130</v>
      </c>
      <c r="F49" s="60">
        <f>IFERROR(VLOOKUP($A49,'IRC1 0405 Deinze'!$A:$F,4,FALSE),"")</f>
        <v>0</v>
      </c>
      <c r="G49" s="69">
        <f t="shared" si="1"/>
        <v>130</v>
      </c>
      <c r="H49" s="61">
        <f>IFERROR(VLOOKUP($A49,'IRC2 0426 Maldegem'!$A:$F,4,FALSE),"")</f>
        <v>341</v>
      </c>
      <c r="I49" s="60">
        <f>IFERROR(VLOOKUP($A49,'IRC2 0426 Maldegem'!$A:$F,5,FALSE),"")</f>
        <v>146</v>
      </c>
      <c r="J49" s="60">
        <f>IFERROR(VLOOKUP($A49,'IRC2 0426 Maldegem'!$A:$G,6,FALSE),"")</f>
        <v>129</v>
      </c>
      <c r="K49" s="69">
        <f t="shared" si="2"/>
        <v>616</v>
      </c>
      <c r="L49" s="61" t="str">
        <f>IFERROR(VLOOKUP($A49,'IRC3 0510 Aalter'!$A:$J,4,FALSE),"")</f>
        <v/>
      </c>
      <c r="M49" s="60" t="str">
        <f>IFERROR(VLOOKUP($A49,'IRC3 0510 Aalter'!$A:$J,5,FALSE),"")</f>
        <v/>
      </c>
      <c r="N49" s="60" t="str">
        <f>IFERROR(VLOOKUP($A49,'IRC3 0510 Aalter'!$A:$J,6,FALSE),"")</f>
        <v/>
      </c>
      <c r="O49" s="69" t="str">
        <f t="shared" si="3"/>
        <v/>
      </c>
      <c r="P49" s="61" t="str">
        <f>IFERROR(VLOOKUP($A49,'IRC4 0607 Rieme'!$A:$H,4,FALSE),"")</f>
        <v/>
      </c>
      <c r="Q49" s="60" t="str">
        <f>IFERROR(VLOOKUP($A49,'IRC4 0607 Rieme'!$A:$H,5,FALSE),"")</f>
        <v/>
      </c>
      <c r="R49" s="60" t="str">
        <f>IFERROR(VLOOKUP($A49,'IRC4 0607 Rieme'!$A:$H,6,FALSE),"")</f>
        <v/>
      </c>
      <c r="S49" s="69" t="str">
        <f t="shared" si="4"/>
        <v/>
      </c>
      <c r="T49" s="61" t="str">
        <f>IFERROR(VLOOKUP($A49,'IRC5 2906 Oudenaarde'!$A:$H,4,FALSE),"")</f>
        <v/>
      </c>
      <c r="U49" s="60" t="str">
        <f>IFERROR(VLOOKUP($A49,'IRC5 2906 Oudenaarde'!$A:$H,5,FALSE),"")</f>
        <v/>
      </c>
      <c r="V49" s="60" t="str">
        <f>IFERROR(VLOOKUP($A49,'IRC5 2906 Oudenaarde'!$A:$H,6,FALSE),"")</f>
        <v/>
      </c>
      <c r="W49" s="69" t="str">
        <f t="shared" si="5"/>
        <v/>
      </c>
      <c r="X49" s="61" t="str">
        <f>IFERROR(VLOOKUP($A49,'IRC6 0830 Racing Gent'!$A:$H,4,FALSE),"")</f>
        <v/>
      </c>
      <c r="Y49" s="60" t="str">
        <f>IFERROR(VLOOKUP($A49,'IRC6 0830 Racing Gent'!$A:$H,5,FALSE),"")</f>
        <v/>
      </c>
      <c r="Z49" s="60" t="str">
        <f>IFERROR(VLOOKUP($A49,'IRC6 0830 Racing Gent'!$A:$H,6,FALSE),"")</f>
        <v/>
      </c>
      <c r="AA49" s="69" t="str">
        <f t="shared" si="6"/>
        <v/>
      </c>
      <c r="AB49" s="61" t="str">
        <f>IFERROR(VLOOKUP($A49,'IRC7 0907 KAA Gent'!$A:$H,4,FALSE),"")</f>
        <v/>
      </c>
      <c r="AC49" s="60" t="str">
        <f>IFERROR(VLOOKUP($A49,'IRC7 0907 KAA Gent'!$A:$H,5,FALSE),"")</f>
        <v/>
      </c>
      <c r="AD49" s="60" t="str">
        <f>IFERROR(VLOOKUP($A49,'IRC7 0907 KAA Gent'!$A:$H,6,FALSE),"")</f>
        <v/>
      </c>
      <c r="AE49" s="69" t="str">
        <f t="shared" si="7"/>
        <v/>
      </c>
      <c r="AF49" s="29" cm="1">
        <f t="array" ref="AF49">IF(SUM(LARGE(AJ49:AP49,{1;2;3;4;5}))&gt;0,SUM(LARGE(AJ49:AP49,{1;2;3;4;5})),"")</f>
        <v>746</v>
      </c>
      <c r="AG49" s="5">
        <f t="shared" si="8"/>
        <v>2</v>
      </c>
      <c r="AH49" s="59">
        <f t="shared" si="16"/>
        <v>46</v>
      </c>
      <c r="AJ49" s="3">
        <f t="shared" si="9"/>
        <v>130</v>
      </c>
      <c r="AK49" s="3">
        <f t="shared" si="10"/>
        <v>616</v>
      </c>
      <c r="AL49" s="3">
        <f t="shared" si="11"/>
        <v>0</v>
      </c>
      <c r="AM49" s="3">
        <f t="shared" si="12"/>
        <v>0</v>
      </c>
      <c r="AN49" s="3">
        <f t="shared" si="13"/>
        <v>0</v>
      </c>
      <c r="AO49" s="3">
        <f t="shared" si="14"/>
        <v>0</v>
      </c>
      <c r="AP49" s="3">
        <f t="shared" si="15"/>
        <v>0</v>
      </c>
    </row>
    <row r="50" spans="1:42" x14ac:dyDescent="0.3">
      <c r="A50" s="104">
        <v>6090</v>
      </c>
      <c r="B50" s="23" t="s">
        <v>220</v>
      </c>
      <c r="C50" s="99" t="s">
        <v>171</v>
      </c>
      <c r="D50" s="61" t="str">
        <f>IFERROR(VLOOKUP($A50,'IRC1 0405 Deinze'!$A:$H,4,FALSE),"")</f>
        <v/>
      </c>
      <c r="E50" s="60" t="str">
        <f>IFERROR(VLOOKUP($A50,'IRC1 0405 Deinze'!$A:$H,5,FALSE),"")</f>
        <v/>
      </c>
      <c r="F50" s="60" t="str">
        <f>IFERROR(VLOOKUP($A50,'IRC1 0405 Deinze'!$A:$F,4,FALSE),"")</f>
        <v/>
      </c>
      <c r="G50" s="69" t="str">
        <f t="shared" si="1"/>
        <v/>
      </c>
      <c r="H50" s="61">
        <f>IFERROR(VLOOKUP($A50,'IRC2 0426 Maldegem'!$A:$F,4,FALSE),"")</f>
        <v>540</v>
      </c>
      <c r="I50" s="60">
        <f>IFERROR(VLOOKUP($A50,'IRC2 0426 Maldegem'!$A:$F,5,FALSE),"")</f>
        <v>367</v>
      </c>
      <c r="J50" s="60">
        <f>IFERROR(VLOOKUP($A50,'IRC2 0426 Maldegem'!$A:$G,6,FALSE),"")</f>
        <v>245</v>
      </c>
      <c r="K50" s="69">
        <f t="shared" si="2"/>
        <v>1152</v>
      </c>
      <c r="L50" s="61" t="str">
        <f>IFERROR(VLOOKUP($A50,'IRC3 0510 Aalter'!$A:$J,4,FALSE),"")</f>
        <v/>
      </c>
      <c r="M50" s="60" t="str">
        <f>IFERROR(VLOOKUP($A50,'IRC3 0510 Aalter'!$A:$J,5,FALSE),"")</f>
        <v/>
      </c>
      <c r="N50" s="60" t="str">
        <f>IFERROR(VLOOKUP($A50,'IRC3 0510 Aalter'!$A:$J,6,FALSE),"")</f>
        <v/>
      </c>
      <c r="O50" s="69" t="str">
        <f t="shared" si="3"/>
        <v/>
      </c>
      <c r="P50" s="61" t="str">
        <f>IFERROR(VLOOKUP($A50,'IRC4 0607 Rieme'!$A:$H,4,FALSE),"")</f>
        <v/>
      </c>
      <c r="Q50" s="60" t="str">
        <f>IFERROR(VLOOKUP($A50,'IRC4 0607 Rieme'!$A:$H,5,FALSE),"")</f>
        <v/>
      </c>
      <c r="R50" s="60" t="str">
        <f>IFERROR(VLOOKUP($A50,'IRC4 0607 Rieme'!$A:$H,6,FALSE),"")</f>
        <v/>
      </c>
      <c r="S50" s="69" t="str">
        <f t="shared" si="4"/>
        <v/>
      </c>
      <c r="T50" s="61" t="str">
        <f>IFERROR(VLOOKUP($A50,'IRC5 2906 Oudenaarde'!$A:$H,4,FALSE),"")</f>
        <v/>
      </c>
      <c r="U50" s="60" t="str">
        <f>IFERROR(VLOOKUP($A50,'IRC5 2906 Oudenaarde'!$A:$H,5,FALSE),"")</f>
        <v/>
      </c>
      <c r="V50" s="60" t="str">
        <f>IFERROR(VLOOKUP($A50,'IRC5 2906 Oudenaarde'!$A:$H,6,FALSE),"")</f>
        <v/>
      </c>
      <c r="W50" s="69" t="str">
        <f t="shared" si="5"/>
        <v/>
      </c>
      <c r="X50" s="61" t="str">
        <f>IFERROR(VLOOKUP($A50,'IRC6 0830 Racing Gent'!$A:$H,4,FALSE),"")</f>
        <v/>
      </c>
      <c r="Y50" s="60" t="str">
        <f>IFERROR(VLOOKUP($A50,'IRC6 0830 Racing Gent'!$A:$H,5,FALSE),"")</f>
        <v/>
      </c>
      <c r="Z50" s="60" t="str">
        <f>IFERROR(VLOOKUP($A50,'IRC6 0830 Racing Gent'!$A:$H,6,FALSE),"")</f>
        <v/>
      </c>
      <c r="AA50" s="69" t="str">
        <f t="shared" si="6"/>
        <v/>
      </c>
      <c r="AB50" s="61" t="str">
        <f>IFERROR(VLOOKUP($A50,'IRC7 0907 KAA Gent'!$A:$H,4,FALSE),"")</f>
        <v/>
      </c>
      <c r="AC50" s="60" t="str">
        <f>IFERROR(VLOOKUP($A50,'IRC7 0907 KAA Gent'!$A:$H,5,FALSE),"")</f>
        <v/>
      </c>
      <c r="AD50" s="60" t="str">
        <f>IFERROR(VLOOKUP($A50,'IRC7 0907 KAA Gent'!$A:$H,6,FALSE),"")</f>
        <v/>
      </c>
      <c r="AE50" s="69" t="str">
        <f t="shared" si="7"/>
        <v/>
      </c>
      <c r="AF50" s="29" cm="1">
        <f t="array" ref="AF50">IF(SUM(LARGE(AJ50:AP50,{1;2;3;4;5}))&gt;0,SUM(LARGE(AJ50:AP50,{1;2;3;4;5})),"")</f>
        <v>1152</v>
      </c>
      <c r="AG50" s="5">
        <f t="shared" si="8"/>
        <v>1</v>
      </c>
      <c r="AH50" s="59">
        <f t="shared" si="16"/>
        <v>28</v>
      </c>
      <c r="AJ50" s="3">
        <f t="shared" si="9"/>
        <v>0</v>
      </c>
      <c r="AK50" s="3">
        <f t="shared" si="10"/>
        <v>1152</v>
      </c>
      <c r="AL50" s="3">
        <f t="shared" si="11"/>
        <v>0</v>
      </c>
      <c r="AM50" s="3">
        <f t="shared" si="12"/>
        <v>0</v>
      </c>
      <c r="AN50" s="3">
        <f t="shared" si="13"/>
        <v>0</v>
      </c>
      <c r="AO50" s="3">
        <f t="shared" si="14"/>
        <v>0</v>
      </c>
      <c r="AP50" s="3">
        <f t="shared" si="15"/>
        <v>0</v>
      </c>
    </row>
    <row r="51" spans="1:42" x14ac:dyDescent="0.3">
      <c r="A51" s="104">
        <v>6326</v>
      </c>
      <c r="B51" s="23" t="s">
        <v>225</v>
      </c>
      <c r="C51" s="99" t="s">
        <v>169</v>
      </c>
      <c r="D51" s="61" t="str">
        <f>IFERROR(VLOOKUP($A51,'IRC1 0405 Deinze'!$A:$H,4,FALSE),"")</f>
        <v/>
      </c>
      <c r="E51" s="60" t="str">
        <f>IFERROR(VLOOKUP($A51,'IRC1 0405 Deinze'!$A:$H,5,FALSE),"")</f>
        <v/>
      </c>
      <c r="F51" s="60" t="str">
        <f>IFERROR(VLOOKUP($A51,'IRC1 0405 Deinze'!$A:$F,4,FALSE),"")</f>
        <v/>
      </c>
      <c r="G51" s="69" t="str">
        <f t="shared" si="1"/>
        <v/>
      </c>
      <c r="H51" s="61">
        <f>IFERROR(VLOOKUP($A51,'IRC2 0426 Maldegem'!$A:$F,4,FALSE),"")</f>
        <v>570</v>
      </c>
      <c r="I51" s="60">
        <f>IFERROR(VLOOKUP($A51,'IRC2 0426 Maldegem'!$A:$F,5,FALSE),"")</f>
        <v>248</v>
      </c>
      <c r="J51" s="60">
        <f>IFERROR(VLOOKUP($A51,'IRC2 0426 Maldegem'!$A:$G,6,FALSE),"")</f>
        <v>185</v>
      </c>
      <c r="K51" s="69">
        <f t="shared" si="2"/>
        <v>1003</v>
      </c>
      <c r="L51" s="61" t="str">
        <f>IFERROR(VLOOKUP($A51,'IRC3 0510 Aalter'!$A:$J,4,FALSE),"")</f>
        <v/>
      </c>
      <c r="M51" s="60" t="str">
        <f>IFERROR(VLOOKUP($A51,'IRC3 0510 Aalter'!$A:$J,5,FALSE),"")</f>
        <v/>
      </c>
      <c r="N51" s="60" t="str">
        <f>IFERROR(VLOOKUP($A51,'IRC3 0510 Aalter'!$A:$J,6,FALSE),"")</f>
        <v/>
      </c>
      <c r="O51" s="69" t="str">
        <f t="shared" si="3"/>
        <v/>
      </c>
      <c r="P51" s="61" t="str">
        <f>IFERROR(VLOOKUP($A51,'IRC4 0607 Rieme'!$A:$H,4,FALSE),"")</f>
        <v/>
      </c>
      <c r="Q51" s="60" t="str">
        <f>IFERROR(VLOOKUP($A51,'IRC4 0607 Rieme'!$A:$H,5,FALSE),"")</f>
        <v/>
      </c>
      <c r="R51" s="60" t="str">
        <f>IFERROR(VLOOKUP($A51,'IRC4 0607 Rieme'!$A:$H,6,FALSE),"")</f>
        <v/>
      </c>
      <c r="S51" s="69" t="str">
        <f t="shared" si="4"/>
        <v/>
      </c>
      <c r="T51" s="61" t="str">
        <f>IFERROR(VLOOKUP($A51,'IRC5 2906 Oudenaarde'!$A:$H,4,FALSE),"")</f>
        <v/>
      </c>
      <c r="U51" s="60" t="str">
        <f>IFERROR(VLOOKUP($A51,'IRC5 2906 Oudenaarde'!$A:$H,5,FALSE),"")</f>
        <v/>
      </c>
      <c r="V51" s="60" t="str">
        <f>IFERROR(VLOOKUP($A51,'IRC5 2906 Oudenaarde'!$A:$H,6,FALSE),"")</f>
        <v/>
      </c>
      <c r="W51" s="69" t="str">
        <f t="shared" si="5"/>
        <v/>
      </c>
      <c r="X51" s="61" t="str">
        <f>IFERROR(VLOOKUP($A51,'IRC6 0830 Racing Gent'!$A:$H,4,FALSE),"")</f>
        <v/>
      </c>
      <c r="Y51" s="60" t="str">
        <f>IFERROR(VLOOKUP($A51,'IRC6 0830 Racing Gent'!$A:$H,5,FALSE),"")</f>
        <v/>
      </c>
      <c r="Z51" s="60" t="str">
        <f>IFERROR(VLOOKUP($A51,'IRC6 0830 Racing Gent'!$A:$H,6,FALSE),"")</f>
        <v/>
      </c>
      <c r="AA51" s="69" t="str">
        <f t="shared" si="6"/>
        <v/>
      </c>
      <c r="AB51" s="61" t="str">
        <f>IFERROR(VLOOKUP($A51,'IRC7 0907 KAA Gent'!$A:$H,4,FALSE),"")</f>
        <v/>
      </c>
      <c r="AC51" s="60" t="str">
        <f>IFERROR(VLOOKUP($A51,'IRC7 0907 KAA Gent'!$A:$H,5,FALSE),"")</f>
        <v/>
      </c>
      <c r="AD51" s="60" t="str">
        <f>IFERROR(VLOOKUP($A51,'IRC7 0907 KAA Gent'!$A:$H,6,FALSE),"")</f>
        <v/>
      </c>
      <c r="AE51" s="69" t="str">
        <f t="shared" si="7"/>
        <v/>
      </c>
      <c r="AF51" s="29" cm="1">
        <f t="array" ref="AF51">IF(SUM(LARGE(AJ51:AP51,{1;2;3;4;5}))&gt;0,SUM(LARGE(AJ51:AP51,{1;2;3;4;5})),"")</f>
        <v>1003</v>
      </c>
      <c r="AG51" s="5">
        <f t="shared" si="8"/>
        <v>1</v>
      </c>
      <c r="AH51" s="59">
        <f t="shared" si="16"/>
        <v>34</v>
      </c>
      <c r="AJ51" s="3">
        <f t="shared" si="9"/>
        <v>0</v>
      </c>
      <c r="AK51" s="3">
        <f t="shared" si="10"/>
        <v>1003</v>
      </c>
      <c r="AL51" s="3">
        <f t="shared" si="11"/>
        <v>0</v>
      </c>
      <c r="AM51" s="3">
        <f t="shared" si="12"/>
        <v>0</v>
      </c>
      <c r="AN51" s="3">
        <f t="shared" si="13"/>
        <v>0</v>
      </c>
      <c r="AO51" s="3">
        <f t="shared" si="14"/>
        <v>0</v>
      </c>
      <c r="AP51" s="3">
        <f t="shared" si="15"/>
        <v>0</v>
      </c>
    </row>
    <row r="52" spans="1:42" x14ac:dyDescent="0.3">
      <c r="A52" s="104">
        <v>5001</v>
      </c>
      <c r="B52" s="23" t="s">
        <v>228</v>
      </c>
      <c r="C52" s="99" t="s">
        <v>165</v>
      </c>
      <c r="D52" s="61" t="str">
        <f>IFERROR(VLOOKUP($A52,'IRC1 0405 Deinze'!$A:$H,4,FALSE),"")</f>
        <v/>
      </c>
      <c r="E52" s="60" t="str">
        <f>IFERROR(VLOOKUP($A52,'IRC1 0405 Deinze'!$A:$H,5,FALSE),"")</f>
        <v/>
      </c>
      <c r="F52" s="60" t="str">
        <f>IFERROR(VLOOKUP($A52,'IRC1 0405 Deinze'!$A:$F,4,FALSE),"")</f>
        <v/>
      </c>
      <c r="G52" s="69" t="str">
        <f t="shared" si="1"/>
        <v/>
      </c>
      <c r="H52" s="61">
        <f>IFERROR(VLOOKUP($A52,'IRC2 0426 Maldegem'!$A:$F,4,FALSE),"")</f>
        <v>463</v>
      </c>
      <c r="I52" s="60">
        <f>IFERROR(VLOOKUP($A52,'IRC2 0426 Maldegem'!$A:$F,5,FALSE),"")</f>
        <v>245</v>
      </c>
      <c r="J52" s="60">
        <f>IFERROR(VLOOKUP($A52,'IRC2 0426 Maldegem'!$A:$G,6,FALSE),"")</f>
        <v>191</v>
      </c>
      <c r="K52" s="69">
        <f t="shared" si="2"/>
        <v>899</v>
      </c>
      <c r="L52" s="61" t="str">
        <f>IFERROR(VLOOKUP($A52,'IRC3 0510 Aalter'!$A:$J,4,FALSE),"")</f>
        <v/>
      </c>
      <c r="M52" s="60" t="str">
        <f>IFERROR(VLOOKUP($A52,'IRC3 0510 Aalter'!$A:$J,5,FALSE),"")</f>
        <v/>
      </c>
      <c r="N52" s="60" t="str">
        <f>IFERROR(VLOOKUP($A52,'IRC3 0510 Aalter'!$A:$J,6,FALSE),"")</f>
        <v/>
      </c>
      <c r="O52" s="69" t="str">
        <f t="shared" si="3"/>
        <v/>
      </c>
      <c r="P52" s="61" t="str">
        <f>IFERROR(VLOOKUP($A52,'IRC4 0607 Rieme'!$A:$H,4,FALSE),"")</f>
        <v/>
      </c>
      <c r="Q52" s="60" t="str">
        <f>IFERROR(VLOOKUP($A52,'IRC4 0607 Rieme'!$A:$H,5,FALSE),"")</f>
        <v/>
      </c>
      <c r="R52" s="60" t="str">
        <f>IFERROR(VLOOKUP($A52,'IRC4 0607 Rieme'!$A:$H,6,FALSE),"")</f>
        <v/>
      </c>
      <c r="S52" s="69" t="str">
        <f t="shared" si="4"/>
        <v/>
      </c>
      <c r="T52" s="61" t="str">
        <f>IFERROR(VLOOKUP($A52,'IRC5 2906 Oudenaarde'!$A:$H,4,FALSE),"")</f>
        <v/>
      </c>
      <c r="U52" s="60" t="str">
        <f>IFERROR(VLOOKUP($A52,'IRC5 2906 Oudenaarde'!$A:$H,5,FALSE),"")</f>
        <v/>
      </c>
      <c r="V52" s="60" t="str">
        <f>IFERROR(VLOOKUP($A52,'IRC5 2906 Oudenaarde'!$A:$H,6,FALSE),"")</f>
        <v/>
      </c>
      <c r="W52" s="69" t="str">
        <f t="shared" si="5"/>
        <v/>
      </c>
      <c r="X52" s="61" t="str">
        <f>IFERROR(VLOOKUP($A52,'IRC6 0830 Racing Gent'!$A:$H,4,FALSE),"")</f>
        <v/>
      </c>
      <c r="Y52" s="60" t="str">
        <f>IFERROR(VLOOKUP($A52,'IRC6 0830 Racing Gent'!$A:$H,5,FALSE),"")</f>
        <v/>
      </c>
      <c r="Z52" s="60" t="str">
        <f>IFERROR(VLOOKUP($A52,'IRC6 0830 Racing Gent'!$A:$H,6,FALSE),"")</f>
        <v/>
      </c>
      <c r="AA52" s="69" t="str">
        <f t="shared" si="6"/>
        <v/>
      </c>
      <c r="AB52" s="61" t="str">
        <f>IFERROR(VLOOKUP($A52,'IRC7 0907 KAA Gent'!$A:$H,4,FALSE),"")</f>
        <v/>
      </c>
      <c r="AC52" s="60" t="str">
        <f>IFERROR(VLOOKUP($A52,'IRC7 0907 KAA Gent'!$A:$H,5,FALSE),"")</f>
        <v/>
      </c>
      <c r="AD52" s="60" t="str">
        <f>IFERROR(VLOOKUP($A52,'IRC7 0907 KAA Gent'!$A:$H,6,FALSE),"")</f>
        <v/>
      </c>
      <c r="AE52" s="69" t="str">
        <f t="shared" si="7"/>
        <v/>
      </c>
      <c r="AF52" s="29" cm="1">
        <f t="array" ref="AF52">IF(SUM(LARGE(AJ52:AP52,{1;2;3;4;5}))&gt;0,SUM(LARGE(AJ52:AP52,{1;2;3;4;5})),"")</f>
        <v>899</v>
      </c>
      <c r="AG52" s="5">
        <f t="shared" si="8"/>
        <v>1</v>
      </c>
      <c r="AH52" s="59">
        <f t="shared" si="16"/>
        <v>35</v>
      </c>
      <c r="AJ52" s="3">
        <f t="shared" si="9"/>
        <v>0</v>
      </c>
      <c r="AK52" s="3">
        <f t="shared" si="10"/>
        <v>899</v>
      </c>
      <c r="AL52" s="3">
        <f t="shared" si="11"/>
        <v>0</v>
      </c>
      <c r="AM52" s="3">
        <f t="shared" si="12"/>
        <v>0</v>
      </c>
      <c r="AN52" s="3">
        <f t="shared" si="13"/>
        <v>0</v>
      </c>
      <c r="AO52" s="3">
        <f t="shared" si="14"/>
        <v>0</v>
      </c>
      <c r="AP52" s="3">
        <f t="shared" si="15"/>
        <v>0</v>
      </c>
    </row>
    <row r="53" spans="1:42" x14ac:dyDescent="0.3">
      <c r="A53" s="104">
        <v>7347</v>
      </c>
      <c r="B53" s="23" t="s">
        <v>231</v>
      </c>
      <c r="C53" s="99" t="s">
        <v>166</v>
      </c>
      <c r="D53" s="61" t="str">
        <f>IFERROR(VLOOKUP($A53,'IRC1 0405 Deinze'!$A:$H,4,FALSE),"")</f>
        <v/>
      </c>
      <c r="E53" s="60" t="str">
        <f>IFERROR(VLOOKUP($A53,'IRC1 0405 Deinze'!$A:$H,5,FALSE),"")</f>
        <v/>
      </c>
      <c r="F53" s="60" t="str">
        <f>IFERROR(VLOOKUP($A53,'IRC1 0405 Deinze'!$A:$F,4,FALSE),"")</f>
        <v/>
      </c>
      <c r="G53" s="69" t="str">
        <f t="shared" si="1"/>
        <v/>
      </c>
      <c r="H53" s="61">
        <f>IFERROR(VLOOKUP($A53,'IRC2 0426 Maldegem'!$A:$F,4,FALSE),"")</f>
        <v>408</v>
      </c>
      <c r="I53" s="60">
        <f>IFERROR(VLOOKUP($A53,'IRC2 0426 Maldegem'!$A:$F,5,FALSE),"")</f>
        <v>288</v>
      </c>
      <c r="J53" s="60">
        <f>IFERROR(VLOOKUP($A53,'IRC2 0426 Maldegem'!$A:$G,6,FALSE),"")</f>
        <v>151</v>
      </c>
      <c r="K53" s="70">
        <f t="shared" si="2"/>
        <v>847</v>
      </c>
      <c r="L53" s="61" t="str">
        <f>IFERROR(VLOOKUP($A53,'IRC3 0510 Aalter'!$A:$J,4,FALSE),"")</f>
        <v/>
      </c>
      <c r="M53" s="60" t="str">
        <f>IFERROR(VLOOKUP($A53,'IRC3 0510 Aalter'!$A:$J,5,FALSE),"")</f>
        <v/>
      </c>
      <c r="N53" s="60" t="str">
        <f>IFERROR(VLOOKUP($A53,'IRC3 0510 Aalter'!$A:$J,6,FALSE),"")</f>
        <v/>
      </c>
      <c r="O53" s="69" t="str">
        <f t="shared" si="3"/>
        <v/>
      </c>
      <c r="P53" s="61" t="str">
        <f>IFERROR(VLOOKUP($A53,'IRC4 0607 Rieme'!$A:$H,4,FALSE),"")</f>
        <v/>
      </c>
      <c r="Q53" s="60" t="str">
        <f>IFERROR(VLOOKUP($A53,'IRC4 0607 Rieme'!$A:$H,5,FALSE),"")</f>
        <v/>
      </c>
      <c r="R53" s="60" t="str">
        <f>IFERROR(VLOOKUP($A53,'IRC4 0607 Rieme'!$A:$H,6,FALSE),"")</f>
        <v/>
      </c>
      <c r="S53" s="69" t="str">
        <f t="shared" si="4"/>
        <v/>
      </c>
      <c r="T53" s="61" t="str">
        <f>IFERROR(VLOOKUP($A53,'IRC5 2906 Oudenaarde'!$A:$H,4,FALSE),"")</f>
        <v/>
      </c>
      <c r="U53" s="60" t="str">
        <f>IFERROR(VLOOKUP($A53,'IRC5 2906 Oudenaarde'!$A:$H,5,FALSE),"")</f>
        <v/>
      </c>
      <c r="V53" s="60" t="str">
        <f>IFERROR(VLOOKUP($A53,'IRC5 2906 Oudenaarde'!$A:$H,6,FALSE),"")</f>
        <v/>
      </c>
      <c r="W53" s="69" t="str">
        <f t="shared" si="5"/>
        <v/>
      </c>
      <c r="X53" s="61" t="str">
        <f>IFERROR(VLOOKUP($A53,'IRC6 0830 Racing Gent'!$A:$H,4,FALSE),"")</f>
        <v/>
      </c>
      <c r="Y53" s="60" t="str">
        <f>IFERROR(VLOOKUP($A53,'IRC6 0830 Racing Gent'!$A:$H,5,FALSE),"")</f>
        <v/>
      </c>
      <c r="Z53" s="60" t="str">
        <f>IFERROR(VLOOKUP($A53,'IRC6 0830 Racing Gent'!$A:$H,6,FALSE),"")</f>
        <v/>
      </c>
      <c r="AA53" s="69" t="str">
        <f t="shared" si="6"/>
        <v/>
      </c>
      <c r="AB53" s="61" t="str">
        <f>IFERROR(VLOOKUP($A53,'IRC7 0907 KAA Gent'!$A:$H,4,FALSE),"")</f>
        <v/>
      </c>
      <c r="AC53" s="60" t="str">
        <f>IFERROR(VLOOKUP($A53,'IRC7 0907 KAA Gent'!$A:$H,5,FALSE),"")</f>
        <v/>
      </c>
      <c r="AD53" s="60" t="str">
        <f>IFERROR(VLOOKUP($A53,'IRC7 0907 KAA Gent'!$A:$H,6,FALSE),"")</f>
        <v/>
      </c>
      <c r="AE53" s="69" t="str">
        <f t="shared" si="7"/>
        <v/>
      </c>
      <c r="AF53" s="29" cm="1">
        <f t="array" ref="AF53">IF(SUM(LARGE(AJ53:AP53,{1;2;3;4;5}))&gt;0,SUM(LARGE(AJ53:AP53,{1;2;3;4;5})),"")</f>
        <v>847</v>
      </c>
      <c r="AG53" s="5">
        <f t="shared" si="8"/>
        <v>1</v>
      </c>
      <c r="AH53" s="59">
        <f t="shared" si="16"/>
        <v>37</v>
      </c>
      <c r="AJ53" s="3">
        <f t="shared" si="9"/>
        <v>0</v>
      </c>
      <c r="AK53" s="3">
        <f t="shared" si="10"/>
        <v>847</v>
      </c>
      <c r="AL53" s="3">
        <f t="shared" si="11"/>
        <v>0</v>
      </c>
      <c r="AM53" s="3">
        <f t="shared" si="12"/>
        <v>0</v>
      </c>
      <c r="AN53" s="3">
        <f t="shared" si="13"/>
        <v>0</v>
      </c>
      <c r="AO53" s="3">
        <f t="shared" si="14"/>
        <v>0</v>
      </c>
      <c r="AP53" s="3">
        <f t="shared" si="15"/>
        <v>0</v>
      </c>
    </row>
    <row r="54" spans="1:42" x14ac:dyDescent="0.3">
      <c r="A54" s="104">
        <v>5366</v>
      </c>
      <c r="B54" s="23" t="s">
        <v>232</v>
      </c>
      <c r="C54" s="99" t="s">
        <v>166</v>
      </c>
      <c r="D54" s="61" t="str">
        <f>IFERROR(VLOOKUP($A54,'IRC1 0405 Deinze'!$A:$H,4,FALSE),"")</f>
        <v/>
      </c>
      <c r="E54" s="60" t="str">
        <f>IFERROR(VLOOKUP($A54,'IRC1 0405 Deinze'!$A:$H,5,FALSE),"")</f>
        <v/>
      </c>
      <c r="F54" s="60" t="str">
        <f>IFERROR(VLOOKUP($A54,'IRC1 0405 Deinze'!$A:$F,4,FALSE),"")</f>
        <v/>
      </c>
      <c r="G54" s="69" t="str">
        <f t="shared" si="1"/>
        <v/>
      </c>
      <c r="H54" s="61">
        <f>IFERROR(VLOOKUP($A54,'IRC2 0426 Maldegem'!$A:$F,4,FALSE),"")</f>
        <v>560</v>
      </c>
      <c r="I54" s="60">
        <f>IFERROR(VLOOKUP($A54,'IRC2 0426 Maldegem'!$A:$F,5,FALSE),"")</f>
        <v>0</v>
      </c>
      <c r="J54" s="60">
        <f>IFERROR(VLOOKUP($A54,'IRC2 0426 Maldegem'!$A:$G,6,FALSE),"")</f>
        <v>252</v>
      </c>
      <c r="K54" s="69">
        <f t="shared" si="2"/>
        <v>812</v>
      </c>
      <c r="L54" s="61" t="str">
        <f>IFERROR(VLOOKUP($A54,'IRC3 0510 Aalter'!$A:$J,4,FALSE),"")</f>
        <v/>
      </c>
      <c r="M54" s="60" t="str">
        <f>IFERROR(VLOOKUP($A54,'IRC3 0510 Aalter'!$A:$J,5,FALSE),"")</f>
        <v/>
      </c>
      <c r="N54" s="60" t="str">
        <f>IFERROR(VLOOKUP($A54,'IRC3 0510 Aalter'!$A:$J,6,FALSE),"")</f>
        <v/>
      </c>
      <c r="O54" s="69" t="str">
        <f t="shared" si="3"/>
        <v/>
      </c>
      <c r="P54" s="61" t="str">
        <f>IFERROR(VLOOKUP($A54,'IRC4 0607 Rieme'!$A:$H,4,FALSE),"")</f>
        <v/>
      </c>
      <c r="Q54" s="60" t="str">
        <f>IFERROR(VLOOKUP($A54,'IRC4 0607 Rieme'!$A:$H,5,FALSE),"")</f>
        <v/>
      </c>
      <c r="R54" s="60" t="str">
        <f>IFERROR(VLOOKUP($A54,'IRC4 0607 Rieme'!$A:$H,6,FALSE),"")</f>
        <v/>
      </c>
      <c r="S54" s="69" t="str">
        <f t="shared" si="4"/>
        <v/>
      </c>
      <c r="T54" s="61" t="str">
        <f>IFERROR(VLOOKUP($A54,'IRC5 2906 Oudenaarde'!$A:$H,4,FALSE),"")</f>
        <v/>
      </c>
      <c r="U54" s="60" t="str">
        <f>IFERROR(VLOOKUP($A54,'IRC5 2906 Oudenaarde'!$A:$H,5,FALSE),"")</f>
        <v/>
      </c>
      <c r="V54" s="60" t="str">
        <f>IFERROR(VLOOKUP($A54,'IRC5 2906 Oudenaarde'!$A:$H,6,FALSE),"")</f>
        <v/>
      </c>
      <c r="W54" s="69" t="str">
        <f t="shared" si="5"/>
        <v/>
      </c>
      <c r="X54" s="61" t="str">
        <f>IFERROR(VLOOKUP($A54,'IRC6 0830 Racing Gent'!$A:$H,4,FALSE),"")</f>
        <v/>
      </c>
      <c r="Y54" s="60" t="str">
        <f>IFERROR(VLOOKUP($A54,'IRC6 0830 Racing Gent'!$A:$H,5,FALSE),"")</f>
        <v/>
      </c>
      <c r="Z54" s="60" t="str">
        <f>IFERROR(VLOOKUP($A54,'IRC6 0830 Racing Gent'!$A:$H,6,FALSE),"")</f>
        <v/>
      </c>
      <c r="AA54" s="69" t="str">
        <f t="shared" si="6"/>
        <v/>
      </c>
      <c r="AB54" s="61" t="str">
        <f>IFERROR(VLOOKUP($A54,'IRC7 0907 KAA Gent'!$A:$H,4,FALSE),"")</f>
        <v/>
      </c>
      <c r="AC54" s="60" t="str">
        <f>IFERROR(VLOOKUP($A54,'IRC7 0907 KAA Gent'!$A:$H,5,FALSE),"")</f>
        <v/>
      </c>
      <c r="AD54" s="60" t="str">
        <f>IFERROR(VLOOKUP($A54,'IRC7 0907 KAA Gent'!$A:$H,6,FALSE),"")</f>
        <v/>
      </c>
      <c r="AE54" s="69" t="str">
        <f t="shared" si="7"/>
        <v/>
      </c>
      <c r="AF54" s="29" cm="1">
        <f t="array" ref="AF54">IF(SUM(LARGE(AJ54:AP54,{1;2;3;4;5}))&gt;0,SUM(LARGE(AJ54:AP54,{1;2;3;4;5})),"")</f>
        <v>812</v>
      </c>
      <c r="AG54" s="5">
        <f t="shared" si="8"/>
        <v>1</v>
      </c>
      <c r="AH54" s="59">
        <f t="shared" si="16"/>
        <v>39</v>
      </c>
      <c r="AJ54" s="3">
        <f t="shared" si="9"/>
        <v>0</v>
      </c>
      <c r="AK54" s="3">
        <f t="shared" si="10"/>
        <v>812</v>
      </c>
      <c r="AL54" s="3">
        <f t="shared" si="11"/>
        <v>0</v>
      </c>
      <c r="AM54" s="3">
        <f t="shared" si="12"/>
        <v>0</v>
      </c>
      <c r="AN54" s="3">
        <f t="shared" si="13"/>
        <v>0</v>
      </c>
      <c r="AO54" s="3">
        <f t="shared" si="14"/>
        <v>0</v>
      </c>
      <c r="AP54" s="3">
        <f t="shared" si="15"/>
        <v>0</v>
      </c>
    </row>
    <row r="55" spans="1:42" x14ac:dyDescent="0.3">
      <c r="A55" s="104">
        <v>5823</v>
      </c>
      <c r="B55" s="23" t="s">
        <v>233</v>
      </c>
      <c r="C55" s="99" t="s">
        <v>165</v>
      </c>
      <c r="D55" s="61" t="str">
        <f>IFERROR(VLOOKUP($A55,'IRC1 0405 Deinze'!$A:$H,4,FALSE),"")</f>
        <v/>
      </c>
      <c r="E55" s="60" t="str">
        <f>IFERROR(VLOOKUP($A55,'IRC1 0405 Deinze'!$A:$H,5,FALSE),"")</f>
        <v/>
      </c>
      <c r="F55" s="60" t="str">
        <f>IFERROR(VLOOKUP($A55,'IRC1 0405 Deinze'!$A:$F,4,FALSE),"")</f>
        <v/>
      </c>
      <c r="G55" s="69" t="str">
        <f t="shared" si="1"/>
        <v/>
      </c>
      <c r="H55" s="61">
        <f>IFERROR(VLOOKUP($A55,'IRC2 0426 Maldegem'!$A:$F,4,FALSE),"")</f>
        <v>297</v>
      </c>
      <c r="I55" s="60">
        <f>IFERROR(VLOOKUP($A55,'IRC2 0426 Maldegem'!$A:$F,5,FALSE),"")</f>
        <v>280</v>
      </c>
      <c r="J55" s="60">
        <f>IFERROR(VLOOKUP($A55,'IRC2 0426 Maldegem'!$A:$G,6,FALSE),"")</f>
        <v>228</v>
      </c>
      <c r="K55" s="69">
        <f t="shared" si="2"/>
        <v>805</v>
      </c>
      <c r="L55" s="61" t="str">
        <f>IFERROR(VLOOKUP($A55,'IRC3 0510 Aalter'!$A:$J,4,FALSE),"")</f>
        <v/>
      </c>
      <c r="M55" s="60" t="str">
        <f>IFERROR(VLOOKUP($A55,'IRC3 0510 Aalter'!$A:$J,5,FALSE),"")</f>
        <v/>
      </c>
      <c r="N55" s="60" t="str">
        <f>IFERROR(VLOOKUP($A55,'IRC3 0510 Aalter'!$A:$J,6,FALSE),"")</f>
        <v/>
      </c>
      <c r="O55" s="69" t="str">
        <f t="shared" si="3"/>
        <v/>
      </c>
      <c r="P55" s="61" t="str">
        <f>IFERROR(VLOOKUP($A55,'IRC4 0607 Rieme'!$A:$H,4,FALSE),"")</f>
        <v/>
      </c>
      <c r="Q55" s="60" t="str">
        <f>IFERROR(VLOOKUP($A55,'IRC4 0607 Rieme'!$A:$H,5,FALSE),"")</f>
        <v/>
      </c>
      <c r="R55" s="60" t="str">
        <f>IFERROR(VLOOKUP($A55,'IRC4 0607 Rieme'!$A:$H,6,FALSE),"")</f>
        <v/>
      </c>
      <c r="S55" s="69" t="str">
        <f t="shared" si="4"/>
        <v/>
      </c>
      <c r="T55" s="61" t="str">
        <f>IFERROR(VLOOKUP($A55,'IRC5 2906 Oudenaarde'!$A:$H,4,FALSE),"")</f>
        <v/>
      </c>
      <c r="U55" s="60" t="str">
        <f>IFERROR(VLOOKUP($A55,'IRC5 2906 Oudenaarde'!$A:$H,5,FALSE),"")</f>
        <v/>
      </c>
      <c r="V55" s="60" t="str">
        <f>IFERROR(VLOOKUP($A55,'IRC5 2906 Oudenaarde'!$A:$H,6,FALSE),"")</f>
        <v/>
      </c>
      <c r="W55" s="69" t="str">
        <f t="shared" si="5"/>
        <v/>
      </c>
      <c r="X55" s="61" t="str">
        <f>IFERROR(VLOOKUP($A55,'IRC6 0830 Racing Gent'!$A:$H,4,FALSE),"")</f>
        <v/>
      </c>
      <c r="Y55" s="60" t="str">
        <f>IFERROR(VLOOKUP($A55,'IRC6 0830 Racing Gent'!$A:$H,5,FALSE),"")</f>
        <v/>
      </c>
      <c r="Z55" s="60" t="str">
        <f>IFERROR(VLOOKUP($A55,'IRC6 0830 Racing Gent'!$A:$H,6,FALSE),"")</f>
        <v/>
      </c>
      <c r="AA55" s="69" t="str">
        <f t="shared" si="6"/>
        <v/>
      </c>
      <c r="AB55" s="61" t="str">
        <f>IFERROR(VLOOKUP($A55,'IRC7 0907 KAA Gent'!$A:$H,4,FALSE),"")</f>
        <v/>
      </c>
      <c r="AC55" s="60" t="str">
        <f>IFERROR(VLOOKUP($A55,'IRC7 0907 KAA Gent'!$A:$H,5,FALSE),"")</f>
        <v/>
      </c>
      <c r="AD55" s="60" t="str">
        <f>IFERROR(VLOOKUP($A55,'IRC7 0907 KAA Gent'!$A:$H,6,FALSE),"")</f>
        <v/>
      </c>
      <c r="AE55" s="69" t="str">
        <f t="shared" si="7"/>
        <v/>
      </c>
      <c r="AF55" s="29" cm="1">
        <f t="array" ref="AF55">IF(SUM(LARGE(AJ55:AP55,{1;2;3;4;5}))&gt;0,SUM(LARGE(AJ55:AP55,{1;2;3;4;5})),"")</f>
        <v>805</v>
      </c>
      <c r="AG55" s="5">
        <f t="shared" si="8"/>
        <v>1</v>
      </c>
      <c r="AH55" s="59">
        <f t="shared" si="16"/>
        <v>40</v>
      </c>
      <c r="AJ55" s="3">
        <f t="shared" si="9"/>
        <v>0</v>
      </c>
      <c r="AK55" s="3">
        <f t="shared" si="10"/>
        <v>805</v>
      </c>
      <c r="AL55" s="3">
        <f t="shared" si="11"/>
        <v>0</v>
      </c>
      <c r="AM55" s="3">
        <f t="shared" si="12"/>
        <v>0</v>
      </c>
      <c r="AN55" s="3">
        <f t="shared" si="13"/>
        <v>0</v>
      </c>
      <c r="AO55" s="3">
        <f t="shared" si="14"/>
        <v>0</v>
      </c>
      <c r="AP55" s="3">
        <f t="shared" si="15"/>
        <v>0</v>
      </c>
    </row>
    <row r="56" spans="1:42" x14ac:dyDescent="0.3">
      <c r="A56" s="104">
        <v>6712</v>
      </c>
      <c r="B56" s="23" t="s">
        <v>235</v>
      </c>
      <c r="C56" s="99" t="s">
        <v>168</v>
      </c>
      <c r="D56" s="61" t="str">
        <f>IFERROR(VLOOKUP($A56,'IRC1 0405 Deinze'!$A:$H,4,FALSE),"")</f>
        <v/>
      </c>
      <c r="E56" s="60" t="str">
        <f>IFERROR(VLOOKUP($A56,'IRC1 0405 Deinze'!$A:$H,5,FALSE),"")</f>
        <v/>
      </c>
      <c r="F56" s="60" t="str">
        <f>IFERROR(VLOOKUP($A56,'IRC1 0405 Deinze'!$A:$F,4,FALSE),"")</f>
        <v/>
      </c>
      <c r="G56" s="69" t="str">
        <f t="shared" si="1"/>
        <v/>
      </c>
      <c r="H56" s="61">
        <f>IFERROR(VLOOKUP($A56,'IRC2 0426 Maldegem'!$A:$F,4,FALSE),"")</f>
        <v>436</v>
      </c>
      <c r="I56" s="60">
        <f>IFERROR(VLOOKUP($A56,'IRC2 0426 Maldegem'!$A:$F,5,FALSE),"")</f>
        <v>205</v>
      </c>
      <c r="J56" s="60">
        <f>IFERROR(VLOOKUP($A56,'IRC2 0426 Maldegem'!$A:$G,6,FALSE),"")</f>
        <v>141</v>
      </c>
      <c r="K56" s="69">
        <f t="shared" si="2"/>
        <v>782</v>
      </c>
      <c r="L56" s="61" t="str">
        <f>IFERROR(VLOOKUP($A56,'IRC3 0510 Aalter'!$A:$J,4,FALSE),"")</f>
        <v/>
      </c>
      <c r="M56" s="60" t="str">
        <f>IFERROR(VLOOKUP($A56,'IRC3 0510 Aalter'!$A:$J,5,FALSE),"")</f>
        <v/>
      </c>
      <c r="N56" s="60" t="str">
        <f>IFERROR(VLOOKUP($A56,'IRC3 0510 Aalter'!$A:$J,6,FALSE),"")</f>
        <v/>
      </c>
      <c r="O56" s="69" t="str">
        <f t="shared" si="3"/>
        <v/>
      </c>
      <c r="P56" s="61" t="str">
        <f>IFERROR(VLOOKUP($A56,'IRC4 0607 Rieme'!$A:$H,4,FALSE),"")</f>
        <v/>
      </c>
      <c r="Q56" s="60" t="str">
        <f>IFERROR(VLOOKUP($A56,'IRC4 0607 Rieme'!$A:$H,5,FALSE),"")</f>
        <v/>
      </c>
      <c r="R56" s="60" t="str">
        <f>IFERROR(VLOOKUP($A56,'IRC4 0607 Rieme'!$A:$H,6,FALSE),"")</f>
        <v/>
      </c>
      <c r="S56" s="69" t="str">
        <f t="shared" si="4"/>
        <v/>
      </c>
      <c r="T56" s="61" t="str">
        <f>IFERROR(VLOOKUP($A56,'IRC5 2906 Oudenaarde'!$A:$H,4,FALSE),"")</f>
        <v/>
      </c>
      <c r="U56" s="60" t="str">
        <f>IFERROR(VLOOKUP($A56,'IRC5 2906 Oudenaarde'!$A:$H,5,FALSE),"")</f>
        <v/>
      </c>
      <c r="V56" s="60" t="str">
        <f>IFERROR(VLOOKUP($A56,'IRC5 2906 Oudenaarde'!$A:$H,6,FALSE),"")</f>
        <v/>
      </c>
      <c r="W56" s="69" t="str">
        <f t="shared" si="5"/>
        <v/>
      </c>
      <c r="X56" s="61" t="str">
        <f>IFERROR(VLOOKUP($A56,'IRC6 0830 Racing Gent'!$A:$H,4,FALSE),"")</f>
        <v/>
      </c>
      <c r="Y56" s="60" t="str">
        <f>IFERROR(VLOOKUP($A56,'IRC6 0830 Racing Gent'!$A:$H,5,FALSE),"")</f>
        <v/>
      </c>
      <c r="Z56" s="60" t="str">
        <f>IFERROR(VLOOKUP($A56,'IRC6 0830 Racing Gent'!$A:$H,6,FALSE),"")</f>
        <v/>
      </c>
      <c r="AA56" s="69" t="str">
        <f t="shared" si="6"/>
        <v/>
      </c>
      <c r="AB56" s="61" t="str">
        <f>IFERROR(VLOOKUP($A56,'IRC7 0907 KAA Gent'!$A:$H,4,FALSE),"")</f>
        <v/>
      </c>
      <c r="AC56" s="60" t="str">
        <f>IFERROR(VLOOKUP($A56,'IRC7 0907 KAA Gent'!$A:$H,5,FALSE),"")</f>
        <v/>
      </c>
      <c r="AD56" s="60" t="str">
        <f>IFERROR(VLOOKUP($A56,'IRC7 0907 KAA Gent'!$A:$H,6,FALSE),"")</f>
        <v/>
      </c>
      <c r="AE56" s="69" t="str">
        <f t="shared" si="7"/>
        <v/>
      </c>
      <c r="AF56" s="29" cm="1">
        <f t="array" ref="AF56">IF(SUM(LARGE(AJ56:AP56,{1;2;3;4;5}))&gt;0,SUM(LARGE(AJ56:AP56,{1;2;3;4;5})),"")</f>
        <v>782</v>
      </c>
      <c r="AG56" s="5">
        <f t="shared" si="8"/>
        <v>1</v>
      </c>
      <c r="AH56" s="59">
        <f t="shared" si="16"/>
        <v>43</v>
      </c>
      <c r="AJ56" s="3">
        <f t="shared" si="9"/>
        <v>0</v>
      </c>
      <c r="AK56" s="3">
        <f t="shared" si="10"/>
        <v>782</v>
      </c>
      <c r="AL56" s="3">
        <f t="shared" si="11"/>
        <v>0</v>
      </c>
      <c r="AM56" s="3">
        <f t="shared" si="12"/>
        <v>0</v>
      </c>
      <c r="AN56" s="3">
        <f t="shared" si="13"/>
        <v>0</v>
      </c>
      <c r="AO56" s="3">
        <f t="shared" si="14"/>
        <v>0</v>
      </c>
      <c r="AP56" s="3">
        <f t="shared" si="15"/>
        <v>0</v>
      </c>
    </row>
    <row r="57" spans="1:42" x14ac:dyDescent="0.3">
      <c r="A57" s="104">
        <v>6031</v>
      </c>
      <c r="B57" s="23" t="s">
        <v>236</v>
      </c>
      <c r="C57" s="99" t="s">
        <v>165</v>
      </c>
      <c r="D57" s="61" t="str">
        <f>IFERROR(VLOOKUP($A57,'IRC1 0405 Deinze'!$A:$H,4,FALSE),"")</f>
        <v/>
      </c>
      <c r="E57" s="60" t="str">
        <f>IFERROR(VLOOKUP($A57,'IRC1 0405 Deinze'!$A:$H,5,FALSE),"")</f>
        <v/>
      </c>
      <c r="F57" s="60" t="str">
        <f>IFERROR(VLOOKUP($A57,'IRC1 0405 Deinze'!$A:$F,4,FALSE),"")</f>
        <v/>
      </c>
      <c r="G57" s="70" t="str">
        <f t="shared" si="1"/>
        <v/>
      </c>
      <c r="H57" s="61">
        <f>IFERROR(VLOOKUP($A57,'IRC2 0426 Maldegem'!$A:$F,4,FALSE),"")</f>
        <v>367</v>
      </c>
      <c r="I57" s="60">
        <f>IFERROR(VLOOKUP($A57,'IRC2 0426 Maldegem'!$A:$F,5,FALSE),"")</f>
        <v>259</v>
      </c>
      <c r="J57" s="60">
        <f>IFERROR(VLOOKUP($A57,'IRC2 0426 Maldegem'!$A:$G,6,FALSE),"")</f>
        <v>134</v>
      </c>
      <c r="K57" s="69">
        <f t="shared" si="2"/>
        <v>760</v>
      </c>
      <c r="L57" s="61" t="str">
        <f>IFERROR(VLOOKUP($A57,'IRC3 0510 Aalter'!$A:$J,4,FALSE),"")</f>
        <v/>
      </c>
      <c r="M57" s="60" t="str">
        <f>IFERROR(VLOOKUP($A57,'IRC3 0510 Aalter'!$A:$J,5,FALSE),"")</f>
        <v/>
      </c>
      <c r="N57" s="60" t="str">
        <f>IFERROR(VLOOKUP($A57,'IRC3 0510 Aalter'!$A:$J,6,FALSE),"")</f>
        <v/>
      </c>
      <c r="O57" s="69" t="str">
        <f t="shared" si="3"/>
        <v/>
      </c>
      <c r="P57" s="61" t="str">
        <f>IFERROR(VLOOKUP($A57,'IRC4 0607 Rieme'!$A:$H,4,FALSE),"")</f>
        <v/>
      </c>
      <c r="Q57" s="60" t="str">
        <f>IFERROR(VLOOKUP($A57,'IRC4 0607 Rieme'!$A:$H,5,FALSE),"")</f>
        <v/>
      </c>
      <c r="R57" s="60" t="str">
        <f>IFERROR(VLOOKUP($A57,'IRC4 0607 Rieme'!$A:$H,6,FALSE),"")</f>
        <v/>
      </c>
      <c r="S57" s="69" t="str">
        <f t="shared" si="4"/>
        <v/>
      </c>
      <c r="T57" s="61" t="str">
        <f>IFERROR(VLOOKUP($A57,'IRC5 2906 Oudenaarde'!$A:$H,4,FALSE),"")</f>
        <v/>
      </c>
      <c r="U57" s="60" t="str">
        <f>IFERROR(VLOOKUP($A57,'IRC5 2906 Oudenaarde'!$A:$H,5,FALSE),"")</f>
        <v/>
      </c>
      <c r="V57" s="60" t="str">
        <f>IFERROR(VLOOKUP($A57,'IRC5 2906 Oudenaarde'!$A:$H,6,FALSE),"")</f>
        <v/>
      </c>
      <c r="W57" s="69" t="str">
        <f t="shared" si="5"/>
        <v/>
      </c>
      <c r="X57" s="61" t="str">
        <f>IFERROR(VLOOKUP($A57,'IRC6 0830 Racing Gent'!$A:$H,4,FALSE),"")</f>
        <v/>
      </c>
      <c r="Y57" s="60" t="str">
        <f>IFERROR(VLOOKUP($A57,'IRC6 0830 Racing Gent'!$A:$H,5,FALSE),"")</f>
        <v/>
      </c>
      <c r="Z57" s="60" t="str">
        <f>IFERROR(VLOOKUP($A57,'IRC6 0830 Racing Gent'!$A:$H,6,FALSE),"")</f>
        <v/>
      </c>
      <c r="AA57" s="69" t="str">
        <f t="shared" si="6"/>
        <v/>
      </c>
      <c r="AB57" s="61" t="str">
        <f>IFERROR(VLOOKUP($A57,'IRC7 0907 KAA Gent'!$A:$H,4,FALSE),"")</f>
        <v/>
      </c>
      <c r="AC57" s="60" t="str">
        <f>IFERROR(VLOOKUP($A57,'IRC7 0907 KAA Gent'!$A:$H,5,FALSE),"")</f>
        <v/>
      </c>
      <c r="AD57" s="60" t="str">
        <f>IFERROR(VLOOKUP($A57,'IRC7 0907 KAA Gent'!$A:$H,6,FALSE),"")</f>
        <v/>
      </c>
      <c r="AE57" s="69" t="str">
        <f t="shared" si="7"/>
        <v/>
      </c>
      <c r="AF57" s="29" cm="1">
        <f t="array" ref="AF57">IF(SUM(LARGE(AJ57:AP57,{1;2;3;4;5}))&gt;0,SUM(LARGE(AJ57:AP57,{1;2;3;4;5})),"")</f>
        <v>760</v>
      </c>
      <c r="AG57" s="5">
        <f t="shared" si="8"/>
        <v>1</v>
      </c>
      <c r="AH57" s="59">
        <f t="shared" si="16"/>
        <v>45</v>
      </c>
      <c r="AJ57" s="3">
        <f t="shared" si="9"/>
        <v>0</v>
      </c>
      <c r="AK57" s="3">
        <f t="shared" si="10"/>
        <v>760</v>
      </c>
      <c r="AL57" s="3">
        <f t="shared" si="11"/>
        <v>0</v>
      </c>
      <c r="AM57" s="3">
        <f t="shared" si="12"/>
        <v>0</v>
      </c>
      <c r="AN57" s="3">
        <f t="shared" si="13"/>
        <v>0</v>
      </c>
      <c r="AO57" s="3">
        <f t="shared" si="14"/>
        <v>0</v>
      </c>
      <c r="AP57" s="3">
        <f t="shared" si="15"/>
        <v>0</v>
      </c>
    </row>
    <row r="58" spans="1:42" x14ac:dyDescent="0.3">
      <c r="A58" s="104">
        <v>6093</v>
      </c>
      <c r="B58" s="23" t="s">
        <v>238</v>
      </c>
      <c r="C58" s="99" t="s">
        <v>168</v>
      </c>
      <c r="D58" s="61" t="str">
        <f>IFERROR(VLOOKUP($A58,'IRC1 0405 Deinze'!$A:$H,4,FALSE),"")</f>
        <v/>
      </c>
      <c r="E58" s="60" t="str">
        <f>IFERROR(VLOOKUP($A58,'IRC1 0405 Deinze'!$A:$H,5,FALSE),"")</f>
        <v/>
      </c>
      <c r="F58" s="60" t="str">
        <f>IFERROR(VLOOKUP($A58,'IRC1 0405 Deinze'!$A:$F,4,FALSE),"")</f>
        <v/>
      </c>
      <c r="G58" s="69" t="str">
        <f t="shared" si="1"/>
        <v/>
      </c>
      <c r="H58" s="61">
        <f>IFERROR(VLOOKUP($A58,'IRC2 0426 Maldegem'!$A:$F,4,FALSE),"")</f>
        <v>465</v>
      </c>
      <c r="I58" s="60">
        <f>IFERROR(VLOOKUP($A58,'IRC2 0426 Maldegem'!$A:$F,5,FALSE),"")</f>
        <v>0</v>
      </c>
      <c r="J58" s="60">
        <f>IFERROR(VLOOKUP($A58,'IRC2 0426 Maldegem'!$A:$G,6,FALSE),"")</f>
        <v>276</v>
      </c>
      <c r="K58" s="70">
        <f t="shared" si="2"/>
        <v>741</v>
      </c>
      <c r="L58" s="61" t="str">
        <f>IFERROR(VLOOKUP($A58,'IRC3 0510 Aalter'!$A:$J,4,FALSE),"")</f>
        <v/>
      </c>
      <c r="M58" s="60" t="str">
        <f>IFERROR(VLOOKUP($A58,'IRC3 0510 Aalter'!$A:$J,5,FALSE),"")</f>
        <v/>
      </c>
      <c r="N58" s="60" t="str">
        <f>IFERROR(VLOOKUP($A58,'IRC3 0510 Aalter'!$A:$J,6,FALSE),"")</f>
        <v/>
      </c>
      <c r="O58" s="69" t="str">
        <f t="shared" si="3"/>
        <v/>
      </c>
      <c r="P58" s="61" t="str">
        <f>IFERROR(VLOOKUP($A58,'IRC4 0607 Rieme'!$A:$H,4,FALSE),"")</f>
        <v/>
      </c>
      <c r="Q58" s="60" t="str">
        <f>IFERROR(VLOOKUP($A58,'IRC4 0607 Rieme'!$A:$H,5,FALSE),"")</f>
        <v/>
      </c>
      <c r="R58" s="60" t="str">
        <f>IFERROR(VLOOKUP($A58,'IRC4 0607 Rieme'!$A:$H,6,FALSE),"")</f>
        <v/>
      </c>
      <c r="S58" s="69" t="str">
        <f t="shared" si="4"/>
        <v/>
      </c>
      <c r="T58" s="61" t="str">
        <f>IFERROR(VLOOKUP($A58,'IRC5 2906 Oudenaarde'!$A:$H,4,FALSE),"")</f>
        <v/>
      </c>
      <c r="U58" s="60" t="str">
        <f>IFERROR(VLOOKUP($A58,'IRC5 2906 Oudenaarde'!$A:$H,5,FALSE),"")</f>
        <v/>
      </c>
      <c r="V58" s="60" t="str">
        <f>IFERROR(VLOOKUP($A58,'IRC5 2906 Oudenaarde'!$A:$H,6,FALSE),"")</f>
        <v/>
      </c>
      <c r="W58" s="69" t="str">
        <f t="shared" si="5"/>
        <v/>
      </c>
      <c r="X58" s="61" t="str">
        <f>IFERROR(VLOOKUP($A58,'IRC6 0830 Racing Gent'!$A:$H,4,FALSE),"")</f>
        <v/>
      </c>
      <c r="Y58" s="60" t="str">
        <f>IFERROR(VLOOKUP($A58,'IRC6 0830 Racing Gent'!$A:$H,5,FALSE),"")</f>
        <v/>
      </c>
      <c r="Z58" s="60" t="str">
        <f>IFERROR(VLOOKUP($A58,'IRC6 0830 Racing Gent'!$A:$H,6,FALSE),"")</f>
        <v/>
      </c>
      <c r="AA58" s="69" t="str">
        <f t="shared" si="6"/>
        <v/>
      </c>
      <c r="AB58" s="61" t="str">
        <f>IFERROR(VLOOKUP($A58,'IRC7 0907 KAA Gent'!$A:$H,4,FALSE),"")</f>
        <v/>
      </c>
      <c r="AC58" s="60" t="str">
        <f>IFERROR(VLOOKUP($A58,'IRC7 0907 KAA Gent'!$A:$H,5,FALSE),"")</f>
        <v/>
      </c>
      <c r="AD58" s="60" t="str">
        <f>IFERROR(VLOOKUP($A58,'IRC7 0907 KAA Gent'!$A:$H,6,FALSE),"")</f>
        <v/>
      </c>
      <c r="AE58" s="69" t="str">
        <f t="shared" si="7"/>
        <v/>
      </c>
      <c r="AF58" s="29" cm="1">
        <f t="array" ref="AF58">IF(SUM(LARGE(AJ58:AP58,{1;2;3;4;5}))&gt;0,SUM(LARGE(AJ58:AP58,{1;2;3;4;5})),"")</f>
        <v>741</v>
      </c>
      <c r="AG58" s="5">
        <f t="shared" si="8"/>
        <v>1</v>
      </c>
      <c r="AH58" s="59">
        <f t="shared" si="16"/>
        <v>47</v>
      </c>
      <c r="AJ58" s="3">
        <f t="shared" si="9"/>
        <v>0</v>
      </c>
      <c r="AK58" s="3">
        <f t="shared" si="10"/>
        <v>741</v>
      </c>
      <c r="AL58" s="3">
        <f t="shared" si="11"/>
        <v>0</v>
      </c>
      <c r="AM58" s="3">
        <f t="shared" si="12"/>
        <v>0</v>
      </c>
      <c r="AN58" s="3">
        <f t="shared" si="13"/>
        <v>0</v>
      </c>
      <c r="AO58" s="3">
        <f t="shared" si="14"/>
        <v>0</v>
      </c>
      <c r="AP58" s="3">
        <f t="shared" si="15"/>
        <v>0</v>
      </c>
    </row>
    <row r="59" spans="1:42" x14ac:dyDescent="0.3">
      <c r="A59" s="104">
        <v>5247</v>
      </c>
      <c r="B59" s="23" t="s">
        <v>240</v>
      </c>
      <c r="C59" s="99" t="s">
        <v>165</v>
      </c>
      <c r="D59" s="61" t="str">
        <f>IFERROR(VLOOKUP($A59,'IRC1 0405 Deinze'!$A:$H,4,FALSE),"")</f>
        <v/>
      </c>
      <c r="E59" s="60" t="str">
        <f>IFERROR(VLOOKUP($A59,'IRC1 0405 Deinze'!$A:$H,5,FALSE),"")</f>
        <v/>
      </c>
      <c r="F59" s="60" t="str">
        <f>IFERROR(VLOOKUP($A59,'IRC1 0405 Deinze'!$A:$F,4,FALSE),"")</f>
        <v/>
      </c>
      <c r="G59" s="69" t="str">
        <f t="shared" si="1"/>
        <v/>
      </c>
      <c r="H59" s="61">
        <f>IFERROR(VLOOKUP($A59,'IRC2 0426 Maldegem'!$A:$F,4,FALSE),"")</f>
        <v>385</v>
      </c>
      <c r="I59" s="60">
        <f>IFERROR(VLOOKUP($A59,'IRC2 0426 Maldegem'!$A:$F,5,FALSE),"")</f>
        <v>202</v>
      </c>
      <c r="J59" s="60">
        <f>IFERROR(VLOOKUP($A59,'IRC2 0426 Maldegem'!$A:$G,6,FALSE),"")</f>
        <v>151</v>
      </c>
      <c r="K59" s="69">
        <f t="shared" si="2"/>
        <v>738</v>
      </c>
      <c r="L59" s="61" t="str">
        <f>IFERROR(VLOOKUP($A59,'IRC3 0510 Aalter'!$A:$J,4,FALSE),"")</f>
        <v/>
      </c>
      <c r="M59" s="60" t="str">
        <f>IFERROR(VLOOKUP($A59,'IRC3 0510 Aalter'!$A:$J,5,FALSE),"")</f>
        <v/>
      </c>
      <c r="N59" s="60" t="str">
        <f>IFERROR(VLOOKUP($A59,'IRC3 0510 Aalter'!$A:$J,6,FALSE),"")</f>
        <v/>
      </c>
      <c r="O59" s="69" t="str">
        <f t="shared" si="3"/>
        <v/>
      </c>
      <c r="P59" s="61" t="str">
        <f>IFERROR(VLOOKUP($A59,'IRC4 0607 Rieme'!$A:$H,4,FALSE),"")</f>
        <v/>
      </c>
      <c r="Q59" s="60" t="str">
        <f>IFERROR(VLOOKUP($A59,'IRC4 0607 Rieme'!$A:$H,5,FALSE),"")</f>
        <v/>
      </c>
      <c r="R59" s="60" t="str">
        <f>IFERROR(VLOOKUP($A59,'IRC4 0607 Rieme'!$A:$H,6,FALSE),"")</f>
        <v/>
      </c>
      <c r="S59" s="69" t="str">
        <f t="shared" si="4"/>
        <v/>
      </c>
      <c r="T59" s="61" t="str">
        <f>IFERROR(VLOOKUP($A59,'IRC5 2906 Oudenaarde'!$A:$H,4,FALSE),"")</f>
        <v/>
      </c>
      <c r="U59" s="60" t="str">
        <f>IFERROR(VLOOKUP($A59,'IRC5 2906 Oudenaarde'!$A:$H,5,FALSE),"")</f>
        <v/>
      </c>
      <c r="V59" s="60" t="str">
        <f>IFERROR(VLOOKUP($A59,'IRC5 2906 Oudenaarde'!$A:$H,6,FALSE),"")</f>
        <v/>
      </c>
      <c r="W59" s="69" t="str">
        <f t="shared" si="5"/>
        <v/>
      </c>
      <c r="X59" s="61" t="str">
        <f>IFERROR(VLOOKUP($A59,'IRC6 0830 Racing Gent'!$A:$H,4,FALSE),"")</f>
        <v/>
      </c>
      <c r="Y59" s="60" t="str">
        <f>IFERROR(VLOOKUP($A59,'IRC6 0830 Racing Gent'!$A:$H,5,FALSE),"")</f>
        <v/>
      </c>
      <c r="Z59" s="60" t="str">
        <f>IFERROR(VLOOKUP($A59,'IRC6 0830 Racing Gent'!$A:$H,6,FALSE),"")</f>
        <v/>
      </c>
      <c r="AA59" s="69" t="str">
        <f t="shared" si="6"/>
        <v/>
      </c>
      <c r="AB59" s="61" t="str">
        <f>IFERROR(VLOOKUP($A59,'IRC7 0907 KAA Gent'!$A:$H,4,FALSE),"")</f>
        <v/>
      </c>
      <c r="AC59" s="60" t="str">
        <f>IFERROR(VLOOKUP($A59,'IRC7 0907 KAA Gent'!$A:$H,5,FALSE),"")</f>
        <v/>
      </c>
      <c r="AD59" s="60" t="str">
        <f>IFERROR(VLOOKUP($A59,'IRC7 0907 KAA Gent'!$A:$H,6,FALSE),"")</f>
        <v/>
      </c>
      <c r="AE59" s="69" t="str">
        <f t="shared" si="7"/>
        <v/>
      </c>
      <c r="AF59" s="29" cm="1">
        <f t="array" ref="AF59">IF(SUM(LARGE(AJ59:AP59,{1;2;3;4;5}))&gt;0,SUM(LARGE(AJ59:AP59,{1;2;3;4;5})),"")</f>
        <v>738</v>
      </c>
      <c r="AG59" s="5">
        <f t="shared" si="8"/>
        <v>1</v>
      </c>
      <c r="AH59" s="59">
        <f t="shared" si="16"/>
        <v>48</v>
      </c>
      <c r="AJ59" s="3">
        <f t="shared" si="9"/>
        <v>0</v>
      </c>
      <c r="AK59" s="3">
        <f t="shared" si="10"/>
        <v>738</v>
      </c>
      <c r="AL59" s="3">
        <f t="shared" si="11"/>
        <v>0</v>
      </c>
      <c r="AM59" s="3">
        <f t="shared" si="12"/>
        <v>0</v>
      </c>
      <c r="AN59" s="3">
        <f t="shared" si="13"/>
        <v>0</v>
      </c>
      <c r="AO59" s="3">
        <f t="shared" si="14"/>
        <v>0</v>
      </c>
      <c r="AP59" s="3">
        <f t="shared" si="15"/>
        <v>0</v>
      </c>
    </row>
    <row r="60" spans="1:42" x14ac:dyDescent="0.3">
      <c r="A60" s="104">
        <v>5369</v>
      </c>
      <c r="B60" s="23" t="s">
        <v>241</v>
      </c>
      <c r="C60" s="99" t="s">
        <v>166</v>
      </c>
      <c r="D60" s="61" t="str">
        <f>IFERROR(VLOOKUP($A60,'IRC1 0405 Deinze'!$A:$H,4,FALSE),"")</f>
        <v/>
      </c>
      <c r="E60" s="60" t="str">
        <f>IFERROR(VLOOKUP($A60,'IRC1 0405 Deinze'!$A:$H,5,FALSE),"")</f>
        <v/>
      </c>
      <c r="F60" s="60" t="str">
        <f>IFERROR(VLOOKUP($A60,'IRC1 0405 Deinze'!$A:$F,4,FALSE),"")</f>
        <v/>
      </c>
      <c r="G60" s="69" t="str">
        <f t="shared" si="1"/>
        <v/>
      </c>
      <c r="H60" s="61">
        <f>IFERROR(VLOOKUP($A60,'IRC2 0426 Maldegem'!$A:$F,4,FALSE),"")</f>
        <v>538</v>
      </c>
      <c r="I60" s="60">
        <f>IFERROR(VLOOKUP($A60,'IRC2 0426 Maldegem'!$A:$F,5,FALSE),"")</f>
        <v>195</v>
      </c>
      <c r="J60" s="60">
        <f>IFERROR(VLOOKUP($A60,'IRC2 0426 Maldegem'!$A:$G,6,FALSE),"")</f>
        <v>0</v>
      </c>
      <c r="K60" s="69">
        <f t="shared" si="2"/>
        <v>733</v>
      </c>
      <c r="L60" s="61" t="str">
        <f>IFERROR(VLOOKUP($A60,'IRC3 0510 Aalter'!$A:$J,4,FALSE),"")</f>
        <v/>
      </c>
      <c r="M60" s="60" t="str">
        <f>IFERROR(VLOOKUP($A60,'IRC3 0510 Aalter'!$A:$J,5,FALSE),"")</f>
        <v/>
      </c>
      <c r="N60" s="60" t="str">
        <f>IFERROR(VLOOKUP($A60,'IRC3 0510 Aalter'!$A:$J,6,FALSE),"")</f>
        <v/>
      </c>
      <c r="O60" s="69" t="str">
        <f t="shared" si="3"/>
        <v/>
      </c>
      <c r="P60" s="61" t="str">
        <f>IFERROR(VLOOKUP($A60,'IRC4 0607 Rieme'!$A:$H,4,FALSE),"")</f>
        <v/>
      </c>
      <c r="Q60" s="60" t="str">
        <f>IFERROR(VLOOKUP($A60,'IRC4 0607 Rieme'!$A:$H,5,FALSE),"")</f>
        <v/>
      </c>
      <c r="R60" s="60" t="str">
        <f>IFERROR(VLOOKUP($A60,'IRC4 0607 Rieme'!$A:$H,6,FALSE),"")</f>
        <v/>
      </c>
      <c r="S60" s="69" t="str">
        <f t="shared" si="4"/>
        <v/>
      </c>
      <c r="T60" s="61" t="str">
        <f>IFERROR(VLOOKUP($A60,'IRC5 2906 Oudenaarde'!$A:$H,4,FALSE),"")</f>
        <v/>
      </c>
      <c r="U60" s="60" t="str">
        <f>IFERROR(VLOOKUP($A60,'IRC5 2906 Oudenaarde'!$A:$H,5,FALSE),"")</f>
        <v/>
      </c>
      <c r="V60" s="60" t="str">
        <f>IFERROR(VLOOKUP($A60,'IRC5 2906 Oudenaarde'!$A:$H,6,FALSE),"")</f>
        <v/>
      </c>
      <c r="W60" s="69" t="str">
        <f t="shared" si="5"/>
        <v/>
      </c>
      <c r="X60" s="61" t="str">
        <f>IFERROR(VLOOKUP($A60,'IRC6 0830 Racing Gent'!$A:$H,4,FALSE),"")</f>
        <v/>
      </c>
      <c r="Y60" s="60" t="str">
        <f>IFERROR(VLOOKUP($A60,'IRC6 0830 Racing Gent'!$A:$H,5,FALSE),"")</f>
        <v/>
      </c>
      <c r="Z60" s="60" t="str">
        <f>IFERROR(VLOOKUP($A60,'IRC6 0830 Racing Gent'!$A:$H,6,FALSE),"")</f>
        <v/>
      </c>
      <c r="AA60" s="69" t="str">
        <f t="shared" si="6"/>
        <v/>
      </c>
      <c r="AB60" s="61" t="str">
        <f>IFERROR(VLOOKUP($A60,'IRC7 0907 KAA Gent'!$A:$H,4,FALSE),"")</f>
        <v/>
      </c>
      <c r="AC60" s="60" t="str">
        <f>IFERROR(VLOOKUP($A60,'IRC7 0907 KAA Gent'!$A:$H,5,FALSE),"")</f>
        <v/>
      </c>
      <c r="AD60" s="60" t="str">
        <f>IFERROR(VLOOKUP($A60,'IRC7 0907 KAA Gent'!$A:$H,6,FALSE),"")</f>
        <v/>
      </c>
      <c r="AE60" s="69" t="str">
        <f t="shared" si="7"/>
        <v/>
      </c>
      <c r="AF60" s="29" cm="1">
        <f t="array" ref="AF60">IF(SUM(LARGE(AJ60:AP60,{1;2;3;4;5}))&gt;0,SUM(LARGE(AJ60:AP60,{1;2;3;4;5})),"")</f>
        <v>733</v>
      </c>
      <c r="AG60" s="5">
        <f t="shared" si="8"/>
        <v>1</v>
      </c>
      <c r="AH60" s="59">
        <f t="shared" si="16"/>
        <v>49</v>
      </c>
      <c r="AJ60" s="3">
        <f t="shared" si="9"/>
        <v>0</v>
      </c>
      <c r="AK60" s="3">
        <f t="shared" si="10"/>
        <v>733</v>
      </c>
      <c r="AL60" s="3">
        <f t="shared" si="11"/>
        <v>0</v>
      </c>
      <c r="AM60" s="3">
        <f t="shared" si="12"/>
        <v>0</v>
      </c>
      <c r="AN60" s="3">
        <f t="shared" si="13"/>
        <v>0</v>
      </c>
      <c r="AO60" s="3">
        <f t="shared" si="14"/>
        <v>0</v>
      </c>
      <c r="AP60" s="3">
        <f t="shared" si="15"/>
        <v>0</v>
      </c>
    </row>
    <row r="61" spans="1:42" x14ac:dyDescent="0.3">
      <c r="A61" s="104">
        <v>6181</v>
      </c>
      <c r="B61" s="23" t="s">
        <v>244</v>
      </c>
      <c r="C61" s="99" t="s">
        <v>171</v>
      </c>
      <c r="D61" s="61" t="str">
        <f>IFERROR(VLOOKUP($A61,'IRC1 0405 Deinze'!$A:$H,4,FALSE),"")</f>
        <v/>
      </c>
      <c r="E61" s="60" t="str">
        <f>IFERROR(VLOOKUP($A61,'IRC1 0405 Deinze'!$A:$H,5,FALSE),"")</f>
        <v/>
      </c>
      <c r="F61" s="60" t="str">
        <f>IFERROR(VLOOKUP($A61,'IRC1 0405 Deinze'!$A:$F,4,FALSE),"")</f>
        <v/>
      </c>
      <c r="G61" s="69" t="str">
        <f t="shared" ref="G61:G112" si="17">IF(SUM(D61:F61)&gt;0,SUM(D61:F61),"")</f>
        <v/>
      </c>
      <c r="H61" s="61">
        <f>IFERROR(VLOOKUP($A61,'IRC2 0426 Maldegem'!$A:$F,4,FALSE),"")</f>
        <v>245</v>
      </c>
      <c r="I61" s="60">
        <f>IFERROR(VLOOKUP($A61,'IRC2 0426 Maldegem'!$A:$F,5,FALSE),"")</f>
        <v>254</v>
      </c>
      <c r="J61" s="60">
        <f>IFERROR(VLOOKUP($A61,'IRC2 0426 Maldegem'!$A:$G,6,FALSE),"")</f>
        <v>181</v>
      </c>
      <c r="K61" s="69">
        <f t="shared" si="2"/>
        <v>680</v>
      </c>
      <c r="L61" s="61" t="str">
        <f>IFERROR(VLOOKUP($A61,'IRC3 0510 Aalter'!$A:$J,4,FALSE),"")</f>
        <v/>
      </c>
      <c r="M61" s="60" t="str">
        <f>IFERROR(VLOOKUP($A61,'IRC3 0510 Aalter'!$A:$J,5,FALSE),"")</f>
        <v/>
      </c>
      <c r="N61" s="60" t="str">
        <f>IFERROR(VLOOKUP($A61,'IRC3 0510 Aalter'!$A:$J,6,FALSE),"")</f>
        <v/>
      </c>
      <c r="O61" s="69" t="str">
        <f t="shared" ref="O61:O112" si="18">IF(SUM(L61:N61)&gt;0,SUM(L61:N61),"")</f>
        <v/>
      </c>
      <c r="P61" s="61" t="str">
        <f>IFERROR(VLOOKUP($A61,'IRC4 0607 Rieme'!$A:$H,4,FALSE),"")</f>
        <v/>
      </c>
      <c r="Q61" s="60" t="str">
        <f>IFERROR(VLOOKUP($A61,'IRC4 0607 Rieme'!$A:$H,5,FALSE),"")</f>
        <v/>
      </c>
      <c r="R61" s="60" t="str">
        <f>IFERROR(VLOOKUP($A61,'IRC4 0607 Rieme'!$A:$H,6,FALSE),"")</f>
        <v/>
      </c>
      <c r="S61" s="69" t="str">
        <f t="shared" ref="S61:S112" si="19">IF(SUM(P61:R61)&gt;0,SUM(P61:R61),"")</f>
        <v/>
      </c>
      <c r="T61" s="61" t="str">
        <f>IFERROR(VLOOKUP($A61,'IRC5 2906 Oudenaarde'!$A:$H,4,FALSE),"")</f>
        <v/>
      </c>
      <c r="U61" s="60" t="str">
        <f>IFERROR(VLOOKUP($A61,'IRC5 2906 Oudenaarde'!$A:$H,5,FALSE),"")</f>
        <v/>
      </c>
      <c r="V61" s="60" t="str">
        <f>IFERROR(VLOOKUP($A61,'IRC5 2906 Oudenaarde'!$A:$H,6,FALSE),"")</f>
        <v/>
      </c>
      <c r="W61" s="69" t="str">
        <f t="shared" ref="W61:W112" si="20">IF(SUM(T61:V61)&gt;0,SUM(T61:V61),"")</f>
        <v/>
      </c>
      <c r="X61" s="61" t="str">
        <f>IFERROR(VLOOKUP($A61,'IRC6 0830 Racing Gent'!$A:$H,4,FALSE),"")</f>
        <v/>
      </c>
      <c r="Y61" s="60" t="str">
        <f>IFERROR(VLOOKUP($A61,'IRC6 0830 Racing Gent'!$A:$H,5,FALSE),"")</f>
        <v/>
      </c>
      <c r="Z61" s="60" t="str">
        <f>IFERROR(VLOOKUP($A61,'IRC6 0830 Racing Gent'!$A:$H,6,FALSE),"")</f>
        <v/>
      </c>
      <c r="AA61" s="69" t="str">
        <f t="shared" ref="AA61:AA112" si="21">IF(SUM(X61:Z61)&gt;0,SUM(X61:Z61),"")</f>
        <v/>
      </c>
      <c r="AB61" s="61" t="str">
        <f>IFERROR(VLOOKUP($A61,'IRC7 0907 KAA Gent'!$A:$H,4,FALSE),"")</f>
        <v/>
      </c>
      <c r="AC61" s="60" t="str">
        <f>IFERROR(VLOOKUP($A61,'IRC7 0907 KAA Gent'!$A:$H,5,FALSE),"")</f>
        <v/>
      </c>
      <c r="AD61" s="60" t="str">
        <f>IFERROR(VLOOKUP($A61,'IRC7 0907 KAA Gent'!$A:$H,6,FALSE),"")</f>
        <v/>
      </c>
      <c r="AE61" s="69" t="str">
        <f t="shared" ref="AE61:AE112" si="22">IF(SUM(AB61:AD61)&gt;0,SUM(AB61:AD61),"")</f>
        <v/>
      </c>
      <c r="AF61" s="29" cm="1">
        <f t="array" ref="AF61">IF(SUM(LARGE(AJ61:AP61,{1;2;3;4;5}))&gt;0,SUM(LARGE(AJ61:AP61,{1;2;3;4;5})),"")</f>
        <v>680</v>
      </c>
      <c r="AG61" s="5">
        <f t="shared" ref="AG61:AG112" si="23">IF(COUNTIF(AJ61:AP61,"&gt;0")&gt;0,COUNTIF(AJ61:AP61,"&gt;0"),"")</f>
        <v>1</v>
      </c>
      <c r="AH61" s="59">
        <f t="shared" si="16"/>
        <v>52</v>
      </c>
      <c r="AJ61" s="3">
        <f t="shared" ref="AJ61:AJ112" si="24">IF(G61="",0,G61)</f>
        <v>0</v>
      </c>
      <c r="AK61" s="3">
        <f t="shared" ref="AK61:AK112" si="25">IF(K61="",0,K61)</f>
        <v>680</v>
      </c>
      <c r="AL61" s="3">
        <f t="shared" ref="AL61:AL112" si="26">IF(O61="",0,O61)</f>
        <v>0</v>
      </c>
      <c r="AM61" s="3">
        <f t="shared" ref="AM61:AM112" si="27">IF(S61="",0,S61)</f>
        <v>0</v>
      </c>
      <c r="AN61" s="3">
        <f t="shared" ref="AN61:AN112" si="28">IF(W61="",0,W61)</f>
        <v>0</v>
      </c>
      <c r="AO61" s="3">
        <f t="shared" ref="AO61:AO112" si="29">IF(AA61="",0,AA61)</f>
        <v>0</v>
      </c>
      <c r="AP61" s="3">
        <f t="shared" ref="AP61:AP112" si="30">IF(AE61="",0,AE61)</f>
        <v>0</v>
      </c>
    </row>
    <row r="62" spans="1:42" x14ac:dyDescent="0.3">
      <c r="A62" s="104">
        <v>6411</v>
      </c>
      <c r="B62" s="23" t="s">
        <v>247</v>
      </c>
      <c r="C62" s="99" t="s">
        <v>171</v>
      </c>
      <c r="D62" s="61" t="str">
        <f>IFERROR(VLOOKUP($A62,'IRC1 0405 Deinze'!$A:$H,4,FALSE),"")</f>
        <v/>
      </c>
      <c r="E62" s="60" t="str">
        <f>IFERROR(VLOOKUP($A62,'IRC1 0405 Deinze'!$A:$H,5,FALSE),"")</f>
        <v/>
      </c>
      <c r="F62" s="60" t="str">
        <f>IFERROR(VLOOKUP($A62,'IRC1 0405 Deinze'!$A:$F,4,FALSE),"")</f>
        <v/>
      </c>
      <c r="G62" s="69" t="str">
        <f t="shared" si="17"/>
        <v/>
      </c>
      <c r="H62" s="61">
        <f>IFERROR(VLOOKUP($A62,'IRC2 0426 Maldegem'!$A:$F,4,FALSE),"")</f>
        <v>234</v>
      </c>
      <c r="I62" s="60">
        <f>IFERROR(VLOOKUP($A62,'IRC2 0426 Maldegem'!$A:$F,5,FALSE),"")</f>
        <v>240</v>
      </c>
      <c r="J62" s="60">
        <f>IFERROR(VLOOKUP($A62,'IRC2 0426 Maldegem'!$A:$G,6,FALSE),"")</f>
        <v>123</v>
      </c>
      <c r="K62" s="69">
        <f t="shared" si="2"/>
        <v>597</v>
      </c>
      <c r="L62" s="61" t="str">
        <f>IFERROR(VLOOKUP($A62,'IRC3 0510 Aalter'!$A:$J,4,FALSE),"")</f>
        <v/>
      </c>
      <c r="M62" s="60" t="str">
        <f>IFERROR(VLOOKUP($A62,'IRC3 0510 Aalter'!$A:$J,5,FALSE),"")</f>
        <v/>
      </c>
      <c r="N62" s="60" t="str">
        <f>IFERROR(VLOOKUP($A62,'IRC3 0510 Aalter'!$A:$J,6,FALSE),"")</f>
        <v/>
      </c>
      <c r="O62" s="69" t="str">
        <f t="shared" si="18"/>
        <v/>
      </c>
      <c r="P62" s="61" t="str">
        <f>IFERROR(VLOOKUP($A62,'IRC4 0607 Rieme'!$A:$H,4,FALSE),"")</f>
        <v/>
      </c>
      <c r="Q62" s="60" t="str">
        <f>IFERROR(VLOOKUP($A62,'IRC4 0607 Rieme'!$A:$H,5,FALSE),"")</f>
        <v/>
      </c>
      <c r="R62" s="60" t="str">
        <f>IFERROR(VLOOKUP($A62,'IRC4 0607 Rieme'!$A:$H,6,FALSE),"")</f>
        <v/>
      </c>
      <c r="S62" s="69" t="str">
        <f t="shared" si="19"/>
        <v/>
      </c>
      <c r="T62" s="61" t="str">
        <f>IFERROR(VLOOKUP($A62,'IRC5 2906 Oudenaarde'!$A:$H,4,FALSE),"")</f>
        <v/>
      </c>
      <c r="U62" s="60" t="str">
        <f>IFERROR(VLOOKUP($A62,'IRC5 2906 Oudenaarde'!$A:$H,5,FALSE),"")</f>
        <v/>
      </c>
      <c r="V62" s="60" t="str">
        <f>IFERROR(VLOOKUP($A62,'IRC5 2906 Oudenaarde'!$A:$H,6,FALSE),"")</f>
        <v/>
      </c>
      <c r="W62" s="69" t="str">
        <f t="shared" si="20"/>
        <v/>
      </c>
      <c r="X62" s="61" t="str">
        <f>IFERROR(VLOOKUP($A62,'IRC6 0830 Racing Gent'!$A:$H,4,FALSE),"")</f>
        <v/>
      </c>
      <c r="Y62" s="60" t="str">
        <f>IFERROR(VLOOKUP($A62,'IRC6 0830 Racing Gent'!$A:$H,5,FALSE),"")</f>
        <v/>
      </c>
      <c r="Z62" s="60" t="str">
        <f>IFERROR(VLOOKUP($A62,'IRC6 0830 Racing Gent'!$A:$H,6,FALSE),"")</f>
        <v/>
      </c>
      <c r="AA62" s="69" t="str">
        <f t="shared" si="21"/>
        <v/>
      </c>
      <c r="AB62" s="61" t="str">
        <f>IFERROR(VLOOKUP($A62,'IRC7 0907 KAA Gent'!$A:$H,4,FALSE),"")</f>
        <v/>
      </c>
      <c r="AC62" s="60" t="str">
        <f>IFERROR(VLOOKUP($A62,'IRC7 0907 KAA Gent'!$A:$H,5,FALSE),"")</f>
        <v/>
      </c>
      <c r="AD62" s="60" t="str">
        <f>IFERROR(VLOOKUP($A62,'IRC7 0907 KAA Gent'!$A:$H,6,FALSE),"")</f>
        <v/>
      </c>
      <c r="AE62" s="69" t="str">
        <f t="shared" si="22"/>
        <v/>
      </c>
      <c r="AF62" s="29" cm="1">
        <f t="array" ref="AF62">IF(SUM(LARGE(AJ62:AP62,{1;2;3;4;5}))&gt;0,SUM(LARGE(AJ62:AP62,{1;2;3;4;5})),"")</f>
        <v>597</v>
      </c>
      <c r="AG62" s="5">
        <f t="shared" si="23"/>
        <v>1</v>
      </c>
      <c r="AH62" s="59">
        <f t="shared" si="16"/>
        <v>54</v>
      </c>
      <c r="AJ62" s="3">
        <f t="shared" si="24"/>
        <v>0</v>
      </c>
      <c r="AK62" s="3">
        <f t="shared" si="25"/>
        <v>597</v>
      </c>
      <c r="AL62" s="3">
        <f t="shared" si="26"/>
        <v>0</v>
      </c>
      <c r="AM62" s="3">
        <f t="shared" si="27"/>
        <v>0</v>
      </c>
      <c r="AN62" s="3">
        <f t="shared" si="28"/>
        <v>0</v>
      </c>
      <c r="AO62" s="3">
        <f t="shared" si="29"/>
        <v>0</v>
      </c>
      <c r="AP62" s="3">
        <f t="shared" si="30"/>
        <v>0</v>
      </c>
    </row>
    <row r="63" spans="1:42" x14ac:dyDescent="0.3">
      <c r="A63" s="104">
        <v>5367</v>
      </c>
      <c r="B63" s="23" t="s">
        <v>248</v>
      </c>
      <c r="C63" s="99" t="s">
        <v>166</v>
      </c>
      <c r="D63" s="61" t="str">
        <f>IFERROR(VLOOKUP($A63,'IRC1 0405 Deinze'!$A:$H,4,FALSE),"")</f>
        <v/>
      </c>
      <c r="E63" s="60" t="str">
        <f>IFERROR(VLOOKUP($A63,'IRC1 0405 Deinze'!$A:$H,5,FALSE),"")</f>
        <v/>
      </c>
      <c r="F63" s="60" t="str">
        <f>IFERROR(VLOOKUP($A63,'IRC1 0405 Deinze'!$A:$F,4,FALSE),"")</f>
        <v/>
      </c>
      <c r="G63" s="69" t="str">
        <f t="shared" si="17"/>
        <v/>
      </c>
      <c r="H63" s="61">
        <f>IFERROR(VLOOKUP($A63,'IRC2 0426 Maldegem'!$A:$F,4,FALSE),"")</f>
        <v>406</v>
      </c>
      <c r="I63" s="60">
        <f>IFERROR(VLOOKUP($A63,'IRC2 0426 Maldegem'!$A:$F,5,FALSE),"")</f>
        <v>0</v>
      </c>
      <c r="J63" s="60">
        <f>IFERROR(VLOOKUP($A63,'IRC2 0426 Maldegem'!$A:$G,6,FALSE),"")</f>
        <v>187</v>
      </c>
      <c r="K63" s="70">
        <f t="shared" si="2"/>
        <v>593</v>
      </c>
      <c r="L63" s="61" t="str">
        <f>IFERROR(VLOOKUP($A63,'IRC3 0510 Aalter'!$A:$J,4,FALSE),"")</f>
        <v/>
      </c>
      <c r="M63" s="60" t="str">
        <f>IFERROR(VLOOKUP($A63,'IRC3 0510 Aalter'!$A:$J,5,FALSE),"")</f>
        <v/>
      </c>
      <c r="N63" s="60" t="str">
        <f>IFERROR(VLOOKUP($A63,'IRC3 0510 Aalter'!$A:$J,6,FALSE),"")</f>
        <v/>
      </c>
      <c r="O63" s="69" t="str">
        <f t="shared" si="18"/>
        <v/>
      </c>
      <c r="P63" s="61" t="str">
        <f>IFERROR(VLOOKUP($A63,'IRC4 0607 Rieme'!$A:$H,4,FALSE),"")</f>
        <v/>
      </c>
      <c r="Q63" s="60" t="str">
        <f>IFERROR(VLOOKUP($A63,'IRC4 0607 Rieme'!$A:$H,5,FALSE),"")</f>
        <v/>
      </c>
      <c r="R63" s="60" t="str">
        <f>IFERROR(VLOOKUP($A63,'IRC4 0607 Rieme'!$A:$H,6,FALSE),"")</f>
        <v/>
      </c>
      <c r="S63" s="69" t="str">
        <f t="shared" si="19"/>
        <v/>
      </c>
      <c r="T63" s="61" t="str">
        <f>IFERROR(VLOOKUP($A63,'IRC5 2906 Oudenaarde'!$A:$H,4,FALSE),"")</f>
        <v/>
      </c>
      <c r="U63" s="60" t="str">
        <f>IFERROR(VLOOKUP($A63,'IRC5 2906 Oudenaarde'!$A:$H,5,FALSE),"")</f>
        <v/>
      </c>
      <c r="V63" s="60" t="str">
        <f>IFERROR(VLOOKUP($A63,'IRC5 2906 Oudenaarde'!$A:$H,6,FALSE),"")</f>
        <v/>
      </c>
      <c r="W63" s="69" t="str">
        <f t="shared" si="20"/>
        <v/>
      </c>
      <c r="X63" s="61" t="str">
        <f>IFERROR(VLOOKUP($A63,'IRC6 0830 Racing Gent'!$A:$H,4,FALSE),"")</f>
        <v/>
      </c>
      <c r="Y63" s="60" t="str">
        <f>IFERROR(VLOOKUP($A63,'IRC6 0830 Racing Gent'!$A:$H,5,FALSE),"")</f>
        <v/>
      </c>
      <c r="Z63" s="60" t="str">
        <f>IFERROR(VLOOKUP($A63,'IRC6 0830 Racing Gent'!$A:$H,6,FALSE),"")</f>
        <v/>
      </c>
      <c r="AA63" s="69" t="str">
        <f t="shared" si="21"/>
        <v/>
      </c>
      <c r="AB63" s="61" t="str">
        <f>IFERROR(VLOOKUP($A63,'IRC7 0907 KAA Gent'!$A:$H,4,FALSE),"")</f>
        <v/>
      </c>
      <c r="AC63" s="60" t="str">
        <f>IFERROR(VLOOKUP($A63,'IRC7 0907 KAA Gent'!$A:$H,5,FALSE),"")</f>
        <v/>
      </c>
      <c r="AD63" s="60" t="str">
        <f>IFERROR(VLOOKUP($A63,'IRC7 0907 KAA Gent'!$A:$H,6,FALSE),"")</f>
        <v/>
      </c>
      <c r="AE63" s="69" t="str">
        <f t="shared" si="22"/>
        <v/>
      </c>
      <c r="AF63" s="29" cm="1">
        <f t="array" ref="AF63">IF(SUM(LARGE(AJ63:AP63,{1;2;3;4;5}))&gt;0,SUM(LARGE(AJ63:AP63,{1;2;3;4;5})),"")</f>
        <v>593</v>
      </c>
      <c r="AG63" s="5">
        <f t="shared" si="23"/>
        <v>1</v>
      </c>
      <c r="AH63" s="59">
        <f t="shared" si="16"/>
        <v>55</v>
      </c>
      <c r="AJ63" s="3">
        <f t="shared" si="24"/>
        <v>0</v>
      </c>
      <c r="AK63" s="3">
        <f t="shared" si="25"/>
        <v>593</v>
      </c>
      <c r="AL63" s="3">
        <f t="shared" si="26"/>
        <v>0</v>
      </c>
      <c r="AM63" s="3">
        <f t="shared" si="27"/>
        <v>0</v>
      </c>
      <c r="AN63" s="3">
        <f t="shared" si="28"/>
        <v>0</v>
      </c>
      <c r="AO63" s="3">
        <f t="shared" si="29"/>
        <v>0</v>
      </c>
      <c r="AP63" s="3">
        <f t="shared" si="30"/>
        <v>0</v>
      </c>
    </row>
    <row r="64" spans="1:42" x14ac:dyDescent="0.3">
      <c r="A64" s="104">
        <v>5245</v>
      </c>
      <c r="B64" s="23" t="s">
        <v>249</v>
      </c>
      <c r="C64" s="99" t="s">
        <v>165</v>
      </c>
      <c r="D64" s="61" t="str">
        <f>IFERROR(VLOOKUP($A64,'IRC1 0405 Deinze'!$A:$H,4,FALSE),"")</f>
        <v/>
      </c>
      <c r="E64" s="60" t="str">
        <f>IFERROR(VLOOKUP($A64,'IRC1 0405 Deinze'!$A:$H,5,FALSE),"")</f>
        <v/>
      </c>
      <c r="F64" s="60" t="str">
        <f>IFERROR(VLOOKUP($A64,'IRC1 0405 Deinze'!$A:$F,4,FALSE),"")</f>
        <v/>
      </c>
      <c r="G64" s="69" t="str">
        <f t="shared" si="17"/>
        <v/>
      </c>
      <c r="H64" s="61">
        <f>IFERROR(VLOOKUP($A64,'IRC2 0426 Maldegem'!$A:$F,4,FALSE),"")</f>
        <v>261</v>
      </c>
      <c r="I64" s="60">
        <f>IFERROR(VLOOKUP($A64,'IRC2 0426 Maldegem'!$A:$F,5,FALSE),"")</f>
        <v>224</v>
      </c>
      <c r="J64" s="60">
        <f>IFERROR(VLOOKUP($A64,'IRC2 0426 Maldegem'!$A:$G,6,FALSE),"")</f>
        <v>94</v>
      </c>
      <c r="K64" s="69">
        <f t="shared" si="2"/>
        <v>579</v>
      </c>
      <c r="L64" s="61" t="str">
        <f>IFERROR(VLOOKUP($A64,'IRC3 0510 Aalter'!$A:$J,4,FALSE),"")</f>
        <v/>
      </c>
      <c r="M64" s="60" t="str">
        <f>IFERROR(VLOOKUP($A64,'IRC3 0510 Aalter'!$A:$J,5,FALSE),"")</f>
        <v/>
      </c>
      <c r="N64" s="60" t="str">
        <f>IFERROR(VLOOKUP($A64,'IRC3 0510 Aalter'!$A:$J,6,FALSE),"")</f>
        <v/>
      </c>
      <c r="O64" s="69" t="str">
        <f t="shared" si="18"/>
        <v/>
      </c>
      <c r="P64" s="61" t="str">
        <f>IFERROR(VLOOKUP($A64,'IRC4 0607 Rieme'!$A:$H,4,FALSE),"")</f>
        <v/>
      </c>
      <c r="Q64" s="60" t="str">
        <f>IFERROR(VLOOKUP($A64,'IRC4 0607 Rieme'!$A:$H,5,FALSE),"")</f>
        <v/>
      </c>
      <c r="R64" s="60" t="str">
        <f>IFERROR(VLOOKUP($A64,'IRC4 0607 Rieme'!$A:$H,6,FALSE),"")</f>
        <v/>
      </c>
      <c r="S64" s="69" t="str">
        <f t="shared" si="19"/>
        <v/>
      </c>
      <c r="T64" s="61" t="str">
        <f>IFERROR(VLOOKUP($A64,'IRC5 2906 Oudenaarde'!$A:$H,4,FALSE),"")</f>
        <v/>
      </c>
      <c r="U64" s="60" t="str">
        <f>IFERROR(VLOOKUP($A64,'IRC5 2906 Oudenaarde'!$A:$H,5,FALSE),"")</f>
        <v/>
      </c>
      <c r="V64" s="60" t="str">
        <f>IFERROR(VLOOKUP($A64,'IRC5 2906 Oudenaarde'!$A:$H,6,FALSE),"")</f>
        <v/>
      </c>
      <c r="W64" s="69" t="str">
        <f t="shared" si="20"/>
        <v/>
      </c>
      <c r="X64" s="61" t="str">
        <f>IFERROR(VLOOKUP($A64,'IRC6 0830 Racing Gent'!$A:$H,4,FALSE),"")</f>
        <v/>
      </c>
      <c r="Y64" s="60" t="str">
        <f>IFERROR(VLOOKUP($A64,'IRC6 0830 Racing Gent'!$A:$H,5,FALSE),"")</f>
        <v/>
      </c>
      <c r="Z64" s="60" t="str">
        <f>IFERROR(VLOOKUP($A64,'IRC6 0830 Racing Gent'!$A:$H,6,FALSE),"")</f>
        <v/>
      </c>
      <c r="AA64" s="69" t="str">
        <f t="shared" si="21"/>
        <v/>
      </c>
      <c r="AB64" s="61" t="str">
        <f>IFERROR(VLOOKUP($A64,'IRC7 0907 KAA Gent'!$A:$H,4,FALSE),"")</f>
        <v/>
      </c>
      <c r="AC64" s="60" t="str">
        <f>IFERROR(VLOOKUP($A64,'IRC7 0907 KAA Gent'!$A:$H,5,FALSE),"")</f>
        <v/>
      </c>
      <c r="AD64" s="60" t="str">
        <f>IFERROR(VLOOKUP($A64,'IRC7 0907 KAA Gent'!$A:$H,6,FALSE),"")</f>
        <v/>
      </c>
      <c r="AE64" s="69" t="str">
        <f t="shared" si="22"/>
        <v/>
      </c>
      <c r="AF64" s="29" cm="1">
        <f t="array" ref="AF64">IF(SUM(LARGE(AJ64:AP64,{1;2;3;4;5}))&gt;0,SUM(LARGE(AJ64:AP64,{1;2;3;4;5})),"")</f>
        <v>579</v>
      </c>
      <c r="AG64" s="5">
        <f t="shared" si="23"/>
        <v>1</v>
      </c>
      <c r="AH64" s="59">
        <f t="shared" si="16"/>
        <v>56</v>
      </c>
      <c r="AJ64" s="3">
        <f t="shared" si="24"/>
        <v>0</v>
      </c>
      <c r="AK64" s="3">
        <f t="shared" si="25"/>
        <v>579</v>
      </c>
      <c r="AL64" s="3">
        <f t="shared" si="26"/>
        <v>0</v>
      </c>
      <c r="AM64" s="3">
        <f t="shared" si="27"/>
        <v>0</v>
      </c>
      <c r="AN64" s="3">
        <f t="shared" si="28"/>
        <v>0</v>
      </c>
      <c r="AO64" s="3">
        <f t="shared" si="29"/>
        <v>0</v>
      </c>
      <c r="AP64" s="3">
        <f t="shared" si="30"/>
        <v>0</v>
      </c>
    </row>
    <row r="65" spans="1:42" x14ac:dyDescent="0.3">
      <c r="A65" s="104">
        <v>5113</v>
      </c>
      <c r="B65" s="23" t="s">
        <v>257</v>
      </c>
      <c r="C65" s="99" t="s">
        <v>167</v>
      </c>
      <c r="D65" s="61" t="str">
        <f>IFERROR(VLOOKUP($A65,'IRC1 0405 Deinze'!$A:$H,4,FALSE),"")</f>
        <v/>
      </c>
      <c r="E65" s="60" t="str">
        <f>IFERROR(VLOOKUP($A65,'IRC1 0405 Deinze'!$A:$H,5,FALSE),"")</f>
        <v/>
      </c>
      <c r="F65" s="60" t="str">
        <f>IFERROR(VLOOKUP($A65,'IRC1 0405 Deinze'!$A:$F,4,FALSE),"")</f>
        <v/>
      </c>
      <c r="G65" s="69" t="str">
        <f t="shared" si="17"/>
        <v/>
      </c>
      <c r="H65" s="61">
        <f>IFERROR(VLOOKUP($A65,'IRC2 0426 Maldegem'!$A:$F,4,FALSE),"")</f>
        <v>259</v>
      </c>
      <c r="I65" s="60">
        <f>IFERROR(VLOOKUP($A65,'IRC2 0426 Maldegem'!$A:$F,5,FALSE),"")</f>
        <v>0</v>
      </c>
      <c r="J65" s="60">
        <f>IFERROR(VLOOKUP($A65,'IRC2 0426 Maldegem'!$A:$G,6,FALSE),"")</f>
        <v>166</v>
      </c>
      <c r="K65" s="69">
        <f t="shared" si="2"/>
        <v>425</v>
      </c>
      <c r="L65" s="61" t="str">
        <f>IFERROR(VLOOKUP($A65,'IRC3 0510 Aalter'!$A:$J,4,FALSE),"")</f>
        <v/>
      </c>
      <c r="M65" s="60" t="str">
        <f>IFERROR(VLOOKUP($A65,'IRC3 0510 Aalter'!$A:$J,5,FALSE),"")</f>
        <v/>
      </c>
      <c r="N65" s="60" t="str">
        <f>IFERROR(VLOOKUP($A65,'IRC3 0510 Aalter'!$A:$J,6,FALSE),"")</f>
        <v/>
      </c>
      <c r="O65" s="69" t="str">
        <f t="shared" si="18"/>
        <v/>
      </c>
      <c r="P65" s="61" t="str">
        <f>IFERROR(VLOOKUP($A65,'IRC4 0607 Rieme'!$A:$H,4,FALSE),"")</f>
        <v/>
      </c>
      <c r="Q65" s="60" t="str">
        <f>IFERROR(VLOOKUP($A65,'IRC4 0607 Rieme'!$A:$H,5,FALSE),"")</f>
        <v/>
      </c>
      <c r="R65" s="60" t="str">
        <f>IFERROR(VLOOKUP($A65,'IRC4 0607 Rieme'!$A:$H,6,FALSE),"")</f>
        <v/>
      </c>
      <c r="S65" s="69" t="str">
        <f t="shared" si="19"/>
        <v/>
      </c>
      <c r="T65" s="61" t="str">
        <f>IFERROR(VLOOKUP($A65,'IRC5 2906 Oudenaarde'!$A:$H,4,FALSE),"")</f>
        <v/>
      </c>
      <c r="U65" s="60" t="str">
        <f>IFERROR(VLOOKUP($A65,'IRC5 2906 Oudenaarde'!$A:$H,5,FALSE),"")</f>
        <v/>
      </c>
      <c r="V65" s="60" t="str">
        <f>IFERROR(VLOOKUP($A65,'IRC5 2906 Oudenaarde'!$A:$H,6,FALSE),"")</f>
        <v/>
      </c>
      <c r="W65" s="69" t="str">
        <f t="shared" si="20"/>
        <v/>
      </c>
      <c r="X65" s="61" t="str">
        <f>IFERROR(VLOOKUP($A65,'IRC6 0830 Racing Gent'!$A:$H,4,FALSE),"")</f>
        <v/>
      </c>
      <c r="Y65" s="60" t="str">
        <f>IFERROR(VLOOKUP($A65,'IRC6 0830 Racing Gent'!$A:$H,5,FALSE),"")</f>
        <v/>
      </c>
      <c r="Z65" s="60" t="str">
        <f>IFERROR(VLOOKUP($A65,'IRC6 0830 Racing Gent'!$A:$H,6,FALSE),"")</f>
        <v/>
      </c>
      <c r="AA65" s="69" t="str">
        <f t="shared" si="21"/>
        <v/>
      </c>
      <c r="AB65" s="61" t="str">
        <f>IFERROR(VLOOKUP($A65,'IRC7 0907 KAA Gent'!$A:$H,4,FALSE),"")</f>
        <v/>
      </c>
      <c r="AC65" s="60" t="str">
        <f>IFERROR(VLOOKUP($A65,'IRC7 0907 KAA Gent'!$A:$H,5,FALSE),"")</f>
        <v/>
      </c>
      <c r="AD65" s="60" t="str">
        <f>IFERROR(VLOOKUP($A65,'IRC7 0907 KAA Gent'!$A:$H,6,FALSE),"")</f>
        <v/>
      </c>
      <c r="AE65" s="69" t="str">
        <f t="shared" si="22"/>
        <v/>
      </c>
      <c r="AF65" s="29" cm="1">
        <f t="array" ref="AF65">IF(SUM(LARGE(AJ65:AP65,{1;2;3;4;5}))&gt;0,SUM(LARGE(AJ65:AP65,{1;2;3;4;5})),"")</f>
        <v>425</v>
      </c>
      <c r="AG65" s="5">
        <f t="shared" si="23"/>
        <v>1</v>
      </c>
      <c r="AH65" s="59">
        <f t="shared" si="16"/>
        <v>60</v>
      </c>
      <c r="AJ65" s="3">
        <f t="shared" si="24"/>
        <v>0</v>
      </c>
      <c r="AK65" s="3">
        <f t="shared" si="25"/>
        <v>425</v>
      </c>
      <c r="AL65" s="3">
        <f t="shared" si="26"/>
        <v>0</v>
      </c>
      <c r="AM65" s="3">
        <f t="shared" si="27"/>
        <v>0</v>
      </c>
      <c r="AN65" s="3">
        <f t="shared" si="28"/>
        <v>0</v>
      </c>
      <c r="AO65" s="3">
        <f t="shared" si="29"/>
        <v>0</v>
      </c>
      <c r="AP65" s="3">
        <f t="shared" si="30"/>
        <v>0</v>
      </c>
    </row>
    <row r="66" spans="1:42" x14ac:dyDescent="0.3">
      <c r="A66" s="104">
        <v>5721</v>
      </c>
      <c r="B66" s="23" t="s">
        <v>258</v>
      </c>
      <c r="C66" s="99" t="s">
        <v>169</v>
      </c>
      <c r="D66" s="61" t="str">
        <f>IFERROR(VLOOKUP($A66,'IRC1 0405 Deinze'!$A:$H,4,FALSE),"")</f>
        <v/>
      </c>
      <c r="E66" s="60" t="str">
        <f>IFERROR(VLOOKUP($A66,'IRC1 0405 Deinze'!$A:$H,5,FALSE),"")</f>
        <v/>
      </c>
      <c r="F66" s="60" t="str">
        <f>IFERROR(VLOOKUP($A66,'IRC1 0405 Deinze'!$A:$F,4,FALSE),"")</f>
        <v/>
      </c>
      <c r="G66" s="69" t="str">
        <f t="shared" si="17"/>
        <v/>
      </c>
      <c r="H66" s="61">
        <f>IFERROR(VLOOKUP($A66,'IRC2 0426 Maldegem'!$A:$F,4,FALSE),"")</f>
        <v>177</v>
      </c>
      <c r="I66" s="60">
        <f>IFERROR(VLOOKUP($A66,'IRC2 0426 Maldegem'!$A:$F,5,FALSE),"")</f>
        <v>212</v>
      </c>
      <c r="J66" s="60">
        <f>IFERROR(VLOOKUP($A66,'IRC2 0426 Maldegem'!$A:$G,6,FALSE),"")</f>
        <v>33</v>
      </c>
      <c r="K66" s="69">
        <f t="shared" si="2"/>
        <v>422</v>
      </c>
      <c r="L66" s="61" t="str">
        <f>IFERROR(VLOOKUP($A66,'IRC3 0510 Aalter'!$A:$J,4,FALSE),"")</f>
        <v/>
      </c>
      <c r="M66" s="60" t="str">
        <f>IFERROR(VLOOKUP($A66,'IRC3 0510 Aalter'!$A:$J,5,FALSE),"")</f>
        <v/>
      </c>
      <c r="N66" s="60" t="str">
        <f>IFERROR(VLOOKUP($A66,'IRC3 0510 Aalter'!$A:$J,6,FALSE),"")</f>
        <v/>
      </c>
      <c r="O66" s="69" t="str">
        <f t="shared" si="18"/>
        <v/>
      </c>
      <c r="P66" s="61" t="str">
        <f>IFERROR(VLOOKUP($A66,'IRC4 0607 Rieme'!$A:$H,4,FALSE),"")</f>
        <v/>
      </c>
      <c r="Q66" s="60" t="str">
        <f>IFERROR(VLOOKUP($A66,'IRC4 0607 Rieme'!$A:$H,5,FALSE),"")</f>
        <v/>
      </c>
      <c r="R66" s="60" t="str">
        <f>IFERROR(VLOOKUP($A66,'IRC4 0607 Rieme'!$A:$H,6,FALSE),"")</f>
        <v/>
      </c>
      <c r="S66" s="69" t="str">
        <f t="shared" si="19"/>
        <v/>
      </c>
      <c r="T66" s="61" t="str">
        <f>IFERROR(VLOOKUP($A66,'IRC5 2906 Oudenaarde'!$A:$H,4,FALSE),"")</f>
        <v/>
      </c>
      <c r="U66" s="60" t="str">
        <f>IFERROR(VLOOKUP($A66,'IRC5 2906 Oudenaarde'!$A:$H,5,FALSE),"")</f>
        <v/>
      </c>
      <c r="V66" s="60" t="str">
        <f>IFERROR(VLOOKUP($A66,'IRC5 2906 Oudenaarde'!$A:$H,6,FALSE),"")</f>
        <v/>
      </c>
      <c r="W66" s="69" t="str">
        <f t="shared" si="20"/>
        <v/>
      </c>
      <c r="X66" s="61" t="str">
        <f>IFERROR(VLOOKUP($A66,'IRC6 0830 Racing Gent'!$A:$H,4,FALSE),"")</f>
        <v/>
      </c>
      <c r="Y66" s="60" t="str">
        <f>IFERROR(VLOOKUP($A66,'IRC6 0830 Racing Gent'!$A:$H,5,FALSE),"")</f>
        <v/>
      </c>
      <c r="Z66" s="60" t="str">
        <f>IFERROR(VLOOKUP($A66,'IRC6 0830 Racing Gent'!$A:$H,6,FALSE),"")</f>
        <v/>
      </c>
      <c r="AA66" s="69" t="str">
        <f t="shared" si="21"/>
        <v/>
      </c>
      <c r="AB66" s="61" t="str">
        <f>IFERROR(VLOOKUP($A66,'IRC7 0907 KAA Gent'!$A:$H,4,FALSE),"")</f>
        <v/>
      </c>
      <c r="AC66" s="60" t="str">
        <f>IFERROR(VLOOKUP($A66,'IRC7 0907 KAA Gent'!$A:$H,5,FALSE),"")</f>
        <v/>
      </c>
      <c r="AD66" s="60" t="str">
        <f>IFERROR(VLOOKUP($A66,'IRC7 0907 KAA Gent'!$A:$H,6,FALSE),"")</f>
        <v/>
      </c>
      <c r="AE66" s="69" t="str">
        <f t="shared" si="22"/>
        <v/>
      </c>
      <c r="AF66" s="29" cm="1">
        <f t="array" ref="AF66">IF(SUM(LARGE(AJ66:AP66,{1;2;3;4;5}))&gt;0,SUM(LARGE(AJ66:AP66,{1;2;3;4;5})),"")</f>
        <v>422</v>
      </c>
      <c r="AG66" s="5">
        <f t="shared" si="23"/>
        <v>1</v>
      </c>
      <c r="AH66" s="59">
        <f t="shared" si="16"/>
        <v>61</v>
      </c>
      <c r="AJ66" s="3">
        <f t="shared" si="24"/>
        <v>0</v>
      </c>
      <c r="AK66" s="3">
        <f t="shared" si="25"/>
        <v>422</v>
      </c>
      <c r="AL66" s="3">
        <f t="shared" si="26"/>
        <v>0</v>
      </c>
      <c r="AM66" s="3">
        <f t="shared" si="27"/>
        <v>0</v>
      </c>
      <c r="AN66" s="3">
        <f t="shared" si="28"/>
        <v>0</v>
      </c>
      <c r="AO66" s="3">
        <f t="shared" si="29"/>
        <v>0</v>
      </c>
      <c r="AP66" s="3">
        <f t="shared" si="30"/>
        <v>0</v>
      </c>
    </row>
    <row r="67" spans="1:42" x14ac:dyDescent="0.3">
      <c r="A67" s="104">
        <v>5982</v>
      </c>
      <c r="B67" s="23" t="s">
        <v>259</v>
      </c>
      <c r="C67" s="99" t="s">
        <v>165</v>
      </c>
      <c r="D67" s="61" t="str">
        <f>IFERROR(VLOOKUP($A67,'IRC1 0405 Deinze'!$A:$H,4,FALSE),"")</f>
        <v/>
      </c>
      <c r="E67" s="60" t="str">
        <f>IFERROR(VLOOKUP($A67,'IRC1 0405 Deinze'!$A:$H,5,FALSE),"")</f>
        <v/>
      </c>
      <c r="F67" s="60" t="str">
        <f>IFERROR(VLOOKUP($A67,'IRC1 0405 Deinze'!$A:$F,4,FALSE),"")</f>
        <v/>
      </c>
      <c r="G67" s="69" t="str">
        <f t="shared" si="17"/>
        <v/>
      </c>
      <c r="H67" s="61">
        <f>IFERROR(VLOOKUP($A67,'IRC2 0426 Maldegem'!$A:$F,4,FALSE),"")</f>
        <v>282</v>
      </c>
      <c r="I67" s="60">
        <f>IFERROR(VLOOKUP($A67,'IRC2 0426 Maldegem'!$A:$F,5,FALSE),"")</f>
        <v>0</v>
      </c>
      <c r="J67" s="60">
        <f>IFERROR(VLOOKUP($A67,'IRC2 0426 Maldegem'!$A:$G,6,FALSE),"")</f>
        <v>120</v>
      </c>
      <c r="K67" s="69">
        <f t="shared" si="2"/>
        <v>402</v>
      </c>
      <c r="L67" s="61" t="str">
        <f>IFERROR(VLOOKUP($A67,'IRC3 0510 Aalter'!$A:$J,4,FALSE),"")</f>
        <v/>
      </c>
      <c r="M67" s="60" t="str">
        <f>IFERROR(VLOOKUP($A67,'IRC3 0510 Aalter'!$A:$J,5,FALSE),"")</f>
        <v/>
      </c>
      <c r="N67" s="60" t="str">
        <f>IFERROR(VLOOKUP($A67,'IRC3 0510 Aalter'!$A:$J,6,FALSE),"")</f>
        <v/>
      </c>
      <c r="O67" s="69" t="str">
        <f t="shared" si="18"/>
        <v/>
      </c>
      <c r="P67" s="61" t="str">
        <f>IFERROR(VLOOKUP($A67,'IRC4 0607 Rieme'!$A:$H,4,FALSE),"")</f>
        <v/>
      </c>
      <c r="Q67" s="60" t="str">
        <f>IFERROR(VLOOKUP($A67,'IRC4 0607 Rieme'!$A:$H,5,FALSE),"")</f>
        <v/>
      </c>
      <c r="R67" s="60" t="str">
        <f>IFERROR(VLOOKUP($A67,'IRC4 0607 Rieme'!$A:$H,6,FALSE),"")</f>
        <v/>
      </c>
      <c r="S67" s="69" t="str">
        <f t="shared" si="19"/>
        <v/>
      </c>
      <c r="T67" s="61" t="str">
        <f>IFERROR(VLOOKUP($A67,'IRC5 2906 Oudenaarde'!$A:$H,4,FALSE),"")</f>
        <v/>
      </c>
      <c r="U67" s="60" t="str">
        <f>IFERROR(VLOOKUP($A67,'IRC5 2906 Oudenaarde'!$A:$H,5,FALSE),"")</f>
        <v/>
      </c>
      <c r="V67" s="60" t="str">
        <f>IFERROR(VLOOKUP($A67,'IRC5 2906 Oudenaarde'!$A:$H,6,FALSE),"")</f>
        <v/>
      </c>
      <c r="W67" s="69" t="str">
        <f t="shared" si="20"/>
        <v/>
      </c>
      <c r="X67" s="61" t="str">
        <f>IFERROR(VLOOKUP($A67,'IRC6 0830 Racing Gent'!$A:$H,4,FALSE),"")</f>
        <v/>
      </c>
      <c r="Y67" s="60" t="str">
        <f>IFERROR(VLOOKUP($A67,'IRC6 0830 Racing Gent'!$A:$H,5,FALSE),"")</f>
        <v/>
      </c>
      <c r="Z67" s="60" t="str">
        <f>IFERROR(VLOOKUP($A67,'IRC6 0830 Racing Gent'!$A:$H,6,FALSE),"")</f>
        <v/>
      </c>
      <c r="AA67" s="69" t="str">
        <f t="shared" si="21"/>
        <v/>
      </c>
      <c r="AB67" s="61" t="str">
        <f>IFERROR(VLOOKUP($A67,'IRC7 0907 KAA Gent'!$A:$H,4,FALSE),"")</f>
        <v/>
      </c>
      <c r="AC67" s="60" t="str">
        <f>IFERROR(VLOOKUP($A67,'IRC7 0907 KAA Gent'!$A:$H,5,FALSE),"")</f>
        <v/>
      </c>
      <c r="AD67" s="60" t="str">
        <f>IFERROR(VLOOKUP($A67,'IRC7 0907 KAA Gent'!$A:$H,6,FALSE),"")</f>
        <v/>
      </c>
      <c r="AE67" s="69" t="str">
        <f t="shared" si="22"/>
        <v/>
      </c>
      <c r="AF67" s="29" cm="1">
        <f t="array" ref="AF67">IF(SUM(LARGE(AJ67:AP67,{1;2;3;4;5}))&gt;0,SUM(LARGE(AJ67:AP67,{1;2;3;4;5})),"")</f>
        <v>402</v>
      </c>
      <c r="AG67" s="5">
        <f t="shared" si="23"/>
        <v>1</v>
      </c>
      <c r="AH67" s="59">
        <f t="shared" ref="AH67:AH98" si="31">IFERROR(_xlfn.RANK.EQ(AF67,AF:AF),"")</f>
        <v>62</v>
      </c>
      <c r="AJ67" s="3">
        <f t="shared" si="24"/>
        <v>0</v>
      </c>
      <c r="AK67" s="3">
        <f t="shared" si="25"/>
        <v>402</v>
      </c>
      <c r="AL67" s="3">
        <f t="shared" si="26"/>
        <v>0</v>
      </c>
      <c r="AM67" s="3">
        <f t="shared" si="27"/>
        <v>0</v>
      </c>
      <c r="AN67" s="3">
        <f t="shared" si="28"/>
        <v>0</v>
      </c>
      <c r="AO67" s="3">
        <f t="shared" si="29"/>
        <v>0</v>
      </c>
      <c r="AP67" s="3">
        <f t="shared" si="30"/>
        <v>0</v>
      </c>
    </row>
    <row r="68" spans="1:42" x14ac:dyDescent="0.3">
      <c r="A68" s="104">
        <v>5489</v>
      </c>
      <c r="B68" s="23" t="s">
        <v>262</v>
      </c>
      <c r="C68" s="99" t="s">
        <v>170</v>
      </c>
      <c r="D68" s="61" t="str">
        <f>IFERROR(VLOOKUP($A68,'IRC1 0405 Deinze'!$A:$H,4,FALSE),"")</f>
        <v/>
      </c>
      <c r="E68" s="60" t="str">
        <f>IFERROR(VLOOKUP($A68,'IRC1 0405 Deinze'!$A:$H,5,FALSE),"")</f>
        <v/>
      </c>
      <c r="F68" s="60" t="str">
        <f>IFERROR(VLOOKUP($A68,'IRC1 0405 Deinze'!$A:$F,4,FALSE),"")</f>
        <v/>
      </c>
      <c r="G68" s="69" t="str">
        <f t="shared" si="17"/>
        <v/>
      </c>
      <c r="H68" s="61">
        <f>IFERROR(VLOOKUP($A68,'IRC2 0426 Maldegem'!$A:$F,4,FALSE),"")</f>
        <v>349</v>
      </c>
      <c r="I68" s="60">
        <f>IFERROR(VLOOKUP($A68,'IRC2 0426 Maldegem'!$A:$F,5,FALSE),"")</f>
        <v>0</v>
      </c>
      <c r="J68" s="60">
        <f>IFERROR(VLOOKUP($A68,'IRC2 0426 Maldegem'!$A:$G,6,FALSE),"")</f>
        <v>0</v>
      </c>
      <c r="K68" s="70">
        <f t="shared" ref="K68:K70" si="32">IF(SUM(H68:J68)&gt;0,SUM(H68:J68),"")</f>
        <v>349</v>
      </c>
      <c r="L68" s="61" t="str">
        <f>IFERROR(VLOOKUP($A68,'IRC3 0510 Aalter'!$A:$J,4,FALSE),"")</f>
        <v/>
      </c>
      <c r="M68" s="60" t="str">
        <f>IFERROR(VLOOKUP($A68,'IRC3 0510 Aalter'!$A:$J,5,FALSE),"")</f>
        <v/>
      </c>
      <c r="N68" s="60" t="str">
        <f>IFERROR(VLOOKUP($A68,'IRC3 0510 Aalter'!$A:$J,6,FALSE),"")</f>
        <v/>
      </c>
      <c r="O68" s="69" t="str">
        <f t="shared" si="18"/>
        <v/>
      </c>
      <c r="P68" s="61" t="str">
        <f>IFERROR(VLOOKUP($A68,'IRC4 0607 Rieme'!$A:$H,4,FALSE),"")</f>
        <v/>
      </c>
      <c r="Q68" s="60" t="str">
        <f>IFERROR(VLOOKUP($A68,'IRC4 0607 Rieme'!$A:$H,5,FALSE),"")</f>
        <v/>
      </c>
      <c r="R68" s="60" t="str">
        <f>IFERROR(VLOOKUP($A68,'IRC4 0607 Rieme'!$A:$H,6,FALSE),"")</f>
        <v/>
      </c>
      <c r="S68" s="69" t="str">
        <f t="shared" si="19"/>
        <v/>
      </c>
      <c r="T68" s="61" t="str">
        <f>IFERROR(VLOOKUP($A68,'IRC5 2906 Oudenaarde'!$A:$H,4,FALSE),"")</f>
        <v/>
      </c>
      <c r="U68" s="60" t="str">
        <f>IFERROR(VLOOKUP($A68,'IRC5 2906 Oudenaarde'!$A:$H,5,FALSE),"")</f>
        <v/>
      </c>
      <c r="V68" s="60" t="str">
        <f>IFERROR(VLOOKUP($A68,'IRC5 2906 Oudenaarde'!$A:$H,6,FALSE),"")</f>
        <v/>
      </c>
      <c r="W68" s="69" t="str">
        <f t="shared" si="20"/>
        <v/>
      </c>
      <c r="X68" s="61" t="str">
        <f>IFERROR(VLOOKUP($A68,'IRC6 0830 Racing Gent'!$A:$H,4,FALSE),"")</f>
        <v/>
      </c>
      <c r="Y68" s="60" t="str">
        <f>IFERROR(VLOOKUP($A68,'IRC6 0830 Racing Gent'!$A:$H,5,FALSE),"")</f>
        <v/>
      </c>
      <c r="Z68" s="60" t="str">
        <f>IFERROR(VLOOKUP($A68,'IRC6 0830 Racing Gent'!$A:$H,6,FALSE),"")</f>
        <v/>
      </c>
      <c r="AA68" s="69" t="str">
        <f t="shared" si="21"/>
        <v/>
      </c>
      <c r="AB68" s="61" t="str">
        <f>IFERROR(VLOOKUP($A68,'IRC7 0907 KAA Gent'!$A:$H,4,FALSE),"")</f>
        <v/>
      </c>
      <c r="AC68" s="60" t="str">
        <f>IFERROR(VLOOKUP($A68,'IRC7 0907 KAA Gent'!$A:$H,5,FALSE),"")</f>
        <v/>
      </c>
      <c r="AD68" s="60" t="str">
        <f>IFERROR(VLOOKUP($A68,'IRC7 0907 KAA Gent'!$A:$H,6,FALSE),"")</f>
        <v/>
      </c>
      <c r="AE68" s="69" t="str">
        <f t="shared" si="22"/>
        <v/>
      </c>
      <c r="AF68" s="29" cm="1">
        <f t="array" ref="AF68">IF(SUM(LARGE(AJ68:AP68,{1;2;3;4;5}))&gt;0,SUM(LARGE(AJ68:AP68,{1;2;3;4;5})),"")</f>
        <v>349</v>
      </c>
      <c r="AG68" s="5">
        <f t="shared" si="23"/>
        <v>1</v>
      </c>
      <c r="AH68" s="59">
        <f t="shared" si="31"/>
        <v>63</v>
      </c>
      <c r="AJ68" s="3">
        <f t="shared" si="24"/>
        <v>0</v>
      </c>
      <c r="AK68" s="3">
        <f t="shared" si="25"/>
        <v>349</v>
      </c>
      <c r="AL68" s="3">
        <f t="shared" si="26"/>
        <v>0</v>
      </c>
      <c r="AM68" s="3">
        <f t="shared" si="27"/>
        <v>0</v>
      </c>
      <c r="AN68" s="3">
        <f t="shared" si="28"/>
        <v>0</v>
      </c>
      <c r="AO68" s="3">
        <f t="shared" si="29"/>
        <v>0</v>
      </c>
      <c r="AP68" s="3">
        <f t="shared" si="30"/>
        <v>0</v>
      </c>
    </row>
    <row r="69" spans="1:42" x14ac:dyDescent="0.3">
      <c r="A69" s="105">
        <v>6331</v>
      </c>
      <c r="B69" s="100" t="s">
        <v>263</v>
      </c>
      <c r="C69" s="101" t="s">
        <v>169</v>
      </c>
      <c r="D69" s="61" t="str">
        <f>IFERROR(VLOOKUP($A69,'IRC1 0405 Deinze'!$A:$H,4,FALSE),"")</f>
        <v/>
      </c>
      <c r="E69" s="60" t="str">
        <f>IFERROR(VLOOKUP($A69,'IRC1 0405 Deinze'!$A:$H,5,FALSE),"")</f>
        <v/>
      </c>
      <c r="F69" s="60" t="str">
        <f>IFERROR(VLOOKUP($A69,'IRC1 0405 Deinze'!$A:$F,4,FALSE),"")</f>
        <v/>
      </c>
      <c r="G69" s="69" t="str">
        <f t="shared" si="17"/>
        <v/>
      </c>
      <c r="H69" s="61">
        <f>IFERROR(VLOOKUP($A69,'IRC2 0426 Maldegem'!$A:$F,4,FALSE),"")</f>
        <v>84</v>
      </c>
      <c r="I69" s="60">
        <f>IFERROR(VLOOKUP($A69,'IRC2 0426 Maldegem'!$A:$F,5,FALSE),"")</f>
        <v>91</v>
      </c>
      <c r="J69" s="60">
        <f>IFERROR(VLOOKUP($A69,'IRC2 0426 Maldegem'!$A:$G,6,FALSE),"")</f>
        <v>33</v>
      </c>
      <c r="K69" s="69">
        <f t="shared" si="32"/>
        <v>208</v>
      </c>
      <c r="L69" s="61" t="str">
        <f>IFERROR(VLOOKUP($A69,'IRC3 0510 Aalter'!$A:$J,4,FALSE),"")</f>
        <v/>
      </c>
      <c r="M69" s="60" t="str">
        <f>IFERROR(VLOOKUP($A69,'IRC3 0510 Aalter'!$A:$J,5,FALSE),"")</f>
        <v/>
      </c>
      <c r="N69" s="60" t="str">
        <f>IFERROR(VLOOKUP($A69,'IRC3 0510 Aalter'!$A:$J,6,FALSE),"")</f>
        <v/>
      </c>
      <c r="O69" s="69" t="str">
        <f t="shared" si="18"/>
        <v/>
      </c>
      <c r="P69" s="61" t="str">
        <f>IFERROR(VLOOKUP($A69,'IRC4 0607 Rieme'!$A:$H,4,FALSE),"")</f>
        <v/>
      </c>
      <c r="Q69" s="60" t="str">
        <f>IFERROR(VLOOKUP($A69,'IRC4 0607 Rieme'!$A:$H,5,FALSE),"")</f>
        <v/>
      </c>
      <c r="R69" s="60" t="str">
        <f>IFERROR(VLOOKUP($A69,'IRC4 0607 Rieme'!$A:$H,6,FALSE),"")</f>
        <v/>
      </c>
      <c r="S69" s="69" t="str">
        <f t="shared" si="19"/>
        <v/>
      </c>
      <c r="T69" s="61" t="str">
        <f>IFERROR(VLOOKUP($A69,'IRC5 2906 Oudenaarde'!$A:$H,4,FALSE),"")</f>
        <v/>
      </c>
      <c r="U69" s="60" t="str">
        <f>IFERROR(VLOOKUP($A69,'IRC5 2906 Oudenaarde'!$A:$H,5,FALSE),"")</f>
        <v/>
      </c>
      <c r="V69" s="60" t="str">
        <f>IFERROR(VLOOKUP($A69,'IRC5 2906 Oudenaarde'!$A:$H,6,FALSE),"")</f>
        <v/>
      </c>
      <c r="W69" s="69" t="str">
        <f t="shared" si="20"/>
        <v/>
      </c>
      <c r="X69" s="61" t="str">
        <f>IFERROR(VLOOKUP($A69,'IRC6 0830 Racing Gent'!$A:$H,4,FALSE),"")</f>
        <v/>
      </c>
      <c r="Y69" s="60" t="str">
        <f>IFERROR(VLOOKUP($A69,'IRC6 0830 Racing Gent'!$A:$H,5,FALSE),"")</f>
        <v/>
      </c>
      <c r="Z69" s="60" t="str">
        <f>IFERROR(VLOOKUP($A69,'IRC6 0830 Racing Gent'!$A:$H,6,FALSE),"")</f>
        <v/>
      </c>
      <c r="AA69" s="69" t="str">
        <f t="shared" si="21"/>
        <v/>
      </c>
      <c r="AB69" s="61" t="str">
        <f>IFERROR(VLOOKUP($A69,'IRC7 0907 KAA Gent'!$A:$H,4,FALSE),"")</f>
        <v/>
      </c>
      <c r="AC69" s="60" t="str">
        <f>IFERROR(VLOOKUP($A69,'IRC7 0907 KAA Gent'!$A:$H,5,FALSE),"")</f>
        <v/>
      </c>
      <c r="AD69" s="60" t="str">
        <f>IFERROR(VLOOKUP($A69,'IRC7 0907 KAA Gent'!$A:$H,6,FALSE),"")</f>
        <v/>
      </c>
      <c r="AE69" s="69" t="str">
        <f t="shared" si="22"/>
        <v/>
      </c>
      <c r="AF69" s="29" cm="1">
        <f t="array" ref="AF69">IF(SUM(LARGE(AJ69:AP69,{1;2;3;4;5}))&gt;0,SUM(LARGE(AJ69:AP69,{1;2;3;4;5})),"")</f>
        <v>208</v>
      </c>
      <c r="AG69" s="5">
        <f t="shared" si="23"/>
        <v>1</v>
      </c>
      <c r="AH69" s="59">
        <f t="shared" si="31"/>
        <v>65</v>
      </c>
      <c r="AJ69" s="3">
        <f t="shared" si="24"/>
        <v>0</v>
      </c>
      <c r="AK69" s="3">
        <f t="shared" si="25"/>
        <v>208</v>
      </c>
      <c r="AL69" s="3">
        <f t="shared" si="26"/>
        <v>0</v>
      </c>
      <c r="AM69" s="3">
        <f t="shared" si="27"/>
        <v>0</v>
      </c>
      <c r="AN69" s="3">
        <f t="shared" si="28"/>
        <v>0</v>
      </c>
      <c r="AO69" s="3">
        <f t="shared" si="29"/>
        <v>0</v>
      </c>
      <c r="AP69" s="3">
        <f t="shared" si="30"/>
        <v>0</v>
      </c>
    </row>
    <row r="70" spans="1:42" x14ac:dyDescent="0.3">
      <c r="A70" s="104">
        <v>6746</v>
      </c>
      <c r="B70" s="23" t="s">
        <v>264</v>
      </c>
      <c r="C70" s="99" t="s">
        <v>165</v>
      </c>
      <c r="D70" s="61" t="str">
        <f>IFERROR(VLOOKUP($A70,'IRC1 0405 Deinze'!$A:$H,4,FALSE),"")</f>
        <v/>
      </c>
      <c r="E70" s="60" t="str">
        <f>IFERROR(VLOOKUP($A70,'IRC1 0405 Deinze'!$A:$H,5,FALSE),"")</f>
        <v/>
      </c>
      <c r="F70" s="60" t="str">
        <f>IFERROR(VLOOKUP($A70,'IRC1 0405 Deinze'!$A:$F,4,FALSE),"")</f>
        <v/>
      </c>
      <c r="G70" s="69" t="str">
        <f t="shared" si="17"/>
        <v/>
      </c>
      <c r="H70" s="61">
        <f>IFERROR(VLOOKUP($A70,'IRC2 0426 Maldegem'!$A:$F,4,FALSE),"")</f>
        <v>0</v>
      </c>
      <c r="I70" s="60">
        <f>IFERROR(VLOOKUP($A70,'IRC2 0426 Maldegem'!$A:$F,5,FALSE),"")</f>
        <v>164</v>
      </c>
      <c r="J70" s="60">
        <f>IFERROR(VLOOKUP($A70,'IRC2 0426 Maldegem'!$A:$G,6,FALSE),"")</f>
        <v>0</v>
      </c>
      <c r="K70" s="69">
        <f t="shared" si="32"/>
        <v>164</v>
      </c>
      <c r="L70" s="61" t="str">
        <f>IFERROR(VLOOKUP($A70,'IRC3 0510 Aalter'!$A:$J,4,FALSE),"")</f>
        <v/>
      </c>
      <c r="M70" s="60" t="str">
        <f>IFERROR(VLOOKUP($A70,'IRC3 0510 Aalter'!$A:$J,5,FALSE),"")</f>
        <v/>
      </c>
      <c r="N70" s="60" t="str">
        <f>IFERROR(VLOOKUP($A70,'IRC3 0510 Aalter'!$A:$J,6,FALSE),"")</f>
        <v/>
      </c>
      <c r="O70" s="69" t="str">
        <f t="shared" si="18"/>
        <v/>
      </c>
      <c r="P70" s="61" t="str">
        <f>IFERROR(VLOOKUP($A70,'IRC4 0607 Rieme'!$A:$H,4,FALSE),"")</f>
        <v/>
      </c>
      <c r="Q70" s="60" t="str">
        <f>IFERROR(VLOOKUP($A70,'IRC4 0607 Rieme'!$A:$H,5,FALSE),"")</f>
        <v/>
      </c>
      <c r="R70" s="60" t="str">
        <f>IFERROR(VLOOKUP($A70,'IRC4 0607 Rieme'!$A:$H,6,FALSE),"")</f>
        <v/>
      </c>
      <c r="S70" s="69" t="str">
        <f t="shared" si="19"/>
        <v/>
      </c>
      <c r="T70" s="61" t="str">
        <f>IFERROR(VLOOKUP($A70,'IRC5 2906 Oudenaarde'!$A:$H,4,FALSE),"")</f>
        <v/>
      </c>
      <c r="U70" s="60" t="str">
        <f>IFERROR(VLOOKUP($A70,'IRC5 2906 Oudenaarde'!$A:$H,5,FALSE),"")</f>
        <v/>
      </c>
      <c r="V70" s="60" t="str">
        <f>IFERROR(VLOOKUP($A70,'IRC5 2906 Oudenaarde'!$A:$H,6,FALSE),"")</f>
        <v/>
      </c>
      <c r="W70" s="69" t="str">
        <f t="shared" si="20"/>
        <v/>
      </c>
      <c r="X70" s="61" t="str">
        <f>IFERROR(VLOOKUP($A70,'IRC6 0830 Racing Gent'!$A:$H,4,FALSE),"")</f>
        <v/>
      </c>
      <c r="Y70" s="60" t="str">
        <f>IFERROR(VLOOKUP($A70,'IRC6 0830 Racing Gent'!$A:$H,5,FALSE),"")</f>
        <v/>
      </c>
      <c r="Z70" s="60" t="str">
        <f>IFERROR(VLOOKUP($A70,'IRC6 0830 Racing Gent'!$A:$H,6,FALSE),"")</f>
        <v/>
      </c>
      <c r="AA70" s="69" t="str">
        <f t="shared" si="21"/>
        <v/>
      </c>
      <c r="AB70" s="61" t="str">
        <f>IFERROR(VLOOKUP($A70,'IRC7 0907 KAA Gent'!$A:$H,4,FALSE),"")</f>
        <v/>
      </c>
      <c r="AC70" s="60" t="str">
        <f>IFERROR(VLOOKUP($A70,'IRC7 0907 KAA Gent'!$A:$H,5,FALSE),"")</f>
        <v/>
      </c>
      <c r="AD70" s="60" t="str">
        <f>IFERROR(VLOOKUP($A70,'IRC7 0907 KAA Gent'!$A:$H,6,FALSE),"")</f>
        <v/>
      </c>
      <c r="AE70" s="69" t="str">
        <f t="shared" si="22"/>
        <v/>
      </c>
      <c r="AF70" s="29" cm="1">
        <f t="array" ref="AF70">IF(SUM(LARGE(AJ70:AP70,{1;2;3;4;5}))&gt;0,SUM(LARGE(AJ70:AP70,{1;2;3;4;5})),"")</f>
        <v>164</v>
      </c>
      <c r="AG70" s="5">
        <f t="shared" si="23"/>
        <v>1</v>
      </c>
      <c r="AH70" s="59">
        <f t="shared" si="31"/>
        <v>66</v>
      </c>
      <c r="AJ70" s="3">
        <f t="shared" si="24"/>
        <v>0</v>
      </c>
      <c r="AK70" s="3">
        <f t="shared" si="25"/>
        <v>164</v>
      </c>
      <c r="AL70" s="3">
        <f t="shared" si="26"/>
        <v>0</v>
      </c>
      <c r="AM70" s="3">
        <f t="shared" si="27"/>
        <v>0</v>
      </c>
      <c r="AN70" s="3">
        <f t="shared" si="28"/>
        <v>0</v>
      </c>
      <c r="AO70" s="3">
        <f t="shared" si="29"/>
        <v>0</v>
      </c>
      <c r="AP70" s="3">
        <f t="shared" si="30"/>
        <v>0</v>
      </c>
    </row>
    <row r="71" spans="1:42" x14ac:dyDescent="0.3">
      <c r="B71" s="3"/>
      <c r="C71" s="3"/>
      <c r="D71" s="22" t="str">
        <f>IFERROR(VLOOKUP($B24,'IRC1 0405 Deinze'!$A:$F,2,FALSE),"")</f>
        <v/>
      </c>
      <c r="E71" s="23" t="str">
        <f>IFERROR(VLOOKUP($B24,'IRC1 0405 Deinze'!$A:$F,3,FALSE),"")</f>
        <v/>
      </c>
      <c r="F71" s="23" t="str">
        <f>IFERROR(VLOOKUP($B24,'IRC1 0405 Deinze'!$A:$F,4,FALSE),"")</f>
        <v/>
      </c>
      <c r="G71" s="27" t="str">
        <f t="shared" si="17"/>
        <v/>
      </c>
      <c r="H71" s="22"/>
      <c r="I71" s="23"/>
      <c r="J71" s="23"/>
      <c r="K71" s="27"/>
      <c r="L71" s="22" t="str">
        <f>IFERROR(VLOOKUP($B24,'IRC3 0510 Aalter'!$A:$F,2,FALSE),"")</f>
        <v/>
      </c>
      <c r="M71" s="23" t="str">
        <f>IFERROR(VLOOKUP($B24,'IRC3 0510 Aalter'!$A:$F,3,FALSE),"")</f>
        <v/>
      </c>
      <c r="N71" s="23" t="str">
        <f>IFERROR(VLOOKUP($B24,'IRC3 0510 Aalter'!$A:$F,4,FALSE),"")</f>
        <v/>
      </c>
      <c r="O71" s="27" t="str">
        <f t="shared" si="18"/>
        <v/>
      </c>
      <c r="P71" s="22" t="str">
        <f>IFERROR(VLOOKUP($B24,'IRC4 0607 Rieme'!$A:$D,2,FALSE),"")</f>
        <v/>
      </c>
      <c r="Q71" s="23" t="str">
        <f>IFERROR(VLOOKUP($B24,'IRC4 0607 Rieme'!$A:$D,3,FALSE),"")</f>
        <v/>
      </c>
      <c r="R71" s="23" t="str">
        <f>IFERROR(VLOOKUP($B24,'IRC4 0607 Rieme'!$A:$D,4,FALSE),"")</f>
        <v/>
      </c>
      <c r="S71" s="27" t="str">
        <f t="shared" si="19"/>
        <v/>
      </c>
      <c r="T71" s="22" t="str">
        <f>IFERROR(VLOOKUP($B24,'IRC5 2906 Oudenaarde'!$A:$D,2,FALSE),"")</f>
        <v/>
      </c>
      <c r="U71" s="23" t="str">
        <f>IFERROR(VLOOKUP($B24,'IRC5 2906 Oudenaarde'!$A:$D,3,FALSE),"")</f>
        <v/>
      </c>
      <c r="V71" s="23" t="str">
        <f>IFERROR(VLOOKUP($B24,'IRC5 2906 Oudenaarde'!$A:$D,4,FALSE),"")</f>
        <v/>
      </c>
      <c r="W71" s="27" t="str">
        <f t="shared" si="20"/>
        <v/>
      </c>
      <c r="X71" s="22" t="str">
        <f>IFERROR(VLOOKUP($B24,'IRC6 0830 Racing Gent'!$A:$D,2,FALSE),"")</f>
        <v/>
      </c>
      <c r="Y71" s="23" t="str">
        <f>IFERROR(VLOOKUP($B24,'IRC6 0830 Racing Gent'!$A:$D,3,FALSE),"")</f>
        <v/>
      </c>
      <c r="Z71" s="23" t="str">
        <f>IFERROR(VLOOKUP($B24,'IRC6 0830 Racing Gent'!$A:$D,4,FALSE),"")</f>
        <v/>
      </c>
      <c r="AA71" s="27" t="str">
        <f t="shared" si="21"/>
        <v/>
      </c>
      <c r="AB71" s="22" t="str">
        <f>IFERROR(VLOOKUP($B24,'IRC7 0907 KAA Gent'!$A:$D,2,FALSE),"")</f>
        <v/>
      </c>
      <c r="AC71" s="23" t="str">
        <f>IFERROR(VLOOKUP($B24,'IRC7 0907 KAA Gent'!$A:$D,3,FALSE),"")</f>
        <v/>
      </c>
      <c r="AD71" s="23" t="str">
        <f>IFERROR(VLOOKUP($B24,'IRC7 0907 KAA Gent'!$A:$D,4,FALSE),"")</f>
        <v/>
      </c>
      <c r="AE71" s="24" t="str">
        <f t="shared" si="22"/>
        <v/>
      </c>
      <c r="AF71" s="29" t="str" cm="1">
        <f t="array" ref="AF71">IF(SUM(LARGE(AJ71:AP71,{1;2;3;4;5}))&gt;0,SUM(LARGE(AJ71:AP71,{1;2;3;4;5})),"")</f>
        <v/>
      </c>
      <c r="AG71" s="5" t="str">
        <f t="shared" si="23"/>
        <v/>
      </c>
      <c r="AH71" s="5" t="str">
        <f t="shared" si="31"/>
        <v/>
      </c>
      <c r="AJ71" s="3">
        <f t="shared" si="24"/>
        <v>0</v>
      </c>
      <c r="AK71" s="3">
        <f t="shared" si="25"/>
        <v>0</v>
      </c>
      <c r="AL71" s="3">
        <f t="shared" si="26"/>
        <v>0</v>
      </c>
      <c r="AM71" s="3">
        <f t="shared" si="27"/>
        <v>0</v>
      </c>
      <c r="AN71" s="3">
        <f t="shared" si="28"/>
        <v>0</v>
      </c>
      <c r="AO71" s="3">
        <f t="shared" si="29"/>
        <v>0</v>
      </c>
      <c r="AP71" s="3">
        <f t="shared" si="30"/>
        <v>0</v>
      </c>
    </row>
    <row r="72" spans="1:42" x14ac:dyDescent="0.3">
      <c r="B72" s="3"/>
      <c r="C72" s="3"/>
      <c r="D72" s="22" t="str">
        <f>IFERROR(VLOOKUP($B34,'IRC1 0405 Deinze'!$A:$F,2,FALSE),"")</f>
        <v/>
      </c>
      <c r="E72" s="23" t="str">
        <f>IFERROR(VLOOKUP($B34,'IRC1 0405 Deinze'!$A:$F,3,FALSE),"")</f>
        <v/>
      </c>
      <c r="F72" s="23" t="str">
        <f>IFERROR(VLOOKUP($B34,'IRC1 0405 Deinze'!$A:$F,4,FALSE),"")</f>
        <v/>
      </c>
      <c r="G72" s="27" t="str">
        <f t="shared" si="17"/>
        <v/>
      </c>
      <c r="H72" s="22"/>
      <c r="I72" s="23"/>
      <c r="J72" s="23"/>
      <c r="K72" s="27"/>
      <c r="L72" s="22" t="str">
        <f>IFERROR(VLOOKUP($B34,'IRC3 0510 Aalter'!$A:$F,2,FALSE),"")</f>
        <v/>
      </c>
      <c r="M72" s="23" t="str">
        <f>IFERROR(VLOOKUP($B34,'IRC3 0510 Aalter'!$A:$F,3,FALSE),"")</f>
        <v/>
      </c>
      <c r="N72" s="23" t="str">
        <f>IFERROR(VLOOKUP($B34,'IRC3 0510 Aalter'!$A:$F,4,FALSE),"")</f>
        <v/>
      </c>
      <c r="O72" s="27" t="str">
        <f t="shared" si="18"/>
        <v/>
      </c>
      <c r="P72" s="22" t="str">
        <f>IFERROR(VLOOKUP($B34,'IRC4 0607 Rieme'!$A:$D,2,FALSE),"")</f>
        <v/>
      </c>
      <c r="Q72" s="23" t="str">
        <f>IFERROR(VLOOKUP($B34,'IRC4 0607 Rieme'!$A:$D,3,FALSE),"")</f>
        <v/>
      </c>
      <c r="R72" s="23" t="str">
        <f>IFERROR(VLOOKUP($B34,'IRC4 0607 Rieme'!$A:$D,4,FALSE),"")</f>
        <v/>
      </c>
      <c r="S72" s="27" t="str">
        <f t="shared" si="19"/>
        <v/>
      </c>
      <c r="T72" s="22" t="str">
        <f>IFERROR(VLOOKUP($B34,'IRC5 2906 Oudenaarde'!$A:$D,2,FALSE),"")</f>
        <v/>
      </c>
      <c r="U72" s="23" t="str">
        <f>IFERROR(VLOOKUP($B34,'IRC5 2906 Oudenaarde'!$A:$D,3,FALSE),"")</f>
        <v/>
      </c>
      <c r="V72" s="23" t="str">
        <f>IFERROR(VLOOKUP($B34,'IRC5 2906 Oudenaarde'!$A:$D,4,FALSE),"")</f>
        <v/>
      </c>
      <c r="W72" s="27" t="str">
        <f t="shared" si="20"/>
        <v/>
      </c>
      <c r="X72" s="22" t="str">
        <f>IFERROR(VLOOKUP($B34,'IRC6 0830 Racing Gent'!$A:$D,2,FALSE),"")</f>
        <v/>
      </c>
      <c r="Y72" s="23" t="str">
        <f>IFERROR(VLOOKUP($B34,'IRC6 0830 Racing Gent'!$A:$D,3,FALSE),"")</f>
        <v/>
      </c>
      <c r="Z72" s="23" t="str">
        <f>IFERROR(VLOOKUP($B34,'IRC6 0830 Racing Gent'!$A:$D,4,FALSE),"")</f>
        <v/>
      </c>
      <c r="AA72" s="27" t="str">
        <f t="shared" si="21"/>
        <v/>
      </c>
      <c r="AB72" s="22" t="str">
        <f>IFERROR(VLOOKUP($B34,'IRC7 0907 KAA Gent'!$A:$D,2,FALSE),"")</f>
        <v/>
      </c>
      <c r="AC72" s="23" t="str">
        <f>IFERROR(VLOOKUP($B34,'IRC7 0907 KAA Gent'!$A:$D,3,FALSE),"")</f>
        <v/>
      </c>
      <c r="AD72" s="23" t="str">
        <f>IFERROR(VLOOKUP($B34,'IRC7 0907 KAA Gent'!$A:$D,4,FALSE),"")</f>
        <v/>
      </c>
      <c r="AE72" s="24" t="str">
        <f t="shared" si="22"/>
        <v/>
      </c>
      <c r="AF72" s="29" t="str" cm="1">
        <f t="array" ref="AF72">IF(SUM(LARGE(AJ72:AP72,{1;2;3;4;5}))&gt;0,SUM(LARGE(AJ72:AP72,{1;2;3;4;5})),"")</f>
        <v/>
      </c>
      <c r="AG72" s="5" t="str">
        <f t="shared" si="23"/>
        <v/>
      </c>
      <c r="AH72" s="5" t="str">
        <f t="shared" si="31"/>
        <v/>
      </c>
      <c r="AJ72" s="3">
        <f t="shared" si="24"/>
        <v>0</v>
      </c>
      <c r="AK72" s="3">
        <f t="shared" si="25"/>
        <v>0</v>
      </c>
      <c r="AL72" s="3">
        <f t="shared" si="26"/>
        <v>0</v>
      </c>
      <c r="AM72" s="3">
        <f t="shared" si="27"/>
        <v>0</v>
      </c>
      <c r="AN72" s="3">
        <f t="shared" si="28"/>
        <v>0</v>
      </c>
      <c r="AO72" s="3">
        <f t="shared" si="29"/>
        <v>0</v>
      </c>
      <c r="AP72" s="3">
        <f t="shared" si="30"/>
        <v>0</v>
      </c>
    </row>
    <row r="73" spans="1:42" x14ac:dyDescent="0.3">
      <c r="B73" s="3"/>
      <c r="C73" s="3"/>
      <c r="D73" s="22" t="str">
        <f>IFERROR(VLOOKUP($B28,'IRC1 0405 Deinze'!$A:$F,2,FALSE),"")</f>
        <v/>
      </c>
      <c r="E73" s="23" t="str">
        <f>IFERROR(VLOOKUP($B28,'IRC1 0405 Deinze'!$A:$F,3,FALSE),"")</f>
        <v/>
      </c>
      <c r="F73" s="23" t="str">
        <f>IFERROR(VLOOKUP($B28,'IRC1 0405 Deinze'!$A:$F,4,FALSE),"")</f>
        <v/>
      </c>
      <c r="G73" s="27" t="str">
        <f t="shared" si="17"/>
        <v/>
      </c>
      <c r="H73" s="22"/>
      <c r="I73" s="23"/>
      <c r="J73" s="23"/>
      <c r="K73" s="27"/>
      <c r="L73" s="22" t="str">
        <f>IFERROR(VLOOKUP($B28,'IRC3 0510 Aalter'!$A:$F,2,FALSE),"")</f>
        <v/>
      </c>
      <c r="M73" s="23" t="str">
        <f>IFERROR(VLOOKUP($B28,'IRC3 0510 Aalter'!$A:$F,3,FALSE),"")</f>
        <v/>
      </c>
      <c r="N73" s="23" t="str">
        <f>IFERROR(VLOOKUP($B28,'IRC3 0510 Aalter'!$A:$F,4,FALSE),"")</f>
        <v/>
      </c>
      <c r="O73" s="27" t="str">
        <f t="shared" si="18"/>
        <v/>
      </c>
      <c r="P73" s="22" t="str">
        <f>IFERROR(VLOOKUP($B28,'IRC4 0607 Rieme'!$A:$D,2,FALSE),"")</f>
        <v/>
      </c>
      <c r="Q73" s="23" t="str">
        <f>IFERROR(VLOOKUP($B28,'IRC4 0607 Rieme'!$A:$D,3,FALSE),"")</f>
        <v/>
      </c>
      <c r="R73" s="23" t="str">
        <f>IFERROR(VLOOKUP($B28,'IRC4 0607 Rieme'!$A:$D,4,FALSE),"")</f>
        <v/>
      </c>
      <c r="S73" s="27" t="str">
        <f t="shared" si="19"/>
        <v/>
      </c>
      <c r="T73" s="22" t="str">
        <f>IFERROR(VLOOKUP($B28,'IRC5 2906 Oudenaarde'!$A:$D,2,FALSE),"")</f>
        <v/>
      </c>
      <c r="U73" s="23" t="str">
        <f>IFERROR(VLOOKUP($B28,'IRC5 2906 Oudenaarde'!$A:$D,3,FALSE),"")</f>
        <v/>
      </c>
      <c r="V73" s="23" t="str">
        <f>IFERROR(VLOOKUP($B28,'IRC5 2906 Oudenaarde'!$A:$D,4,FALSE),"")</f>
        <v/>
      </c>
      <c r="W73" s="27" t="str">
        <f t="shared" si="20"/>
        <v/>
      </c>
      <c r="X73" s="22" t="str">
        <f>IFERROR(VLOOKUP($B28,'IRC6 0830 Racing Gent'!$A:$D,2,FALSE),"")</f>
        <v/>
      </c>
      <c r="Y73" s="23" t="str">
        <f>IFERROR(VLOOKUP($B28,'IRC6 0830 Racing Gent'!$A:$D,3,FALSE),"")</f>
        <v/>
      </c>
      <c r="Z73" s="23" t="str">
        <f>IFERROR(VLOOKUP($B28,'IRC6 0830 Racing Gent'!$A:$D,4,FALSE),"")</f>
        <v/>
      </c>
      <c r="AA73" s="27" t="str">
        <f t="shared" si="21"/>
        <v/>
      </c>
      <c r="AB73" s="22" t="str">
        <f>IFERROR(VLOOKUP($B28,'IRC7 0907 KAA Gent'!$A:$D,2,FALSE),"")</f>
        <v/>
      </c>
      <c r="AC73" s="23" t="str">
        <f>IFERROR(VLOOKUP($B28,'IRC7 0907 KAA Gent'!$A:$D,3,FALSE),"")</f>
        <v/>
      </c>
      <c r="AD73" s="23" t="str">
        <f>IFERROR(VLOOKUP($B28,'IRC7 0907 KAA Gent'!$A:$D,4,FALSE),"")</f>
        <v/>
      </c>
      <c r="AE73" s="24" t="str">
        <f t="shared" si="22"/>
        <v/>
      </c>
      <c r="AF73" s="29" t="str" cm="1">
        <f t="array" ref="AF73">IF(SUM(LARGE(AJ73:AP73,{1;2;3;4;5}))&gt;0,SUM(LARGE(AJ73:AP73,{1;2;3;4;5})),"")</f>
        <v/>
      </c>
      <c r="AG73" s="5" t="str">
        <f t="shared" si="23"/>
        <v/>
      </c>
      <c r="AH73" s="5" t="str">
        <f t="shared" si="31"/>
        <v/>
      </c>
      <c r="AJ73" s="3">
        <f t="shared" si="24"/>
        <v>0</v>
      </c>
      <c r="AK73" s="3">
        <f t="shared" si="25"/>
        <v>0</v>
      </c>
      <c r="AL73" s="3">
        <f t="shared" si="26"/>
        <v>0</v>
      </c>
      <c r="AM73" s="3">
        <f t="shared" si="27"/>
        <v>0</v>
      </c>
      <c r="AN73" s="3">
        <f t="shared" si="28"/>
        <v>0</v>
      </c>
      <c r="AO73" s="3">
        <f t="shared" si="29"/>
        <v>0</v>
      </c>
      <c r="AP73" s="3">
        <f t="shared" si="30"/>
        <v>0</v>
      </c>
    </row>
    <row r="74" spans="1:42" x14ac:dyDescent="0.3">
      <c r="B74" s="3"/>
      <c r="C74" s="3"/>
      <c r="D74" s="22" t="str">
        <f>IFERROR(VLOOKUP($B32,'IRC1 0405 Deinze'!$A:$F,2,FALSE),"")</f>
        <v/>
      </c>
      <c r="E74" s="23" t="str">
        <f>IFERROR(VLOOKUP($B32,'IRC1 0405 Deinze'!$A:$F,3,FALSE),"")</f>
        <v/>
      </c>
      <c r="F74" s="23" t="str">
        <f>IFERROR(VLOOKUP($B32,'IRC1 0405 Deinze'!$A:$F,4,FALSE),"")</f>
        <v/>
      </c>
      <c r="G74" s="27" t="str">
        <f t="shared" si="17"/>
        <v/>
      </c>
      <c r="H74" s="22"/>
      <c r="I74" s="23"/>
      <c r="J74" s="23"/>
      <c r="K74" s="27"/>
      <c r="L74" s="22" t="str">
        <f>IFERROR(VLOOKUP($B32,'IRC3 0510 Aalter'!$A:$F,2,FALSE),"")</f>
        <v/>
      </c>
      <c r="M74" s="23" t="str">
        <f>IFERROR(VLOOKUP($B32,'IRC3 0510 Aalter'!$A:$F,3,FALSE),"")</f>
        <v/>
      </c>
      <c r="N74" s="23" t="str">
        <f>IFERROR(VLOOKUP($B32,'IRC3 0510 Aalter'!$A:$F,4,FALSE),"")</f>
        <v/>
      </c>
      <c r="O74" s="27" t="str">
        <f t="shared" si="18"/>
        <v/>
      </c>
      <c r="P74" s="22" t="str">
        <f>IFERROR(VLOOKUP($B32,'IRC4 0607 Rieme'!$A:$D,2,FALSE),"")</f>
        <v/>
      </c>
      <c r="Q74" s="23" t="str">
        <f>IFERROR(VLOOKUP($B32,'IRC4 0607 Rieme'!$A:$D,3,FALSE),"")</f>
        <v/>
      </c>
      <c r="R74" s="23" t="str">
        <f>IFERROR(VLOOKUP($B32,'IRC4 0607 Rieme'!$A:$D,4,FALSE),"")</f>
        <v/>
      </c>
      <c r="S74" s="27" t="str">
        <f t="shared" si="19"/>
        <v/>
      </c>
      <c r="T74" s="22" t="str">
        <f>IFERROR(VLOOKUP($B32,'IRC5 2906 Oudenaarde'!$A:$D,2,FALSE),"")</f>
        <v/>
      </c>
      <c r="U74" s="23" t="str">
        <f>IFERROR(VLOOKUP($B32,'IRC5 2906 Oudenaarde'!$A:$D,3,FALSE),"")</f>
        <v/>
      </c>
      <c r="V74" s="23" t="str">
        <f>IFERROR(VLOOKUP($B32,'IRC5 2906 Oudenaarde'!$A:$D,4,FALSE),"")</f>
        <v/>
      </c>
      <c r="W74" s="27" t="str">
        <f t="shared" si="20"/>
        <v/>
      </c>
      <c r="X74" s="22" t="str">
        <f>IFERROR(VLOOKUP($B32,'IRC6 0830 Racing Gent'!$A:$D,2,FALSE),"")</f>
        <v/>
      </c>
      <c r="Y74" s="23" t="str">
        <f>IFERROR(VLOOKUP($B32,'IRC6 0830 Racing Gent'!$A:$D,3,FALSE),"")</f>
        <v/>
      </c>
      <c r="Z74" s="23" t="str">
        <f>IFERROR(VLOOKUP($B32,'IRC6 0830 Racing Gent'!$A:$D,4,FALSE),"")</f>
        <v/>
      </c>
      <c r="AA74" s="27" t="str">
        <f t="shared" si="21"/>
        <v/>
      </c>
      <c r="AB74" s="22" t="str">
        <f>IFERROR(VLOOKUP($B32,'IRC7 0907 KAA Gent'!$A:$D,2,FALSE),"")</f>
        <v/>
      </c>
      <c r="AC74" s="23" t="str">
        <f>IFERROR(VLOOKUP($B32,'IRC7 0907 KAA Gent'!$A:$D,3,FALSE),"")</f>
        <v/>
      </c>
      <c r="AD74" s="23" t="str">
        <f>IFERROR(VLOOKUP($B32,'IRC7 0907 KAA Gent'!$A:$D,4,FALSE),"")</f>
        <v/>
      </c>
      <c r="AE74" s="24" t="str">
        <f t="shared" si="22"/>
        <v/>
      </c>
      <c r="AF74" s="29" t="str" cm="1">
        <f t="array" ref="AF74">IF(SUM(LARGE(AJ74:AP74,{1;2;3;4;5}))&gt;0,SUM(LARGE(AJ74:AP74,{1;2;3;4;5})),"")</f>
        <v/>
      </c>
      <c r="AG74" s="5" t="str">
        <f t="shared" si="23"/>
        <v/>
      </c>
      <c r="AH74" s="5" t="str">
        <f t="shared" si="31"/>
        <v/>
      </c>
      <c r="AJ74" s="3">
        <f t="shared" si="24"/>
        <v>0</v>
      </c>
      <c r="AK74" s="3">
        <f t="shared" si="25"/>
        <v>0</v>
      </c>
      <c r="AL74" s="3">
        <f t="shared" si="26"/>
        <v>0</v>
      </c>
      <c r="AM74" s="3">
        <f t="shared" si="27"/>
        <v>0</v>
      </c>
      <c r="AN74" s="3">
        <f t="shared" si="28"/>
        <v>0</v>
      </c>
      <c r="AO74" s="3">
        <f t="shared" si="29"/>
        <v>0</v>
      </c>
      <c r="AP74" s="3">
        <f t="shared" si="30"/>
        <v>0</v>
      </c>
    </row>
    <row r="75" spans="1:42" x14ac:dyDescent="0.3">
      <c r="B75" s="3"/>
      <c r="C75" s="3"/>
      <c r="D75" s="22" t="str">
        <f>IFERROR(VLOOKUP($B46,'IRC1 0405 Deinze'!$A:$F,2,FALSE),"")</f>
        <v/>
      </c>
      <c r="E75" s="23" t="str">
        <f>IFERROR(VLOOKUP($B46,'IRC1 0405 Deinze'!$A:$F,3,FALSE),"")</f>
        <v/>
      </c>
      <c r="F75" s="23" t="str">
        <f>IFERROR(VLOOKUP($B46,'IRC1 0405 Deinze'!$A:$F,4,FALSE),"")</f>
        <v/>
      </c>
      <c r="G75" s="27" t="str">
        <f t="shared" si="17"/>
        <v/>
      </c>
      <c r="H75" s="22"/>
      <c r="I75" s="23"/>
      <c r="J75" s="23"/>
      <c r="K75" s="27"/>
      <c r="L75" s="22" t="str">
        <f>IFERROR(VLOOKUP($B46,'IRC3 0510 Aalter'!$A:$F,2,FALSE),"")</f>
        <v/>
      </c>
      <c r="M75" s="23" t="str">
        <f>IFERROR(VLOOKUP($B46,'IRC3 0510 Aalter'!$A:$F,3,FALSE),"")</f>
        <v/>
      </c>
      <c r="N75" s="23" t="str">
        <f>IFERROR(VLOOKUP($B46,'IRC3 0510 Aalter'!$A:$F,4,FALSE),"")</f>
        <v/>
      </c>
      <c r="O75" s="27" t="str">
        <f t="shared" si="18"/>
        <v/>
      </c>
      <c r="P75" s="22" t="str">
        <f>IFERROR(VLOOKUP($B46,'IRC4 0607 Rieme'!$A:$D,2,FALSE),"")</f>
        <v/>
      </c>
      <c r="Q75" s="23" t="str">
        <f>IFERROR(VLOOKUP($B46,'IRC4 0607 Rieme'!$A:$D,3,FALSE),"")</f>
        <v/>
      </c>
      <c r="R75" s="23" t="str">
        <f>IFERROR(VLOOKUP($B46,'IRC4 0607 Rieme'!$A:$D,4,FALSE),"")</f>
        <v/>
      </c>
      <c r="S75" s="27" t="str">
        <f t="shared" si="19"/>
        <v/>
      </c>
      <c r="T75" s="22" t="str">
        <f>IFERROR(VLOOKUP($B46,'IRC5 2906 Oudenaarde'!$A:$D,2,FALSE),"")</f>
        <v/>
      </c>
      <c r="U75" s="23" t="str">
        <f>IFERROR(VLOOKUP($B46,'IRC5 2906 Oudenaarde'!$A:$D,3,FALSE),"")</f>
        <v/>
      </c>
      <c r="V75" s="23" t="str">
        <f>IFERROR(VLOOKUP($B46,'IRC5 2906 Oudenaarde'!$A:$D,4,FALSE),"")</f>
        <v/>
      </c>
      <c r="W75" s="27" t="str">
        <f t="shared" si="20"/>
        <v/>
      </c>
      <c r="X75" s="22" t="str">
        <f>IFERROR(VLOOKUP($B46,'IRC6 0830 Racing Gent'!$A:$D,2,FALSE),"")</f>
        <v/>
      </c>
      <c r="Y75" s="23" t="str">
        <f>IFERROR(VLOOKUP($B46,'IRC6 0830 Racing Gent'!$A:$D,3,FALSE),"")</f>
        <v/>
      </c>
      <c r="Z75" s="23" t="str">
        <f>IFERROR(VLOOKUP($B46,'IRC6 0830 Racing Gent'!$A:$D,4,FALSE),"")</f>
        <v/>
      </c>
      <c r="AA75" s="27" t="str">
        <f t="shared" si="21"/>
        <v/>
      </c>
      <c r="AB75" s="22" t="str">
        <f>IFERROR(VLOOKUP($B46,'IRC7 0907 KAA Gent'!$A:$D,2,FALSE),"")</f>
        <v/>
      </c>
      <c r="AC75" s="23" t="str">
        <f>IFERROR(VLOOKUP($B46,'IRC7 0907 KAA Gent'!$A:$D,3,FALSE),"")</f>
        <v/>
      </c>
      <c r="AD75" s="23" t="str">
        <f>IFERROR(VLOOKUP($B46,'IRC7 0907 KAA Gent'!$A:$D,4,FALSE),"")</f>
        <v/>
      </c>
      <c r="AE75" s="24" t="str">
        <f t="shared" si="22"/>
        <v/>
      </c>
      <c r="AF75" s="29" t="str" cm="1">
        <f t="array" ref="AF75">IF(SUM(LARGE(AJ75:AP75,{1;2;3;4;5}))&gt;0,SUM(LARGE(AJ75:AP75,{1;2;3;4;5})),"")</f>
        <v/>
      </c>
      <c r="AG75" s="5" t="str">
        <f t="shared" si="23"/>
        <v/>
      </c>
      <c r="AH75" s="5" t="str">
        <f t="shared" si="31"/>
        <v/>
      </c>
      <c r="AJ75" s="3">
        <f t="shared" si="24"/>
        <v>0</v>
      </c>
      <c r="AK75" s="3">
        <f t="shared" si="25"/>
        <v>0</v>
      </c>
      <c r="AL75" s="3">
        <f t="shared" si="26"/>
        <v>0</v>
      </c>
      <c r="AM75" s="3">
        <f t="shared" si="27"/>
        <v>0</v>
      </c>
      <c r="AN75" s="3">
        <f t="shared" si="28"/>
        <v>0</v>
      </c>
      <c r="AO75" s="3">
        <f t="shared" si="29"/>
        <v>0</v>
      </c>
      <c r="AP75" s="3">
        <f t="shared" si="30"/>
        <v>0</v>
      </c>
    </row>
    <row r="76" spans="1:42" x14ac:dyDescent="0.3">
      <c r="B76" s="3"/>
      <c r="C76" s="3"/>
      <c r="D76" s="22" t="str">
        <f>IFERROR(VLOOKUP($B41,'IRC1 0405 Deinze'!$A:$F,2,FALSE),"")</f>
        <v/>
      </c>
      <c r="E76" s="23" t="str">
        <f>IFERROR(VLOOKUP($B41,'IRC1 0405 Deinze'!$A:$F,3,FALSE),"")</f>
        <v/>
      </c>
      <c r="F76" s="23" t="str">
        <f>IFERROR(VLOOKUP($B41,'IRC1 0405 Deinze'!$A:$F,4,FALSE),"")</f>
        <v/>
      </c>
      <c r="G76" s="27" t="str">
        <f t="shared" si="17"/>
        <v/>
      </c>
      <c r="H76" s="22"/>
      <c r="I76" s="23"/>
      <c r="J76" s="23"/>
      <c r="K76" s="27"/>
      <c r="L76" s="22" t="str">
        <f>IFERROR(VLOOKUP($B41,'IRC3 0510 Aalter'!$A:$F,2,FALSE),"")</f>
        <v/>
      </c>
      <c r="M76" s="23" t="str">
        <f>IFERROR(VLOOKUP($B41,'IRC3 0510 Aalter'!$A:$F,3,FALSE),"")</f>
        <v/>
      </c>
      <c r="N76" s="23" t="str">
        <f>IFERROR(VLOOKUP($B41,'IRC3 0510 Aalter'!$A:$F,4,FALSE),"")</f>
        <v/>
      </c>
      <c r="O76" s="27" t="str">
        <f t="shared" si="18"/>
        <v/>
      </c>
      <c r="P76" s="22" t="str">
        <f>IFERROR(VLOOKUP($B41,'IRC4 0607 Rieme'!$A:$D,2,FALSE),"")</f>
        <v/>
      </c>
      <c r="Q76" s="23" t="str">
        <f>IFERROR(VLOOKUP($B41,'IRC4 0607 Rieme'!$A:$D,3,FALSE),"")</f>
        <v/>
      </c>
      <c r="R76" s="23" t="str">
        <f>IFERROR(VLOOKUP($B41,'IRC4 0607 Rieme'!$A:$D,4,FALSE),"")</f>
        <v/>
      </c>
      <c r="S76" s="27" t="str">
        <f t="shared" si="19"/>
        <v/>
      </c>
      <c r="T76" s="22" t="str">
        <f>IFERROR(VLOOKUP($B41,'IRC5 2906 Oudenaarde'!$A:$D,2,FALSE),"")</f>
        <v/>
      </c>
      <c r="U76" s="23" t="str">
        <f>IFERROR(VLOOKUP($B41,'IRC5 2906 Oudenaarde'!$A:$D,3,FALSE),"")</f>
        <v/>
      </c>
      <c r="V76" s="23" t="str">
        <f>IFERROR(VLOOKUP($B41,'IRC5 2906 Oudenaarde'!$A:$D,4,FALSE),"")</f>
        <v/>
      </c>
      <c r="W76" s="27" t="str">
        <f t="shared" si="20"/>
        <v/>
      </c>
      <c r="X76" s="22" t="str">
        <f>IFERROR(VLOOKUP($B41,'IRC6 0830 Racing Gent'!$A:$D,2,FALSE),"")</f>
        <v/>
      </c>
      <c r="Y76" s="23" t="str">
        <f>IFERROR(VLOOKUP($B41,'IRC6 0830 Racing Gent'!$A:$D,3,FALSE),"")</f>
        <v/>
      </c>
      <c r="Z76" s="23" t="str">
        <f>IFERROR(VLOOKUP($B41,'IRC6 0830 Racing Gent'!$A:$D,4,FALSE),"")</f>
        <v/>
      </c>
      <c r="AA76" s="27" t="str">
        <f t="shared" si="21"/>
        <v/>
      </c>
      <c r="AB76" s="22" t="str">
        <f>IFERROR(VLOOKUP($B41,'IRC7 0907 KAA Gent'!$A:$D,2,FALSE),"")</f>
        <v/>
      </c>
      <c r="AC76" s="23" t="str">
        <f>IFERROR(VLOOKUP($B41,'IRC7 0907 KAA Gent'!$A:$D,3,FALSE),"")</f>
        <v/>
      </c>
      <c r="AD76" s="23" t="str">
        <f>IFERROR(VLOOKUP($B41,'IRC7 0907 KAA Gent'!$A:$D,4,FALSE),"")</f>
        <v/>
      </c>
      <c r="AE76" s="24" t="str">
        <f t="shared" si="22"/>
        <v/>
      </c>
      <c r="AF76" s="29" t="str" cm="1">
        <f t="array" ref="AF76">IF(SUM(LARGE(AJ76:AP76,{1;2;3;4;5}))&gt;0,SUM(LARGE(AJ76:AP76,{1;2;3;4;5})),"")</f>
        <v/>
      </c>
      <c r="AG76" s="5" t="str">
        <f t="shared" si="23"/>
        <v/>
      </c>
      <c r="AH76" s="5" t="str">
        <f t="shared" si="31"/>
        <v/>
      </c>
      <c r="AJ76" s="3">
        <f t="shared" si="24"/>
        <v>0</v>
      </c>
      <c r="AK76" s="3">
        <f t="shared" si="25"/>
        <v>0</v>
      </c>
      <c r="AL76" s="3">
        <f t="shared" si="26"/>
        <v>0</v>
      </c>
      <c r="AM76" s="3">
        <f t="shared" si="27"/>
        <v>0</v>
      </c>
      <c r="AN76" s="3">
        <f t="shared" si="28"/>
        <v>0</v>
      </c>
      <c r="AO76" s="3">
        <f t="shared" si="29"/>
        <v>0</v>
      </c>
      <c r="AP76" s="3">
        <f t="shared" si="30"/>
        <v>0</v>
      </c>
    </row>
    <row r="77" spans="1:42" x14ac:dyDescent="0.3">
      <c r="B77" s="3"/>
      <c r="C77" s="3"/>
      <c r="D77" s="22" t="str">
        <f>IFERROR(VLOOKUP($B33,'IRC1 0405 Deinze'!$A:$F,2,FALSE),"")</f>
        <v/>
      </c>
      <c r="E77" s="23" t="str">
        <f>IFERROR(VLOOKUP($B33,'IRC1 0405 Deinze'!$A:$F,3,FALSE),"")</f>
        <v/>
      </c>
      <c r="F77" s="23" t="str">
        <f>IFERROR(VLOOKUP($B33,'IRC1 0405 Deinze'!$A:$F,4,FALSE),"")</f>
        <v/>
      </c>
      <c r="G77" s="27" t="str">
        <f t="shared" si="17"/>
        <v/>
      </c>
      <c r="H77" s="22"/>
      <c r="I77" s="23"/>
      <c r="J77" s="23"/>
      <c r="K77" s="27"/>
      <c r="L77" s="22" t="str">
        <f>IFERROR(VLOOKUP($B33,'IRC3 0510 Aalter'!$A:$F,2,FALSE),"")</f>
        <v/>
      </c>
      <c r="M77" s="23" t="str">
        <f>IFERROR(VLOOKUP($B33,'IRC3 0510 Aalter'!$A:$F,3,FALSE),"")</f>
        <v/>
      </c>
      <c r="N77" s="23" t="str">
        <f>IFERROR(VLOOKUP($B33,'IRC3 0510 Aalter'!$A:$F,4,FALSE),"")</f>
        <v/>
      </c>
      <c r="O77" s="27" t="str">
        <f t="shared" si="18"/>
        <v/>
      </c>
      <c r="P77" s="22" t="str">
        <f>IFERROR(VLOOKUP($B33,'IRC4 0607 Rieme'!$A:$D,2,FALSE),"")</f>
        <v/>
      </c>
      <c r="Q77" s="23" t="str">
        <f>IFERROR(VLOOKUP($B33,'IRC4 0607 Rieme'!$A:$D,3,FALSE),"")</f>
        <v/>
      </c>
      <c r="R77" s="23" t="str">
        <f>IFERROR(VLOOKUP($B33,'IRC4 0607 Rieme'!$A:$D,4,FALSE),"")</f>
        <v/>
      </c>
      <c r="S77" s="27" t="str">
        <f t="shared" si="19"/>
        <v/>
      </c>
      <c r="T77" s="22" t="str">
        <f>IFERROR(VLOOKUP($B33,'IRC5 2906 Oudenaarde'!$A:$D,2,FALSE),"")</f>
        <v/>
      </c>
      <c r="U77" s="23" t="str">
        <f>IFERROR(VLOOKUP($B33,'IRC5 2906 Oudenaarde'!$A:$D,3,FALSE),"")</f>
        <v/>
      </c>
      <c r="V77" s="23" t="str">
        <f>IFERROR(VLOOKUP($B33,'IRC5 2906 Oudenaarde'!$A:$D,4,FALSE),"")</f>
        <v/>
      </c>
      <c r="W77" s="27" t="str">
        <f t="shared" si="20"/>
        <v/>
      </c>
      <c r="X77" s="22" t="str">
        <f>IFERROR(VLOOKUP($B33,'IRC6 0830 Racing Gent'!$A:$D,2,FALSE),"")</f>
        <v/>
      </c>
      <c r="Y77" s="23" t="str">
        <f>IFERROR(VLOOKUP($B33,'IRC6 0830 Racing Gent'!$A:$D,3,FALSE),"")</f>
        <v/>
      </c>
      <c r="Z77" s="23" t="str">
        <f>IFERROR(VLOOKUP($B33,'IRC6 0830 Racing Gent'!$A:$D,4,FALSE),"")</f>
        <v/>
      </c>
      <c r="AA77" s="27" t="str">
        <f t="shared" si="21"/>
        <v/>
      </c>
      <c r="AB77" s="22" t="str">
        <f>IFERROR(VLOOKUP($B33,'IRC7 0907 KAA Gent'!$A:$D,2,FALSE),"")</f>
        <v/>
      </c>
      <c r="AC77" s="23" t="str">
        <f>IFERROR(VLOOKUP($B33,'IRC7 0907 KAA Gent'!$A:$D,3,FALSE),"")</f>
        <v/>
      </c>
      <c r="AD77" s="23" t="str">
        <f>IFERROR(VLOOKUP($B33,'IRC7 0907 KAA Gent'!$A:$D,4,FALSE),"")</f>
        <v/>
      </c>
      <c r="AE77" s="24" t="str">
        <f t="shared" si="22"/>
        <v/>
      </c>
      <c r="AF77" s="29" t="str" cm="1">
        <f t="array" ref="AF77">IF(SUM(LARGE(AJ77:AP77,{1;2;3;4;5}))&gt;0,SUM(LARGE(AJ77:AP77,{1;2;3;4;5})),"")</f>
        <v/>
      </c>
      <c r="AG77" s="5" t="str">
        <f t="shared" si="23"/>
        <v/>
      </c>
      <c r="AH77" s="5" t="str">
        <f t="shared" si="31"/>
        <v/>
      </c>
      <c r="AJ77" s="3">
        <f t="shared" si="24"/>
        <v>0</v>
      </c>
      <c r="AK77" s="3">
        <f t="shared" si="25"/>
        <v>0</v>
      </c>
      <c r="AL77" s="3">
        <f t="shared" si="26"/>
        <v>0</v>
      </c>
      <c r="AM77" s="3">
        <f t="shared" si="27"/>
        <v>0</v>
      </c>
      <c r="AN77" s="3">
        <f t="shared" si="28"/>
        <v>0</v>
      </c>
      <c r="AO77" s="3">
        <f t="shared" si="29"/>
        <v>0</v>
      </c>
      <c r="AP77" s="3">
        <f t="shared" si="30"/>
        <v>0</v>
      </c>
    </row>
    <row r="78" spans="1:42" x14ac:dyDescent="0.3">
      <c r="B78" s="3"/>
      <c r="C78" s="3"/>
      <c r="D78" s="22" t="str">
        <f>IFERROR(VLOOKUP($B65,'IRC1 0405 Deinze'!$A:$F,2,FALSE),"")</f>
        <v/>
      </c>
      <c r="E78" s="23" t="str">
        <f>IFERROR(VLOOKUP($B65,'IRC1 0405 Deinze'!$A:$F,3,FALSE),"")</f>
        <v/>
      </c>
      <c r="F78" s="23" t="str">
        <f>IFERROR(VLOOKUP($B65,'IRC1 0405 Deinze'!$A:$F,4,FALSE),"")</f>
        <v/>
      </c>
      <c r="G78" s="27" t="str">
        <f t="shared" si="17"/>
        <v/>
      </c>
      <c r="H78" s="22"/>
      <c r="I78" s="23"/>
      <c r="J78" s="23"/>
      <c r="K78" s="27"/>
      <c r="L78" s="22" t="str">
        <f>IFERROR(VLOOKUP($B65,'IRC3 0510 Aalter'!$A:$F,2,FALSE),"")</f>
        <v/>
      </c>
      <c r="M78" s="23" t="str">
        <f>IFERROR(VLOOKUP($B65,'IRC3 0510 Aalter'!$A:$F,3,FALSE),"")</f>
        <v/>
      </c>
      <c r="N78" s="23" t="str">
        <f>IFERROR(VLOOKUP($B65,'IRC3 0510 Aalter'!$A:$F,4,FALSE),"")</f>
        <v/>
      </c>
      <c r="O78" s="27" t="str">
        <f t="shared" si="18"/>
        <v/>
      </c>
      <c r="P78" s="22" t="str">
        <f>IFERROR(VLOOKUP($B65,'IRC4 0607 Rieme'!$A:$D,2,FALSE),"")</f>
        <v/>
      </c>
      <c r="Q78" s="23" t="str">
        <f>IFERROR(VLOOKUP($B65,'IRC4 0607 Rieme'!$A:$D,3,FALSE),"")</f>
        <v/>
      </c>
      <c r="R78" s="23" t="str">
        <f>IFERROR(VLOOKUP($B65,'IRC4 0607 Rieme'!$A:$D,4,FALSE),"")</f>
        <v/>
      </c>
      <c r="S78" s="27" t="str">
        <f t="shared" si="19"/>
        <v/>
      </c>
      <c r="T78" s="22" t="str">
        <f>IFERROR(VLOOKUP($B65,'IRC5 2906 Oudenaarde'!$A:$D,2,FALSE),"")</f>
        <v/>
      </c>
      <c r="U78" s="23" t="str">
        <f>IFERROR(VLOOKUP($B65,'IRC5 2906 Oudenaarde'!$A:$D,3,FALSE),"")</f>
        <v/>
      </c>
      <c r="V78" s="23" t="str">
        <f>IFERROR(VLOOKUP($B65,'IRC5 2906 Oudenaarde'!$A:$D,4,FALSE),"")</f>
        <v/>
      </c>
      <c r="W78" s="27" t="str">
        <f t="shared" si="20"/>
        <v/>
      </c>
      <c r="X78" s="22" t="str">
        <f>IFERROR(VLOOKUP($B65,'IRC6 0830 Racing Gent'!$A:$D,2,FALSE),"")</f>
        <v/>
      </c>
      <c r="Y78" s="23" t="str">
        <f>IFERROR(VLOOKUP($B65,'IRC6 0830 Racing Gent'!$A:$D,3,FALSE),"")</f>
        <v/>
      </c>
      <c r="Z78" s="23" t="str">
        <f>IFERROR(VLOOKUP($B65,'IRC6 0830 Racing Gent'!$A:$D,4,FALSE),"")</f>
        <v/>
      </c>
      <c r="AA78" s="27" t="str">
        <f t="shared" si="21"/>
        <v/>
      </c>
      <c r="AB78" s="22" t="str">
        <f>IFERROR(VLOOKUP($B65,'IRC7 0907 KAA Gent'!$A:$D,2,FALSE),"")</f>
        <v/>
      </c>
      <c r="AC78" s="23" t="str">
        <f>IFERROR(VLOOKUP($B65,'IRC7 0907 KAA Gent'!$A:$D,3,FALSE),"")</f>
        <v/>
      </c>
      <c r="AD78" s="23" t="str">
        <f>IFERROR(VLOOKUP($B65,'IRC7 0907 KAA Gent'!$A:$D,4,FALSE),"")</f>
        <v/>
      </c>
      <c r="AE78" s="24" t="str">
        <f t="shared" si="22"/>
        <v/>
      </c>
      <c r="AF78" s="29" t="str" cm="1">
        <f t="array" ref="AF78">IF(SUM(LARGE(AJ78:AP78,{1;2;3;4;5}))&gt;0,SUM(LARGE(AJ78:AP78,{1;2;3;4;5})),"")</f>
        <v/>
      </c>
      <c r="AG78" s="5" t="str">
        <f t="shared" si="23"/>
        <v/>
      </c>
      <c r="AH78" s="5" t="str">
        <f t="shared" si="31"/>
        <v/>
      </c>
      <c r="AJ78" s="3">
        <f t="shared" si="24"/>
        <v>0</v>
      </c>
      <c r="AK78" s="3">
        <f t="shared" si="25"/>
        <v>0</v>
      </c>
      <c r="AL78" s="3">
        <f t="shared" si="26"/>
        <v>0</v>
      </c>
      <c r="AM78" s="3">
        <f t="shared" si="27"/>
        <v>0</v>
      </c>
      <c r="AN78" s="3">
        <f t="shared" si="28"/>
        <v>0</v>
      </c>
      <c r="AO78" s="3">
        <f t="shared" si="29"/>
        <v>0</v>
      </c>
      <c r="AP78" s="3">
        <f t="shared" si="30"/>
        <v>0</v>
      </c>
    </row>
    <row r="79" spans="1:42" x14ac:dyDescent="0.3">
      <c r="B79" s="3"/>
      <c r="C79" s="3"/>
      <c r="D79" s="22" t="str">
        <f>IFERROR(VLOOKUP($B66,'IRC1 0405 Deinze'!$A:$F,2,FALSE),"")</f>
        <v/>
      </c>
      <c r="E79" s="23" t="str">
        <f>IFERROR(VLOOKUP($B66,'IRC1 0405 Deinze'!$A:$F,3,FALSE),"")</f>
        <v/>
      </c>
      <c r="F79" s="23" t="str">
        <f>IFERROR(VLOOKUP($B66,'IRC1 0405 Deinze'!$A:$F,4,FALSE),"")</f>
        <v/>
      </c>
      <c r="G79" s="27" t="str">
        <f t="shared" si="17"/>
        <v/>
      </c>
      <c r="H79" s="22"/>
      <c r="I79" s="23"/>
      <c r="J79" s="23"/>
      <c r="K79" s="27"/>
      <c r="L79" s="22" t="str">
        <f>IFERROR(VLOOKUP($B66,'IRC3 0510 Aalter'!$A:$F,2,FALSE),"")</f>
        <v/>
      </c>
      <c r="M79" s="23" t="str">
        <f>IFERROR(VLOOKUP($B66,'IRC3 0510 Aalter'!$A:$F,3,FALSE),"")</f>
        <v/>
      </c>
      <c r="N79" s="23" t="str">
        <f>IFERROR(VLOOKUP($B66,'IRC3 0510 Aalter'!$A:$F,4,FALSE),"")</f>
        <v/>
      </c>
      <c r="O79" s="27" t="str">
        <f t="shared" si="18"/>
        <v/>
      </c>
      <c r="P79" s="22" t="str">
        <f>IFERROR(VLOOKUP($B66,'IRC4 0607 Rieme'!$A:$D,2,FALSE),"")</f>
        <v/>
      </c>
      <c r="Q79" s="23" t="str">
        <f>IFERROR(VLOOKUP($B66,'IRC4 0607 Rieme'!$A:$D,3,FALSE),"")</f>
        <v/>
      </c>
      <c r="R79" s="23" t="str">
        <f>IFERROR(VLOOKUP($B66,'IRC4 0607 Rieme'!$A:$D,4,FALSE),"")</f>
        <v/>
      </c>
      <c r="S79" s="27" t="str">
        <f t="shared" si="19"/>
        <v/>
      </c>
      <c r="T79" s="22" t="str">
        <f>IFERROR(VLOOKUP($B66,'IRC5 2906 Oudenaarde'!$A:$D,2,FALSE),"")</f>
        <v/>
      </c>
      <c r="U79" s="23" t="str">
        <f>IFERROR(VLOOKUP($B66,'IRC5 2906 Oudenaarde'!$A:$D,3,FALSE),"")</f>
        <v/>
      </c>
      <c r="V79" s="23" t="str">
        <f>IFERROR(VLOOKUP($B66,'IRC5 2906 Oudenaarde'!$A:$D,4,FALSE),"")</f>
        <v/>
      </c>
      <c r="W79" s="27" t="str">
        <f t="shared" si="20"/>
        <v/>
      </c>
      <c r="X79" s="22" t="str">
        <f>IFERROR(VLOOKUP($B66,'IRC6 0830 Racing Gent'!$A:$D,2,FALSE),"")</f>
        <v/>
      </c>
      <c r="Y79" s="23" t="str">
        <f>IFERROR(VLOOKUP($B66,'IRC6 0830 Racing Gent'!$A:$D,3,FALSE),"")</f>
        <v/>
      </c>
      <c r="Z79" s="23" t="str">
        <f>IFERROR(VLOOKUP($B66,'IRC6 0830 Racing Gent'!$A:$D,4,FALSE),"")</f>
        <v/>
      </c>
      <c r="AA79" s="27" t="str">
        <f t="shared" si="21"/>
        <v/>
      </c>
      <c r="AB79" s="22" t="str">
        <f>IFERROR(VLOOKUP($B66,'IRC7 0907 KAA Gent'!$A:$D,2,FALSE),"")</f>
        <v/>
      </c>
      <c r="AC79" s="23" t="str">
        <f>IFERROR(VLOOKUP($B66,'IRC7 0907 KAA Gent'!$A:$D,3,FALSE),"")</f>
        <v/>
      </c>
      <c r="AD79" s="23" t="str">
        <f>IFERROR(VLOOKUP($B66,'IRC7 0907 KAA Gent'!$A:$D,4,FALSE),"")</f>
        <v/>
      </c>
      <c r="AE79" s="24" t="str">
        <f t="shared" si="22"/>
        <v/>
      </c>
      <c r="AF79" s="29" t="str" cm="1">
        <f t="array" ref="AF79">IF(SUM(LARGE(AJ79:AP79,{1;2;3;4;5}))&gt;0,SUM(LARGE(AJ79:AP79,{1;2;3;4;5})),"")</f>
        <v/>
      </c>
      <c r="AG79" s="5" t="str">
        <f t="shared" si="23"/>
        <v/>
      </c>
      <c r="AH79" s="5" t="str">
        <f t="shared" si="31"/>
        <v/>
      </c>
      <c r="AJ79" s="3">
        <f t="shared" si="24"/>
        <v>0</v>
      </c>
      <c r="AK79" s="3">
        <f t="shared" si="25"/>
        <v>0</v>
      </c>
      <c r="AL79" s="3">
        <f t="shared" si="26"/>
        <v>0</v>
      </c>
      <c r="AM79" s="3">
        <f t="shared" si="27"/>
        <v>0</v>
      </c>
      <c r="AN79" s="3">
        <f t="shared" si="28"/>
        <v>0</v>
      </c>
      <c r="AO79" s="3">
        <f t="shared" si="29"/>
        <v>0</v>
      </c>
      <c r="AP79" s="3">
        <f t="shared" si="30"/>
        <v>0</v>
      </c>
    </row>
    <row r="80" spans="1:42" x14ac:dyDescent="0.3">
      <c r="B80" s="3"/>
      <c r="C80" s="3"/>
      <c r="D80" s="22" t="str">
        <f>IFERROR(VLOOKUP($B67,'IRC1 0405 Deinze'!$A:$F,2,FALSE),"")</f>
        <v/>
      </c>
      <c r="E80" s="23" t="str">
        <f>IFERROR(VLOOKUP($B67,'IRC1 0405 Deinze'!$A:$F,3,FALSE),"")</f>
        <v/>
      </c>
      <c r="F80" s="23" t="str">
        <f>IFERROR(VLOOKUP($B67,'IRC1 0405 Deinze'!$A:$F,4,FALSE),"")</f>
        <v/>
      </c>
      <c r="G80" s="27" t="str">
        <f t="shared" si="17"/>
        <v/>
      </c>
      <c r="H80" s="22"/>
      <c r="I80" s="23"/>
      <c r="J80" s="23"/>
      <c r="K80" s="27"/>
      <c r="L80" s="22" t="str">
        <f>IFERROR(VLOOKUP($B67,'IRC3 0510 Aalter'!$A:$F,2,FALSE),"")</f>
        <v/>
      </c>
      <c r="M80" s="23" t="str">
        <f>IFERROR(VLOOKUP($B67,'IRC3 0510 Aalter'!$A:$F,3,FALSE),"")</f>
        <v/>
      </c>
      <c r="N80" s="23" t="str">
        <f>IFERROR(VLOOKUP($B67,'IRC3 0510 Aalter'!$A:$F,4,FALSE),"")</f>
        <v/>
      </c>
      <c r="O80" s="27" t="str">
        <f t="shared" si="18"/>
        <v/>
      </c>
      <c r="P80" s="22" t="str">
        <f>IFERROR(VLOOKUP($B67,'IRC4 0607 Rieme'!$A:$D,2,FALSE),"")</f>
        <v/>
      </c>
      <c r="Q80" s="23" t="str">
        <f>IFERROR(VLOOKUP($B67,'IRC4 0607 Rieme'!$A:$D,3,FALSE),"")</f>
        <v/>
      </c>
      <c r="R80" s="23" t="str">
        <f>IFERROR(VLOOKUP($B67,'IRC4 0607 Rieme'!$A:$D,4,FALSE),"")</f>
        <v/>
      </c>
      <c r="S80" s="27" t="str">
        <f t="shared" si="19"/>
        <v/>
      </c>
      <c r="T80" s="22" t="str">
        <f>IFERROR(VLOOKUP($B67,'IRC5 2906 Oudenaarde'!$A:$D,2,FALSE),"")</f>
        <v/>
      </c>
      <c r="U80" s="23" t="str">
        <f>IFERROR(VLOOKUP($B67,'IRC5 2906 Oudenaarde'!$A:$D,3,FALSE),"")</f>
        <v/>
      </c>
      <c r="V80" s="23" t="str">
        <f>IFERROR(VLOOKUP($B67,'IRC5 2906 Oudenaarde'!$A:$D,4,FALSE),"")</f>
        <v/>
      </c>
      <c r="W80" s="27" t="str">
        <f t="shared" si="20"/>
        <v/>
      </c>
      <c r="X80" s="22" t="str">
        <f>IFERROR(VLOOKUP($B67,'IRC6 0830 Racing Gent'!$A:$D,2,FALSE),"")</f>
        <v/>
      </c>
      <c r="Y80" s="23" t="str">
        <f>IFERROR(VLOOKUP($B67,'IRC6 0830 Racing Gent'!$A:$D,3,FALSE),"")</f>
        <v/>
      </c>
      <c r="Z80" s="23" t="str">
        <f>IFERROR(VLOOKUP($B67,'IRC6 0830 Racing Gent'!$A:$D,4,FALSE),"")</f>
        <v/>
      </c>
      <c r="AA80" s="27" t="str">
        <f t="shared" si="21"/>
        <v/>
      </c>
      <c r="AB80" s="22" t="str">
        <f>IFERROR(VLOOKUP($B67,'IRC7 0907 KAA Gent'!$A:$D,2,FALSE),"")</f>
        <v/>
      </c>
      <c r="AC80" s="23" t="str">
        <f>IFERROR(VLOOKUP($B67,'IRC7 0907 KAA Gent'!$A:$D,3,FALSE),"")</f>
        <v/>
      </c>
      <c r="AD80" s="23" t="str">
        <f>IFERROR(VLOOKUP($B67,'IRC7 0907 KAA Gent'!$A:$D,4,FALSE),"")</f>
        <v/>
      </c>
      <c r="AE80" s="24" t="str">
        <f t="shared" si="22"/>
        <v/>
      </c>
      <c r="AF80" s="29" t="str" cm="1">
        <f t="array" ref="AF80">IF(SUM(LARGE(AJ80:AP80,{1;2;3;4;5}))&gt;0,SUM(LARGE(AJ80:AP80,{1;2;3;4;5})),"")</f>
        <v/>
      </c>
      <c r="AG80" s="5" t="str">
        <f t="shared" si="23"/>
        <v/>
      </c>
      <c r="AH80" s="5" t="str">
        <f t="shared" si="31"/>
        <v/>
      </c>
      <c r="AJ80" s="3">
        <f t="shared" si="24"/>
        <v>0</v>
      </c>
      <c r="AK80" s="3">
        <f t="shared" si="25"/>
        <v>0</v>
      </c>
      <c r="AL80" s="3">
        <f t="shared" si="26"/>
        <v>0</v>
      </c>
      <c r="AM80" s="3">
        <f t="shared" si="27"/>
        <v>0</v>
      </c>
      <c r="AN80" s="3">
        <f t="shared" si="28"/>
        <v>0</v>
      </c>
      <c r="AO80" s="3">
        <f t="shared" si="29"/>
        <v>0</v>
      </c>
      <c r="AP80" s="3">
        <f t="shared" si="30"/>
        <v>0</v>
      </c>
    </row>
    <row r="81" spans="2:42" x14ac:dyDescent="0.3">
      <c r="B81" s="3"/>
      <c r="C81" s="3"/>
      <c r="D81" s="22" t="str">
        <f>IFERROR(VLOOKUP($B40,'IRC1 0405 Deinze'!$A:$F,2,FALSE),"")</f>
        <v/>
      </c>
      <c r="E81" s="23" t="str">
        <f>IFERROR(VLOOKUP($B40,'IRC1 0405 Deinze'!$A:$F,3,FALSE),"")</f>
        <v/>
      </c>
      <c r="F81" s="23" t="str">
        <f>IFERROR(VLOOKUP($B40,'IRC1 0405 Deinze'!$A:$F,4,FALSE),"")</f>
        <v/>
      </c>
      <c r="G81" s="27" t="str">
        <f t="shared" si="17"/>
        <v/>
      </c>
      <c r="H81" s="22"/>
      <c r="I81" s="23"/>
      <c r="J81" s="23"/>
      <c r="K81" s="27"/>
      <c r="L81" s="22" t="str">
        <f>IFERROR(VLOOKUP($B40,'IRC3 0510 Aalter'!$A:$F,2,FALSE),"")</f>
        <v/>
      </c>
      <c r="M81" s="23" t="str">
        <f>IFERROR(VLOOKUP($B40,'IRC3 0510 Aalter'!$A:$F,3,FALSE),"")</f>
        <v/>
      </c>
      <c r="N81" s="23" t="str">
        <f>IFERROR(VLOOKUP($B40,'IRC3 0510 Aalter'!$A:$F,4,FALSE),"")</f>
        <v/>
      </c>
      <c r="O81" s="27" t="str">
        <f t="shared" si="18"/>
        <v/>
      </c>
      <c r="P81" s="22" t="str">
        <f>IFERROR(VLOOKUP($B40,'IRC4 0607 Rieme'!$A:$D,2,FALSE),"")</f>
        <v/>
      </c>
      <c r="Q81" s="23" t="str">
        <f>IFERROR(VLOOKUP($B40,'IRC4 0607 Rieme'!$A:$D,3,FALSE),"")</f>
        <v/>
      </c>
      <c r="R81" s="23" t="str">
        <f>IFERROR(VLOOKUP($B40,'IRC4 0607 Rieme'!$A:$D,4,FALSE),"")</f>
        <v/>
      </c>
      <c r="S81" s="27" t="str">
        <f t="shared" si="19"/>
        <v/>
      </c>
      <c r="T81" s="22" t="str">
        <f>IFERROR(VLOOKUP($B40,'IRC5 2906 Oudenaarde'!$A:$D,2,FALSE),"")</f>
        <v/>
      </c>
      <c r="U81" s="23" t="str">
        <f>IFERROR(VLOOKUP($B40,'IRC5 2906 Oudenaarde'!$A:$D,3,FALSE),"")</f>
        <v/>
      </c>
      <c r="V81" s="23" t="str">
        <f>IFERROR(VLOOKUP($B40,'IRC5 2906 Oudenaarde'!$A:$D,4,FALSE),"")</f>
        <v/>
      </c>
      <c r="W81" s="27" t="str">
        <f t="shared" si="20"/>
        <v/>
      </c>
      <c r="X81" s="22" t="str">
        <f>IFERROR(VLOOKUP($B40,'IRC6 0830 Racing Gent'!$A:$D,2,FALSE),"")</f>
        <v/>
      </c>
      <c r="Y81" s="23" t="str">
        <f>IFERROR(VLOOKUP($B40,'IRC6 0830 Racing Gent'!$A:$D,3,FALSE),"")</f>
        <v/>
      </c>
      <c r="Z81" s="23" t="str">
        <f>IFERROR(VLOOKUP($B40,'IRC6 0830 Racing Gent'!$A:$D,4,FALSE),"")</f>
        <v/>
      </c>
      <c r="AA81" s="27" t="str">
        <f t="shared" si="21"/>
        <v/>
      </c>
      <c r="AB81" s="22" t="str">
        <f>IFERROR(VLOOKUP($B40,'IRC7 0907 KAA Gent'!$A:$D,2,FALSE),"")</f>
        <v/>
      </c>
      <c r="AC81" s="23" t="str">
        <f>IFERROR(VLOOKUP($B40,'IRC7 0907 KAA Gent'!$A:$D,3,FALSE),"")</f>
        <v/>
      </c>
      <c r="AD81" s="23" t="str">
        <f>IFERROR(VLOOKUP($B40,'IRC7 0907 KAA Gent'!$A:$D,4,FALSE),"")</f>
        <v/>
      </c>
      <c r="AE81" s="24" t="str">
        <f t="shared" si="22"/>
        <v/>
      </c>
      <c r="AF81" s="29" t="str" cm="1">
        <f t="array" ref="AF81">IF(SUM(LARGE(AJ81:AP81,{1;2;3;4;5}))&gt;0,SUM(LARGE(AJ81:AP81,{1;2;3;4;5})),"")</f>
        <v/>
      </c>
      <c r="AG81" s="5" t="str">
        <f t="shared" si="23"/>
        <v/>
      </c>
      <c r="AH81" s="5" t="str">
        <f t="shared" si="31"/>
        <v/>
      </c>
      <c r="AJ81" s="3">
        <f t="shared" si="24"/>
        <v>0</v>
      </c>
      <c r="AK81" s="3">
        <f t="shared" si="25"/>
        <v>0</v>
      </c>
      <c r="AL81" s="3">
        <f t="shared" si="26"/>
        <v>0</v>
      </c>
      <c r="AM81" s="3">
        <f t="shared" si="27"/>
        <v>0</v>
      </c>
      <c r="AN81" s="3">
        <f t="shared" si="28"/>
        <v>0</v>
      </c>
      <c r="AO81" s="3">
        <f t="shared" si="29"/>
        <v>0</v>
      </c>
      <c r="AP81" s="3">
        <f t="shared" si="30"/>
        <v>0</v>
      </c>
    </row>
    <row r="82" spans="2:42" x14ac:dyDescent="0.3">
      <c r="B82" s="3"/>
      <c r="C82" s="3"/>
      <c r="D82" s="22" t="str">
        <f>IFERROR(VLOOKUP($B42,'IRC1 0405 Deinze'!$A:$F,2,FALSE),"")</f>
        <v/>
      </c>
      <c r="E82" s="23" t="str">
        <f>IFERROR(VLOOKUP($B42,'IRC1 0405 Deinze'!$A:$F,3,FALSE),"")</f>
        <v/>
      </c>
      <c r="F82" s="23" t="str">
        <f>IFERROR(VLOOKUP($B42,'IRC1 0405 Deinze'!$A:$F,4,FALSE),"")</f>
        <v/>
      </c>
      <c r="G82" s="27" t="str">
        <f t="shared" si="17"/>
        <v/>
      </c>
      <c r="H82" s="22"/>
      <c r="I82" s="23"/>
      <c r="J82" s="23"/>
      <c r="K82" s="27"/>
      <c r="L82" s="22" t="str">
        <f>IFERROR(VLOOKUP($B42,'IRC3 0510 Aalter'!$A:$F,2,FALSE),"")</f>
        <v/>
      </c>
      <c r="M82" s="23" t="str">
        <f>IFERROR(VLOOKUP($B42,'IRC3 0510 Aalter'!$A:$F,3,FALSE),"")</f>
        <v/>
      </c>
      <c r="N82" s="23" t="str">
        <f>IFERROR(VLOOKUP($B42,'IRC3 0510 Aalter'!$A:$F,4,FALSE),"")</f>
        <v/>
      </c>
      <c r="O82" s="27" t="str">
        <f t="shared" si="18"/>
        <v/>
      </c>
      <c r="P82" s="22" t="str">
        <f>IFERROR(VLOOKUP($B42,'IRC4 0607 Rieme'!$A:$D,2,FALSE),"")</f>
        <v/>
      </c>
      <c r="Q82" s="23" t="str">
        <f>IFERROR(VLOOKUP($B42,'IRC4 0607 Rieme'!$A:$D,3,FALSE),"")</f>
        <v/>
      </c>
      <c r="R82" s="23" t="str">
        <f>IFERROR(VLOOKUP($B42,'IRC4 0607 Rieme'!$A:$D,4,FALSE),"")</f>
        <v/>
      </c>
      <c r="S82" s="27" t="str">
        <f t="shared" si="19"/>
        <v/>
      </c>
      <c r="T82" s="22" t="str">
        <f>IFERROR(VLOOKUP($B42,'IRC5 2906 Oudenaarde'!$A:$D,2,FALSE),"")</f>
        <v/>
      </c>
      <c r="U82" s="23" t="str">
        <f>IFERROR(VLOOKUP($B42,'IRC5 2906 Oudenaarde'!$A:$D,3,FALSE),"")</f>
        <v/>
      </c>
      <c r="V82" s="23" t="str">
        <f>IFERROR(VLOOKUP($B42,'IRC5 2906 Oudenaarde'!$A:$D,4,FALSE),"")</f>
        <v/>
      </c>
      <c r="W82" s="27" t="str">
        <f t="shared" si="20"/>
        <v/>
      </c>
      <c r="X82" s="22" t="str">
        <f>IFERROR(VLOOKUP($B42,'IRC6 0830 Racing Gent'!$A:$D,2,FALSE),"")</f>
        <v/>
      </c>
      <c r="Y82" s="23" t="str">
        <f>IFERROR(VLOOKUP($B42,'IRC6 0830 Racing Gent'!$A:$D,3,FALSE),"")</f>
        <v/>
      </c>
      <c r="Z82" s="23" t="str">
        <f>IFERROR(VLOOKUP($B42,'IRC6 0830 Racing Gent'!$A:$D,4,FALSE),"")</f>
        <v/>
      </c>
      <c r="AA82" s="27" t="str">
        <f t="shared" si="21"/>
        <v/>
      </c>
      <c r="AB82" s="22" t="str">
        <f>IFERROR(VLOOKUP($B42,'IRC7 0907 KAA Gent'!$A:$D,2,FALSE),"")</f>
        <v/>
      </c>
      <c r="AC82" s="23" t="str">
        <f>IFERROR(VLOOKUP($B42,'IRC7 0907 KAA Gent'!$A:$D,3,FALSE),"")</f>
        <v/>
      </c>
      <c r="AD82" s="23" t="str">
        <f>IFERROR(VLOOKUP($B42,'IRC7 0907 KAA Gent'!$A:$D,4,FALSE),"")</f>
        <v/>
      </c>
      <c r="AE82" s="24" t="str">
        <f t="shared" si="22"/>
        <v/>
      </c>
      <c r="AF82" s="29" t="str" cm="1">
        <f t="array" ref="AF82">IF(SUM(LARGE(AJ82:AP82,{1;2;3;4;5}))&gt;0,SUM(LARGE(AJ82:AP82,{1;2;3;4;5})),"")</f>
        <v/>
      </c>
      <c r="AG82" s="5" t="str">
        <f t="shared" si="23"/>
        <v/>
      </c>
      <c r="AH82" s="5" t="str">
        <f t="shared" si="31"/>
        <v/>
      </c>
      <c r="AJ82" s="3">
        <f t="shared" si="24"/>
        <v>0</v>
      </c>
      <c r="AK82" s="3">
        <f t="shared" si="25"/>
        <v>0</v>
      </c>
      <c r="AL82" s="3">
        <f t="shared" si="26"/>
        <v>0</v>
      </c>
      <c r="AM82" s="3">
        <f t="shared" si="27"/>
        <v>0</v>
      </c>
      <c r="AN82" s="3">
        <f t="shared" si="28"/>
        <v>0</v>
      </c>
      <c r="AO82" s="3">
        <f t="shared" si="29"/>
        <v>0</v>
      </c>
      <c r="AP82" s="3">
        <f t="shared" si="30"/>
        <v>0</v>
      </c>
    </row>
    <row r="83" spans="2:42" x14ac:dyDescent="0.3">
      <c r="B83" s="3"/>
      <c r="C83" s="3"/>
      <c r="D83" s="22" t="str">
        <f>IFERROR(VLOOKUP($B68,'IRC1 0405 Deinze'!$A:$F,2,FALSE),"")</f>
        <v/>
      </c>
      <c r="E83" s="23" t="str">
        <f>IFERROR(VLOOKUP($B68,'IRC1 0405 Deinze'!$A:$F,3,FALSE),"")</f>
        <v/>
      </c>
      <c r="F83" s="23" t="str">
        <f>IFERROR(VLOOKUP($B68,'IRC1 0405 Deinze'!$A:$F,4,FALSE),"")</f>
        <v/>
      </c>
      <c r="G83" s="27" t="str">
        <f t="shared" si="17"/>
        <v/>
      </c>
      <c r="H83" s="22"/>
      <c r="I83" s="23"/>
      <c r="J83" s="23"/>
      <c r="K83" s="27"/>
      <c r="L83" s="22" t="str">
        <f>IFERROR(VLOOKUP($B68,'IRC3 0510 Aalter'!$A:$F,2,FALSE),"")</f>
        <v/>
      </c>
      <c r="M83" s="23" t="str">
        <f>IFERROR(VLOOKUP($B68,'IRC3 0510 Aalter'!$A:$F,3,FALSE),"")</f>
        <v/>
      </c>
      <c r="N83" s="23" t="str">
        <f>IFERROR(VLOOKUP($B68,'IRC3 0510 Aalter'!$A:$F,4,FALSE),"")</f>
        <v/>
      </c>
      <c r="O83" s="27" t="str">
        <f t="shared" si="18"/>
        <v/>
      </c>
      <c r="P83" s="22" t="str">
        <f>IFERROR(VLOOKUP($B68,'IRC4 0607 Rieme'!$A:$D,2,FALSE),"")</f>
        <v/>
      </c>
      <c r="Q83" s="23" t="str">
        <f>IFERROR(VLOOKUP($B68,'IRC4 0607 Rieme'!$A:$D,3,FALSE),"")</f>
        <v/>
      </c>
      <c r="R83" s="23" t="str">
        <f>IFERROR(VLOOKUP($B68,'IRC4 0607 Rieme'!$A:$D,4,FALSE),"")</f>
        <v/>
      </c>
      <c r="S83" s="27" t="str">
        <f t="shared" si="19"/>
        <v/>
      </c>
      <c r="T83" s="22" t="str">
        <f>IFERROR(VLOOKUP($B68,'IRC5 2906 Oudenaarde'!$A:$D,2,FALSE),"")</f>
        <v/>
      </c>
      <c r="U83" s="23" t="str">
        <f>IFERROR(VLOOKUP($B68,'IRC5 2906 Oudenaarde'!$A:$D,3,FALSE),"")</f>
        <v/>
      </c>
      <c r="V83" s="23" t="str">
        <f>IFERROR(VLOOKUP($B68,'IRC5 2906 Oudenaarde'!$A:$D,4,FALSE),"")</f>
        <v/>
      </c>
      <c r="W83" s="27" t="str">
        <f t="shared" si="20"/>
        <v/>
      </c>
      <c r="X83" s="22" t="str">
        <f>IFERROR(VLOOKUP($B68,'IRC6 0830 Racing Gent'!$A:$D,2,FALSE),"")</f>
        <v/>
      </c>
      <c r="Y83" s="23" t="str">
        <f>IFERROR(VLOOKUP($B68,'IRC6 0830 Racing Gent'!$A:$D,3,FALSE),"")</f>
        <v/>
      </c>
      <c r="Z83" s="23" t="str">
        <f>IFERROR(VLOOKUP($B68,'IRC6 0830 Racing Gent'!$A:$D,4,FALSE),"")</f>
        <v/>
      </c>
      <c r="AA83" s="27" t="str">
        <f t="shared" si="21"/>
        <v/>
      </c>
      <c r="AB83" s="22" t="str">
        <f>IFERROR(VLOOKUP($B68,'IRC7 0907 KAA Gent'!$A:$D,2,FALSE),"")</f>
        <v/>
      </c>
      <c r="AC83" s="23" t="str">
        <f>IFERROR(VLOOKUP($B68,'IRC7 0907 KAA Gent'!$A:$D,3,FALSE),"")</f>
        <v/>
      </c>
      <c r="AD83" s="23" t="str">
        <f>IFERROR(VLOOKUP($B68,'IRC7 0907 KAA Gent'!$A:$D,4,FALSE),"")</f>
        <v/>
      </c>
      <c r="AE83" s="24" t="str">
        <f t="shared" si="22"/>
        <v/>
      </c>
      <c r="AF83" s="29" t="str" cm="1">
        <f t="array" ref="AF83">IF(SUM(LARGE(AJ83:AP83,{1;2;3;4;5}))&gt;0,SUM(LARGE(AJ83:AP83,{1;2;3;4;5})),"")</f>
        <v/>
      </c>
      <c r="AG83" s="5" t="str">
        <f t="shared" si="23"/>
        <v/>
      </c>
      <c r="AH83" s="5" t="str">
        <f t="shared" si="31"/>
        <v/>
      </c>
      <c r="AJ83" s="3">
        <f t="shared" si="24"/>
        <v>0</v>
      </c>
      <c r="AK83" s="3">
        <f t="shared" si="25"/>
        <v>0</v>
      </c>
      <c r="AL83" s="3">
        <f t="shared" si="26"/>
        <v>0</v>
      </c>
      <c r="AM83" s="3">
        <f t="shared" si="27"/>
        <v>0</v>
      </c>
      <c r="AN83" s="3">
        <f t="shared" si="28"/>
        <v>0</v>
      </c>
      <c r="AO83" s="3">
        <f t="shared" si="29"/>
        <v>0</v>
      </c>
      <c r="AP83" s="3">
        <f t="shared" si="30"/>
        <v>0</v>
      </c>
    </row>
    <row r="84" spans="2:42" x14ac:dyDescent="0.3">
      <c r="B84" s="3"/>
      <c r="C84" s="3"/>
      <c r="D84" s="22" t="str">
        <f>IFERROR(VLOOKUP($B69,'IRC1 0405 Deinze'!$A:$F,2,FALSE),"")</f>
        <v/>
      </c>
      <c r="E84" s="23" t="str">
        <f>IFERROR(VLOOKUP($B69,'IRC1 0405 Deinze'!$A:$F,3,FALSE),"")</f>
        <v/>
      </c>
      <c r="F84" s="23" t="str">
        <f>IFERROR(VLOOKUP($B69,'IRC1 0405 Deinze'!$A:$F,4,FALSE),"")</f>
        <v/>
      </c>
      <c r="G84" s="27" t="str">
        <f t="shared" si="17"/>
        <v/>
      </c>
      <c r="H84" s="22"/>
      <c r="I84" s="23"/>
      <c r="J84" s="23"/>
      <c r="K84" s="27"/>
      <c r="L84" s="22" t="str">
        <f>IFERROR(VLOOKUP($B69,'IRC3 0510 Aalter'!$A:$F,2,FALSE),"")</f>
        <v/>
      </c>
      <c r="M84" s="23" t="str">
        <f>IFERROR(VLOOKUP($B69,'IRC3 0510 Aalter'!$A:$F,3,FALSE),"")</f>
        <v/>
      </c>
      <c r="N84" s="23" t="str">
        <f>IFERROR(VLOOKUP($B69,'IRC3 0510 Aalter'!$A:$F,4,FALSE),"")</f>
        <v/>
      </c>
      <c r="O84" s="27" t="str">
        <f t="shared" si="18"/>
        <v/>
      </c>
      <c r="P84" s="22" t="str">
        <f>IFERROR(VLOOKUP($B69,'IRC4 0607 Rieme'!$A:$D,2,FALSE),"")</f>
        <v/>
      </c>
      <c r="Q84" s="23" t="str">
        <f>IFERROR(VLOOKUP($B69,'IRC4 0607 Rieme'!$A:$D,3,FALSE),"")</f>
        <v/>
      </c>
      <c r="R84" s="23" t="str">
        <f>IFERROR(VLOOKUP($B69,'IRC4 0607 Rieme'!$A:$D,4,FALSE),"")</f>
        <v/>
      </c>
      <c r="S84" s="27" t="str">
        <f t="shared" si="19"/>
        <v/>
      </c>
      <c r="T84" s="22" t="str">
        <f>IFERROR(VLOOKUP($B69,'IRC5 2906 Oudenaarde'!$A:$D,2,FALSE),"")</f>
        <v/>
      </c>
      <c r="U84" s="23" t="str">
        <f>IFERROR(VLOOKUP($B69,'IRC5 2906 Oudenaarde'!$A:$D,3,FALSE),"")</f>
        <v/>
      </c>
      <c r="V84" s="23" t="str">
        <f>IFERROR(VLOOKUP($B69,'IRC5 2906 Oudenaarde'!$A:$D,4,FALSE),"")</f>
        <v/>
      </c>
      <c r="W84" s="27" t="str">
        <f t="shared" si="20"/>
        <v/>
      </c>
      <c r="X84" s="22" t="str">
        <f>IFERROR(VLOOKUP($B69,'IRC6 0830 Racing Gent'!$A:$D,2,FALSE),"")</f>
        <v/>
      </c>
      <c r="Y84" s="23" t="str">
        <f>IFERROR(VLOOKUP($B69,'IRC6 0830 Racing Gent'!$A:$D,3,FALSE),"")</f>
        <v/>
      </c>
      <c r="Z84" s="23" t="str">
        <f>IFERROR(VLOOKUP($B69,'IRC6 0830 Racing Gent'!$A:$D,4,FALSE),"")</f>
        <v/>
      </c>
      <c r="AA84" s="27" t="str">
        <f t="shared" si="21"/>
        <v/>
      </c>
      <c r="AB84" s="22" t="str">
        <f>IFERROR(VLOOKUP($B69,'IRC7 0907 KAA Gent'!$A:$D,2,FALSE),"")</f>
        <v/>
      </c>
      <c r="AC84" s="23" t="str">
        <f>IFERROR(VLOOKUP($B69,'IRC7 0907 KAA Gent'!$A:$D,3,FALSE),"")</f>
        <v/>
      </c>
      <c r="AD84" s="23" t="str">
        <f>IFERROR(VLOOKUP($B69,'IRC7 0907 KAA Gent'!$A:$D,4,FALSE),"")</f>
        <v/>
      </c>
      <c r="AE84" s="24" t="str">
        <f t="shared" si="22"/>
        <v/>
      </c>
      <c r="AF84" s="29" t="str" cm="1">
        <f t="array" ref="AF84">IF(SUM(LARGE(AJ84:AP84,{1;2;3;4;5}))&gt;0,SUM(LARGE(AJ84:AP84,{1;2;3;4;5})),"")</f>
        <v/>
      </c>
      <c r="AG84" s="5" t="str">
        <f t="shared" si="23"/>
        <v/>
      </c>
      <c r="AH84" s="5" t="str">
        <f t="shared" si="31"/>
        <v/>
      </c>
      <c r="AJ84" s="3">
        <f t="shared" si="24"/>
        <v>0</v>
      </c>
      <c r="AK84" s="3">
        <f t="shared" si="25"/>
        <v>0</v>
      </c>
      <c r="AL84" s="3">
        <f t="shared" si="26"/>
        <v>0</v>
      </c>
      <c r="AM84" s="3">
        <f t="shared" si="27"/>
        <v>0</v>
      </c>
      <c r="AN84" s="3">
        <f t="shared" si="28"/>
        <v>0</v>
      </c>
      <c r="AO84" s="3">
        <f t="shared" si="29"/>
        <v>0</v>
      </c>
      <c r="AP84" s="3">
        <f t="shared" si="30"/>
        <v>0</v>
      </c>
    </row>
    <row r="85" spans="2:42" x14ac:dyDescent="0.3">
      <c r="B85" s="3"/>
      <c r="C85" s="3"/>
      <c r="D85" s="22" t="str">
        <f>IFERROR(VLOOKUP($B70,'IRC1 0405 Deinze'!$A:$F,2,FALSE),"")</f>
        <v/>
      </c>
      <c r="E85" s="23" t="str">
        <f>IFERROR(VLOOKUP($B70,'IRC1 0405 Deinze'!$A:$F,3,FALSE),"")</f>
        <v/>
      </c>
      <c r="F85" s="23" t="str">
        <f>IFERROR(VLOOKUP($B70,'IRC1 0405 Deinze'!$A:$F,4,FALSE),"")</f>
        <v/>
      </c>
      <c r="G85" s="27" t="str">
        <f t="shared" si="17"/>
        <v/>
      </c>
      <c r="H85" s="22"/>
      <c r="I85" s="23"/>
      <c r="J85" s="23"/>
      <c r="K85" s="27"/>
      <c r="L85" s="22" t="str">
        <f>IFERROR(VLOOKUP($B70,'IRC3 0510 Aalter'!$A:$F,2,FALSE),"")</f>
        <v/>
      </c>
      <c r="M85" s="23" t="str">
        <f>IFERROR(VLOOKUP($B70,'IRC3 0510 Aalter'!$A:$F,3,FALSE),"")</f>
        <v/>
      </c>
      <c r="N85" s="23" t="str">
        <f>IFERROR(VLOOKUP($B70,'IRC3 0510 Aalter'!$A:$F,4,FALSE),"")</f>
        <v/>
      </c>
      <c r="O85" s="27" t="str">
        <f t="shared" si="18"/>
        <v/>
      </c>
      <c r="P85" s="22" t="str">
        <f>IFERROR(VLOOKUP($B70,'IRC4 0607 Rieme'!$A:$D,2,FALSE),"")</f>
        <v/>
      </c>
      <c r="Q85" s="23" t="str">
        <f>IFERROR(VLOOKUP($B70,'IRC4 0607 Rieme'!$A:$D,3,FALSE),"")</f>
        <v/>
      </c>
      <c r="R85" s="23" t="str">
        <f>IFERROR(VLOOKUP($B70,'IRC4 0607 Rieme'!$A:$D,4,FALSE),"")</f>
        <v/>
      </c>
      <c r="S85" s="27" t="str">
        <f t="shared" si="19"/>
        <v/>
      </c>
      <c r="T85" s="22" t="str">
        <f>IFERROR(VLOOKUP($B70,'IRC5 2906 Oudenaarde'!$A:$D,2,FALSE),"")</f>
        <v/>
      </c>
      <c r="U85" s="23" t="str">
        <f>IFERROR(VLOOKUP($B70,'IRC5 2906 Oudenaarde'!$A:$D,3,FALSE),"")</f>
        <v/>
      </c>
      <c r="V85" s="23" t="str">
        <f>IFERROR(VLOOKUP($B70,'IRC5 2906 Oudenaarde'!$A:$D,4,FALSE),"")</f>
        <v/>
      </c>
      <c r="W85" s="27" t="str">
        <f t="shared" si="20"/>
        <v/>
      </c>
      <c r="X85" s="22" t="str">
        <f>IFERROR(VLOOKUP($B70,'IRC6 0830 Racing Gent'!$A:$D,2,FALSE),"")</f>
        <v/>
      </c>
      <c r="Y85" s="23" t="str">
        <f>IFERROR(VLOOKUP($B70,'IRC6 0830 Racing Gent'!$A:$D,3,FALSE),"")</f>
        <v/>
      </c>
      <c r="Z85" s="23" t="str">
        <f>IFERROR(VLOOKUP($B70,'IRC6 0830 Racing Gent'!$A:$D,4,FALSE),"")</f>
        <v/>
      </c>
      <c r="AA85" s="27" t="str">
        <f t="shared" si="21"/>
        <v/>
      </c>
      <c r="AB85" s="22" t="str">
        <f>IFERROR(VLOOKUP($B70,'IRC7 0907 KAA Gent'!$A:$D,2,FALSE),"")</f>
        <v/>
      </c>
      <c r="AC85" s="23" t="str">
        <f>IFERROR(VLOOKUP($B70,'IRC7 0907 KAA Gent'!$A:$D,3,FALSE),"")</f>
        <v/>
      </c>
      <c r="AD85" s="23" t="str">
        <f>IFERROR(VLOOKUP($B70,'IRC7 0907 KAA Gent'!$A:$D,4,FALSE),"")</f>
        <v/>
      </c>
      <c r="AE85" s="24" t="str">
        <f t="shared" si="22"/>
        <v/>
      </c>
      <c r="AF85" s="29" t="str" cm="1">
        <f t="array" ref="AF85">IF(SUM(LARGE(AJ85:AP85,{1;2;3;4;5}))&gt;0,SUM(LARGE(AJ85:AP85,{1;2;3;4;5})),"")</f>
        <v/>
      </c>
      <c r="AG85" s="5" t="str">
        <f t="shared" si="23"/>
        <v/>
      </c>
      <c r="AH85" s="5" t="str">
        <f t="shared" si="31"/>
        <v/>
      </c>
      <c r="AJ85" s="3">
        <f t="shared" si="24"/>
        <v>0</v>
      </c>
      <c r="AK85" s="3">
        <f t="shared" si="25"/>
        <v>0</v>
      </c>
      <c r="AL85" s="3">
        <f t="shared" si="26"/>
        <v>0</v>
      </c>
      <c r="AM85" s="3">
        <f t="shared" si="27"/>
        <v>0</v>
      </c>
      <c r="AN85" s="3">
        <f t="shared" si="28"/>
        <v>0</v>
      </c>
      <c r="AO85" s="3">
        <f t="shared" si="29"/>
        <v>0</v>
      </c>
      <c r="AP85" s="3">
        <f t="shared" si="30"/>
        <v>0</v>
      </c>
    </row>
    <row r="86" spans="2:42" x14ac:dyDescent="0.3">
      <c r="B86" s="30"/>
      <c r="C86" s="80"/>
      <c r="D86" s="22" t="str">
        <f>IFERROR(VLOOKUP($B86,'IRC1 0405 Deinze'!$A:$F,2,FALSE),"")</f>
        <v/>
      </c>
      <c r="E86" s="23" t="str">
        <f>IFERROR(VLOOKUP($B86,'IRC1 0405 Deinze'!$A:$F,3,FALSE),"")</f>
        <v/>
      </c>
      <c r="F86" s="23" t="str">
        <f>IFERROR(VLOOKUP($B86,'IRC1 0405 Deinze'!$A:$F,4,FALSE),"")</f>
        <v/>
      </c>
      <c r="G86" s="27" t="str">
        <f t="shared" si="17"/>
        <v/>
      </c>
      <c r="H86" s="22" t="str">
        <f>IFERROR(VLOOKUP($B86,'IRC2 0426 Maldegem'!$B:$F,2,FALSE),"")</f>
        <v/>
      </c>
      <c r="I86" s="23" t="str">
        <f>IFERROR(VLOOKUP($B86,'IRC2 0426 Maldegem'!$B:$F,3,FALSE),"")</f>
        <v/>
      </c>
      <c r="J86" s="23" t="str">
        <f>IFERROR(VLOOKUP($B86,'IRC2 0426 Maldegem'!$B:$F,4,FALSE),"")</f>
        <v/>
      </c>
      <c r="K86" s="27" t="str">
        <f t="shared" ref="K86:K112" si="33">IF(SUM(H86:J86)&gt;0,SUM(H86:J86),"")</f>
        <v/>
      </c>
      <c r="L86" s="22" t="str">
        <f>IFERROR(VLOOKUP($B86,'IRC3 0510 Aalter'!$A:$F,2,FALSE),"")</f>
        <v/>
      </c>
      <c r="M86" s="23" t="str">
        <f>IFERROR(VLOOKUP($B86,'IRC3 0510 Aalter'!$A:$F,3,FALSE),"")</f>
        <v/>
      </c>
      <c r="N86" s="23" t="str">
        <f>IFERROR(VLOOKUP($B86,'IRC3 0510 Aalter'!$A:$F,4,FALSE),"")</f>
        <v/>
      </c>
      <c r="O86" s="27" t="str">
        <f t="shared" si="18"/>
        <v/>
      </c>
      <c r="P86" s="22" t="str">
        <f>IFERROR(VLOOKUP($B86,'IRC4 0607 Rieme'!$A:$D,2,FALSE),"")</f>
        <v/>
      </c>
      <c r="Q86" s="23" t="str">
        <f>IFERROR(VLOOKUP($B86,'IRC4 0607 Rieme'!$A:$D,3,FALSE),"")</f>
        <v/>
      </c>
      <c r="R86" s="23" t="str">
        <f>IFERROR(VLOOKUP($B86,'IRC4 0607 Rieme'!$A:$D,4,FALSE),"")</f>
        <v/>
      </c>
      <c r="S86" s="27" t="str">
        <f t="shared" si="19"/>
        <v/>
      </c>
      <c r="T86" s="22" t="str">
        <f>IFERROR(VLOOKUP($B86,'IRC5 2906 Oudenaarde'!$A:$D,2,FALSE),"")</f>
        <v/>
      </c>
      <c r="U86" s="23" t="str">
        <f>IFERROR(VLOOKUP($B86,'IRC5 2906 Oudenaarde'!$A:$D,3,FALSE),"")</f>
        <v/>
      </c>
      <c r="V86" s="23" t="str">
        <f>IFERROR(VLOOKUP($B86,'IRC5 2906 Oudenaarde'!$A:$D,4,FALSE),"")</f>
        <v/>
      </c>
      <c r="W86" s="27" t="str">
        <f t="shared" si="20"/>
        <v/>
      </c>
      <c r="X86" s="22" t="str">
        <f>IFERROR(VLOOKUP($B86,'IRC6 0830 Racing Gent'!$A:$D,2,FALSE),"")</f>
        <v/>
      </c>
      <c r="Y86" s="23" t="str">
        <f>IFERROR(VLOOKUP($B86,'IRC6 0830 Racing Gent'!$A:$D,3,FALSE),"")</f>
        <v/>
      </c>
      <c r="Z86" s="23" t="str">
        <f>IFERROR(VLOOKUP($B86,'IRC6 0830 Racing Gent'!$A:$D,4,FALSE),"")</f>
        <v/>
      </c>
      <c r="AA86" s="27" t="str">
        <f t="shared" si="21"/>
        <v/>
      </c>
      <c r="AB86" s="22" t="str">
        <f>IFERROR(VLOOKUP($B86,'IRC7 0907 KAA Gent'!$A:$D,2,FALSE),"")</f>
        <v/>
      </c>
      <c r="AC86" s="23" t="str">
        <f>IFERROR(VLOOKUP($B86,'IRC7 0907 KAA Gent'!$A:$D,3,FALSE),"")</f>
        <v/>
      </c>
      <c r="AD86" s="23" t="str">
        <f>IFERROR(VLOOKUP($B86,'IRC7 0907 KAA Gent'!$A:$D,4,FALSE),"")</f>
        <v/>
      </c>
      <c r="AE86" s="24" t="str">
        <f t="shared" si="22"/>
        <v/>
      </c>
      <c r="AF86" s="29" t="str" cm="1">
        <f t="array" ref="AF86">IF(SUM(LARGE(AJ86:AP86,{1;2;3;4;5}))&gt;0,SUM(LARGE(AJ86:AP86,{1;2;3;4;5})),"")</f>
        <v/>
      </c>
      <c r="AG86" s="5" t="str">
        <f t="shared" si="23"/>
        <v/>
      </c>
      <c r="AH86" s="5" t="str">
        <f t="shared" si="31"/>
        <v/>
      </c>
      <c r="AJ86" s="3">
        <f t="shared" si="24"/>
        <v>0</v>
      </c>
      <c r="AK86" s="3">
        <f t="shared" si="25"/>
        <v>0</v>
      </c>
      <c r="AL86" s="3">
        <f t="shared" si="26"/>
        <v>0</v>
      </c>
      <c r="AM86" s="3">
        <f t="shared" si="27"/>
        <v>0</v>
      </c>
      <c r="AN86" s="3">
        <f t="shared" si="28"/>
        <v>0</v>
      </c>
      <c r="AO86" s="3">
        <f t="shared" si="29"/>
        <v>0</v>
      </c>
      <c r="AP86" s="3">
        <f t="shared" si="30"/>
        <v>0</v>
      </c>
    </row>
    <row r="87" spans="2:42" x14ac:dyDescent="0.3">
      <c r="B87" s="30"/>
      <c r="C87" s="80"/>
      <c r="D87" s="22" t="str">
        <f>IFERROR(VLOOKUP($B87,'IRC1 0405 Deinze'!$A:$F,2,FALSE),"")</f>
        <v/>
      </c>
      <c r="E87" s="23" t="str">
        <f>IFERROR(VLOOKUP($B87,'IRC1 0405 Deinze'!$A:$F,3,FALSE),"")</f>
        <v/>
      </c>
      <c r="F87" s="23" t="str">
        <f>IFERROR(VLOOKUP($B87,'IRC1 0405 Deinze'!$A:$F,4,FALSE),"")</f>
        <v/>
      </c>
      <c r="G87" s="27" t="str">
        <f t="shared" si="17"/>
        <v/>
      </c>
      <c r="H87" s="22" t="str">
        <f>IFERROR(VLOOKUP($B87,'IRC2 0426 Maldegem'!$B:$F,2,FALSE),"")</f>
        <v/>
      </c>
      <c r="I87" s="23" t="str">
        <f>IFERROR(VLOOKUP($B87,'IRC2 0426 Maldegem'!$B:$F,3,FALSE),"")</f>
        <v/>
      </c>
      <c r="J87" s="23" t="str">
        <f>IFERROR(VLOOKUP($B87,'IRC2 0426 Maldegem'!$B:$F,4,FALSE),"")</f>
        <v/>
      </c>
      <c r="K87" s="27" t="str">
        <f t="shared" si="33"/>
        <v/>
      </c>
      <c r="L87" s="22" t="str">
        <f>IFERROR(VLOOKUP($B87,'IRC3 0510 Aalter'!$A:$F,2,FALSE),"")</f>
        <v/>
      </c>
      <c r="M87" s="23" t="str">
        <f>IFERROR(VLOOKUP($B87,'IRC3 0510 Aalter'!$A:$F,3,FALSE),"")</f>
        <v/>
      </c>
      <c r="N87" s="23" t="str">
        <f>IFERROR(VLOOKUP($B87,'IRC3 0510 Aalter'!$A:$F,4,FALSE),"")</f>
        <v/>
      </c>
      <c r="O87" s="27" t="str">
        <f t="shared" si="18"/>
        <v/>
      </c>
      <c r="P87" s="22" t="str">
        <f>IFERROR(VLOOKUP($B87,'IRC4 0607 Rieme'!$A:$D,2,FALSE),"")</f>
        <v/>
      </c>
      <c r="Q87" s="23" t="str">
        <f>IFERROR(VLOOKUP($B87,'IRC4 0607 Rieme'!$A:$D,3,FALSE),"")</f>
        <v/>
      </c>
      <c r="R87" s="23" t="str">
        <f>IFERROR(VLOOKUP($B87,'IRC4 0607 Rieme'!$A:$D,4,FALSE),"")</f>
        <v/>
      </c>
      <c r="S87" s="27" t="str">
        <f t="shared" si="19"/>
        <v/>
      </c>
      <c r="T87" s="22" t="str">
        <f>IFERROR(VLOOKUP($B87,'IRC5 2906 Oudenaarde'!$A:$D,2,FALSE),"")</f>
        <v/>
      </c>
      <c r="U87" s="23" t="str">
        <f>IFERROR(VLOOKUP($B87,'IRC5 2906 Oudenaarde'!$A:$D,3,FALSE),"")</f>
        <v/>
      </c>
      <c r="V87" s="23" t="str">
        <f>IFERROR(VLOOKUP($B87,'IRC5 2906 Oudenaarde'!$A:$D,4,FALSE),"")</f>
        <v/>
      </c>
      <c r="W87" s="27" t="str">
        <f t="shared" si="20"/>
        <v/>
      </c>
      <c r="X87" s="22" t="str">
        <f>IFERROR(VLOOKUP($B87,'IRC6 0830 Racing Gent'!$A:$D,2,FALSE),"")</f>
        <v/>
      </c>
      <c r="Y87" s="23" t="str">
        <f>IFERROR(VLOOKUP($B87,'IRC6 0830 Racing Gent'!$A:$D,3,FALSE),"")</f>
        <v/>
      </c>
      <c r="Z87" s="23" t="str">
        <f>IFERROR(VLOOKUP($B87,'IRC6 0830 Racing Gent'!$A:$D,4,FALSE),"")</f>
        <v/>
      </c>
      <c r="AA87" s="27" t="str">
        <f t="shared" si="21"/>
        <v/>
      </c>
      <c r="AB87" s="22" t="str">
        <f>IFERROR(VLOOKUP($B87,'IRC7 0907 KAA Gent'!$A:$D,2,FALSE),"")</f>
        <v/>
      </c>
      <c r="AC87" s="23" t="str">
        <f>IFERROR(VLOOKUP($B87,'IRC7 0907 KAA Gent'!$A:$D,3,FALSE),"")</f>
        <v/>
      </c>
      <c r="AD87" s="23" t="str">
        <f>IFERROR(VLOOKUP($B87,'IRC7 0907 KAA Gent'!$A:$D,4,FALSE),"")</f>
        <v/>
      </c>
      <c r="AE87" s="24" t="str">
        <f t="shared" si="22"/>
        <v/>
      </c>
      <c r="AF87" s="29" t="str" cm="1">
        <f t="array" ref="AF87">IF(SUM(LARGE(AJ87:AP87,{1;2;3;4;5}))&gt;0,SUM(LARGE(AJ87:AP87,{1;2;3;4;5})),"")</f>
        <v/>
      </c>
      <c r="AG87" s="5" t="str">
        <f t="shared" si="23"/>
        <v/>
      </c>
      <c r="AH87" s="5" t="str">
        <f t="shared" si="31"/>
        <v/>
      </c>
      <c r="AJ87" s="3">
        <f t="shared" si="24"/>
        <v>0</v>
      </c>
      <c r="AK87" s="3">
        <f t="shared" si="25"/>
        <v>0</v>
      </c>
      <c r="AL87" s="3">
        <f t="shared" si="26"/>
        <v>0</v>
      </c>
      <c r="AM87" s="3">
        <f t="shared" si="27"/>
        <v>0</v>
      </c>
      <c r="AN87" s="3">
        <f t="shared" si="28"/>
        <v>0</v>
      </c>
      <c r="AO87" s="3">
        <f t="shared" si="29"/>
        <v>0</v>
      </c>
      <c r="AP87" s="3">
        <f t="shared" si="30"/>
        <v>0</v>
      </c>
    </row>
    <row r="88" spans="2:42" x14ac:dyDescent="0.3">
      <c r="B88" s="30"/>
      <c r="C88" s="80"/>
      <c r="D88" s="22" t="str">
        <f>IFERROR(VLOOKUP($B88,'IRC1 0405 Deinze'!$A:$F,2,FALSE),"")</f>
        <v/>
      </c>
      <c r="E88" s="23" t="str">
        <f>IFERROR(VLOOKUP($B88,'IRC1 0405 Deinze'!$A:$F,3,FALSE),"")</f>
        <v/>
      </c>
      <c r="F88" s="23" t="str">
        <f>IFERROR(VLOOKUP($B88,'IRC1 0405 Deinze'!$A:$F,4,FALSE),"")</f>
        <v/>
      </c>
      <c r="G88" s="27" t="str">
        <f t="shared" si="17"/>
        <v/>
      </c>
      <c r="H88" s="22" t="str">
        <f>IFERROR(VLOOKUP($B88,'IRC2 0426 Maldegem'!$B:$F,2,FALSE),"")</f>
        <v/>
      </c>
      <c r="I88" s="23" t="str">
        <f>IFERROR(VLOOKUP($B88,'IRC2 0426 Maldegem'!$B:$F,3,FALSE),"")</f>
        <v/>
      </c>
      <c r="J88" s="23" t="str">
        <f>IFERROR(VLOOKUP($B88,'IRC2 0426 Maldegem'!$B:$F,4,FALSE),"")</f>
        <v/>
      </c>
      <c r="K88" s="27" t="str">
        <f t="shared" si="33"/>
        <v/>
      </c>
      <c r="L88" s="22" t="str">
        <f>IFERROR(VLOOKUP($B88,'IRC3 0510 Aalter'!$A:$F,2,FALSE),"")</f>
        <v/>
      </c>
      <c r="M88" s="23" t="str">
        <f>IFERROR(VLOOKUP($B88,'IRC3 0510 Aalter'!$A:$F,3,FALSE),"")</f>
        <v/>
      </c>
      <c r="N88" s="23" t="str">
        <f>IFERROR(VLOOKUP($B88,'IRC3 0510 Aalter'!$A:$F,4,FALSE),"")</f>
        <v/>
      </c>
      <c r="O88" s="27" t="str">
        <f t="shared" si="18"/>
        <v/>
      </c>
      <c r="P88" s="22" t="str">
        <f>IFERROR(VLOOKUP($B88,'IRC4 0607 Rieme'!$A:$D,2,FALSE),"")</f>
        <v/>
      </c>
      <c r="Q88" s="23" t="str">
        <f>IFERROR(VLOOKUP($B88,'IRC4 0607 Rieme'!$A:$D,3,FALSE),"")</f>
        <v/>
      </c>
      <c r="R88" s="23" t="str">
        <f>IFERROR(VLOOKUP($B88,'IRC4 0607 Rieme'!$A:$D,4,FALSE),"")</f>
        <v/>
      </c>
      <c r="S88" s="27" t="str">
        <f t="shared" si="19"/>
        <v/>
      </c>
      <c r="T88" s="22" t="str">
        <f>IFERROR(VLOOKUP($B88,'IRC5 2906 Oudenaarde'!$A:$D,2,FALSE),"")</f>
        <v/>
      </c>
      <c r="U88" s="23" t="str">
        <f>IFERROR(VLOOKUP($B88,'IRC5 2906 Oudenaarde'!$A:$D,3,FALSE),"")</f>
        <v/>
      </c>
      <c r="V88" s="23" t="str">
        <f>IFERROR(VLOOKUP($B88,'IRC5 2906 Oudenaarde'!$A:$D,4,FALSE),"")</f>
        <v/>
      </c>
      <c r="W88" s="27" t="str">
        <f t="shared" si="20"/>
        <v/>
      </c>
      <c r="X88" s="22" t="str">
        <f>IFERROR(VLOOKUP($B88,'IRC6 0830 Racing Gent'!$A:$D,2,FALSE),"")</f>
        <v/>
      </c>
      <c r="Y88" s="23" t="str">
        <f>IFERROR(VLOOKUP($B88,'IRC6 0830 Racing Gent'!$A:$D,3,FALSE),"")</f>
        <v/>
      </c>
      <c r="Z88" s="23" t="str">
        <f>IFERROR(VLOOKUP($B88,'IRC6 0830 Racing Gent'!$A:$D,4,FALSE),"")</f>
        <v/>
      </c>
      <c r="AA88" s="27" t="str">
        <f t="shared" si="21"/>
        <v/>
      </c>
      <c r="AB88" s="22" t="str">
        <f>IFERROR(VLOOKUP($B88,'IRC7 0907 KAA Gent'!$A:$D,2,FALSE),"")</f>
        <v/>
      </c>
      <c r="AC88" s="23" t="str">
        <f>IFERROR(VLOOKUP($B88,'IRC7 0907 KAA Gent'!$A:$D,3,FALSE),"")</f>
        <v/>
      </c>
      <c r="AD88" s="23" t="str">
        <f>IFERROR(VLOOKUP($B88,'IRC7 0907 KAA Gent'!$A:$D,4,FALSE),"")</f>
        <v/>
      </c>
      <c r="AE88" s="24" t="str">
        <f t="shared" si="22"/>
        <v/>
      </c>
      <c r="AF88" s="29" t="str" cm="1">
        <f t="array" ref="AF88">IF(SUM(LARGE(AJ88:AP88,{1;2;3;4;5}))&gt;0,SUM(LARGE(AJ88:AP88,{1;2;3;4;5})),"")</f>
        <v/>
      </c>
      <c r="AG88" s="5" t="str">
        <f t="shared" si="23"/>
        <v/>
      </c>
      <c r="AH88" s="5" t="str">
        <f t="shared" si="31"/>
        <v/>
      </c>
      <c r="AJ88" s="3">
        <f t="shared" si="24"/>
        <v>0</v>
      </c>
      <c r="AK88" s="3">
        <f t="shared" si="25"/>
        <v>0</v>
      </c>
      <c r="AL88" s="3">
        <f t="shared" si="26"/>
        <v>0</v>
      </c>
      <c r="AM88" s="3">
        <f t="shared" si="27"/>
        <v>0</v>
      </c>
      <c r="AN88" s="3">
        <f t="shared" si="28"/>
        <v>0</v>
      </c>
      <c r="AO88" s="3">
        <f t="shared" si="29"/>
        <v>0</v>
      </c>
      <c r="AP88" s="3">
        <f t="shared" si="30"/>
        <v>0</v>
      </c>
    </row>
    <row r="89" spans="2:42" x14ac:dyDescent="0.3">
      <c r="B89" s="30"/>
      <c r="C89" s="80"/>
      <c r="D89" s="22" t="str">
        <f>IFERROR(VLOOKUP($B89,'IRC1 0405 Deinze'!$A:$F,2,FALSE),"")</f>
        <v/>
      </c>
      <c r="E89" s="23" t="str">
        <f>IFERROR(VLOOKUP($B89,'IRC1 0405 Deinze'!$A:$F,3,FALSE),"")</f>
        <v/>
      </c>
      <c r="F89" s="23" t="str">
        <f>IFERROR(VLOOKUP($B89,'IRC1 0405 Deinze'!$A:$F,4,FALSE),"")</f>
        <v/>
      </c>
      <c r="G89" s="27" t="str">
        <f t="shared" si="17"/>
        <v/>
      </c>
      <c r="H89" s="22" t="str">
        <f>IFERROR(VLOOKUP($B89,'IRC2 0426 Maldegem'!$B:$F,2,FALSE),"")</f>
        <v/>
      </c>
      <c r="I89" s="23" t="str">
        <f>IFERROR(VLOOKUP($B89,'IRC2 0426 Maldegem'!$B:$F,3,FALSE),"")</f>
        <v/>
      </c>
      <c r="J89" s="23" t="str">
        <f>IFERROR(VLOOKUP($B89,'IRC2 0426 Maldegem'!$B:$F,4,FALSE),"")</f>
        <v/>
      </c>
      <c r="K89" s="27" t="str">
        <f t="shared" si="33"/>
        <v/>
      </c>
      <c r="L89" s="22" t="str">
        <f>IFERROR(VLOOKUP($B89,'IRC3 0510 Aalter'!$A:$F,2,FALSE),"")</f>
        <v/>
      </c>
      <c r="M89" s="23" t="str">
        <f>IFERROR(VLOOKUP($B89,'IRC3 0510 Aalter'!$A:$F,3,FALSE),"")</f>
        <v/>
      </c>
      <c r="N89" s="23" t="str">
        <f>IFERROR(VLOOKUP($B89,'IRC3 0510 Aalter'!$A:$F,4,FALSE),"")</f>
        <v/>
      </c>
      <c r="O89" s="27" t="str">
        <f t="shared" si="18"/>
        <v/>
      </c>
      <c r="P89" s="22" t="str">
        <f>IFERROR(VLOOKUP($B89,'IRC4 0607 Rieme'!$A:$D,2,FALSE),"")</f>
        <v/>
      </c>
      <c r="Q89" s="23" t="str">
        <f>IFERROR(VLOOKUP($B89,'IRC4 0607 Rieme'!$A:$D,3,FALSE),"")</f>
        <v/>
      </c>
      <c r="R89" s="23" t="str">
        <f>IFERROR(VLOOKUP($B89,'IRC4 0607 Rieme'!$A:$D,4,FALSE),"")</f>
        <v/>
      </c>
      <c r="S89" s="27" t="str">
        <f t="shared" si="19"/>
        <v/>
      </c>
      <c r="T89" s="22" t="str">
        <f>IFERROR(VLOOKUP($B89,'IRC5 2906 Oudenaarde'!$A:$D,2,FALSE),"")</f>
        <v/>
      </c>
      <c r="U89" s="23" t="str">
        <f>IFERROR(VLOOKUP($B89,'IRC5 2906 Oudenaarde'!$A:$D,3,FALSE),"")</f>
        <v/>
      </c>
      <c r="V89" s="23" t="str">
        <f>IFERROR(VLOOKUP($B89,'IRC5 2906 Oudenaarde'!$A:$D,4,FALSE),"")</f>
        <v/>
      </c>
      <c r="W89" s="27" t="str">
        <f t="shared" si="20"/>
        <v/>
      </c>
      <c r="X89" s="22" t="str">
        <f>IFERROR(VLOOKUP($B89,'IRC6 0830 Racing Gent'!$A:$D,2,FALSE),"")</f>
        <v/>
      </c>
      <c r="Y89" s="23" t="str">
        <f>IFERROR(VLOOKUP($B89,'IRC6 0830 Racing Gent'!$A:$D,3,FALSE),"")</f>
        <v/>
      </c>
      <c r="Z89" s="23" t="str">
        <f>IFERROR(VLOOKUP($B89,'IRC6 0830 Racing Gent'!$A:$D,4,FALSE),"")</f>
        <v/>
      </c>
      <c r="AA89" s="27" t="str">
        <f t="shared" si="21"/>
        <v/>
      </c>
      <c r="AB89" s="22" t="str">
        <f>IFERROR(VLOOKUP($B89,'IRC7 0907 KAA Gent'!$A:$D,2,FALSE),"")</f>
        <v/>
      </c>
      <c r="AC89" s="23" t="str">
        <f>IFERROR(VLOOKUP($B89,'IRC7 0907 KAA Gent'!$A:$D,3,FALSE),"")</f>
        <v/>
      </c>
      <c r="AD89" s="23" t="str">
        <f>IFERROR(VLOOKUP($B89,'IRC7 0907 KAA Gent'!$A:$D,4,FALSE),"")</f>
        <v/>
      </c>
      <c r="AE89" s="24" t="str">
        <f t="shared" si="22"/>
        <v/>
      </c>
      <c r="AF89" s="29" t="str" cm="1">
        <f t="array" ref="AF89">IF(SUM(LARGE(AJ89:AP89,{1;2;3;4;5}))&gt;0,SUM(LARGE(AJ89:AP89,{1;2;3;4;5})),"")</f>
        <v/>
      </c>
      <c r="AG89" s="5" t="str">
        <f t="shared" si="23"/>
        <v/>
      </c>
      <c r="AH89" s="5" t="str">
        <f t="shared" si="31"/>
        <v/>
      </c>
      <c r="AJ89" s="3">
        <f t="shared" si="24"/>
        <v>0</v>
      </c>
      <c r="AK89" s="3">
        <f t="shared" si="25"/>
        <v>0</v>
      </c>
      <c r="AL89" s="3">
        <f t="shared" si="26"/>
        <v>0</v>
      </c>
      <c r="AM89" s="3">
        <f t="shared" si="27"/>
        <v>0</v>
      </c>
      <c r="AN89" s="3">
        <f t="shared" si="28"/>
        <v>0</v>
      </c>
      <c r="AO89" s="3">
        <f t="shared" si="29"/>
        <v>0</v>
      </c>
      <c r="AP89" s="3">
        <f t="shared" si="30"/>
        <v>0</v>
      </c>
    </row>
    <row r="90" spans="2:42" x14ac:dyDescent="0.3">
      <c r="B90" s="30"/>
      <c r="C90" s="80"/>
      <c r="D90" s="22" t="str">
        <f>IFERROR(VLOOKUP($B90,'IRC1 0405 Deinze'!$A:$F,2,FALSE),"")</f>
        <v/>
      </c>
      <c r="E90" s="23" t="str">
        <f>IFERROR(VLOOKUP($B90,'IRC1 0405 Deinze'!$A:$F,3,FALSE),"")</f>
        <v/>
      </c>
      <c r="F90" s="23" t="str">
        <f>IFERROR(VLOOKUP($B90,'IRC1 0405 Deinze'!$A:$F,4,FALSE),"")</f>
        <v/>
      </c>
      <c r="G90" s="27" t="str">
        <f t="shared" si="17"/>
        <v/>
      </c>
      <c r="H90" s="22" t="str">
        <f>IFERROR(VLOOKUP($B90,'IRC2 0426 Maldegem'!$B:$F,2,FALSE),"")</f>
        <v/>
      </c>
      <c r="I90" s="23" t="str">
        <f>IFERROR(VLOOKUP($B90,'IRC2 0426 Maldegem'!$B:$F,3,FALSE),"")</f>
        <v/>
      </c>
      <c r="J90" s="23" t="str">
        <f>IFERROR(VLOOKUP($B90,'IRC2 0426 Maldegem'!$B:$F,4,FALSE),"")</f>
        <v/>
      </c>
      <c r="K90" s="27" t="str">
        <f t="shared" si="33"/>
        <v/>
      </c>
      <c r="L90" s="22" t="str">
        <f>IFERROR(VLOOKUP($B90,'IRC3 0510 Aalter'!$A:$F,2,FALSE),"")</f>
        <v/>
      </c>
      <c r="M90" s="23" t="str">
        <f>IFERROR(VLOOKUP($B90,'IRC3 0510 Aalter'!$A:$F,3,FALSE),"")</f>
        <v/>
      </c>
      <c r="N90" s="23" t="str">
        <f>IFERROR(VLOOKUP($B90,'IRC3 0510 Aalter'!$A:$F,4,FALSE),"")</f>
        <v/>
      </c>
      <c r="O90" s="27" t="str">
        <f t="shared" si="18"/>
        <v/>
      </c>
      <c r="P90" s="22" t="str">
        <f>IFERROR(VLOOKUP($B90,'IRC4 0607 Rieme'!$A:$D,2,FALSE),"")</f>
        <v/>
      </c>
      <c r="Q90" s="23" t="str">
        <f>IFERROR(VLOOKUP($B90,'IRC4 0607 Rieme'!$A:$D,3,FALSE),"")</f>
        <v/>
      </c>
      <c r="R90" s="23" t="str">
        <f>IFERROR(VLOOKUP($B90,'IRC4 0607 Rieme'!$A:$D,4,FALSE),"")</f>
        <v/>
      </c>
      <c r="S90" s="27" t="str">
        <f t="shared" si="19"/>
        <v/>
      </c>
      <c r="T90" s="22" t="str">
        <f>IFERROR(VLOOKUP($B90,'IRC5 2906 Oudenaarde'!$A:$D,2,FALSE),"")</f>
        <v/>
      </c>
      <c r="U90" s="23" t="str">
        <f>IFERROR(VLOOKUP($B90,'IRC5 2906 Oudenaarde'!$A:$D,3,FALSE),"")</f>
        <v/>
      </c>
      <c r="V90" s="23" t="str">
        <f>IFERROR(VLOOKUP($B90,'IRC5 2906 Oudenaarde'!$A:$D,4,FALSE),"")</f>
        <v/>
      </c>
      <c r="W90" s="27" t="str">
        <f t="shared" si="20"/>
        <v/>
      </c>
      <c r="X90" s="22" t="str">
        <f>IFERROR(VLOOKUP($B90,'IRC6 0830 Racing Gent'!$A:$D,2,FALSE),"")</f>
        <v/>
      </c>
      <c r="Y90" s="23" t="str">
        <f>IFERROR(VLOOKUP($B90,'IRC6 0830 Racing Gent'!$A:$D,3,FALSE),"")</f>
        <v/>
      </c>
      <c r="Z90" s="23" t="str">
        <f>IFERROR(VLOOKUP($B90,'IRC6 0830 Racing Gent'!$A:$D,4,FALSE),"")</f>
        <v/>
      </c>
      <c r="AA90" s="27" t="str">
        <f t="shared" si="21"/>
        <v/>
      </c>
      <c r="AB90" s="22" t="str">
        <f>IFERROR(VLOOKUP($B90,'IRC7 0907 KAA Gent'!$A:$D,2,FALSE),"")</f>
        <v/>
      </c>
      <c r="AC90" s="23" t="str">
        <f>IFERROR(VLOOKUP($B90,'IRC7 0907 KAA Gent'!$A:$D,3,FALSE),"")</f>
        <v/>
      </c>
      <c r="AD90" s="23" t="str">
        <f>IFERROR(VLOOKUP($B90,'IRC7 0907 KAA Gent'!$A:$D,4,FALSE),"")</f>
        <v/>
      </c>
      <c r="AE90" s="24" t="str">
        <f t="shared" si="22"/>
        <v/>
      </c>
      <c r="AF90" s="29" t="str" cm="1">
        <f t="array" ref="AF90">IF(SUM(LARGE(AJ90:AP90,{1;2;3;4;5}))&gt;0,SUM(LARGE(AJ90:AP90,{1;2;3;4;5})),"")</f>
        <v/>
      </c>
      <c r="AG90" s="5" t="str">
        <f t="shared" si="23"/>
        <v/>
      </c>
      <c r="AH90" s="5" t="str">
        <f t="shared" si="31"/>
        <v/>
      </c>
      <c r="AJ90" s="3">
        <f t="shared" si="24"/>
        <v>0</v>
      </c>
      <c r="AK90" s="3">
        <f t="shared" si="25"/>
        <v>0</v>
      </c>
      <c r="AL90" s="3">
        <f t="shared" si="26"/>
        <v>0</v>
      </c>
      <c r="AM90" s="3">
        <f t="shared" si="27"/>
        <v>0</v>
      </c>
      <c r="AN90" s="3">
        <f t="shared" si="28"/>
        <v>0</v>
      </c>
      <c r="AO90" s="3">
        <f t="shared" si="29"/>
        <v>0</v>
      </c>
      <c r="AP90" s="3">
        <f t="shared" si="30"/>
        <v>0</v>
      </c>
    </row>
    <row r="91" spans="2:42" x14ac:dyDescent="0.3">
      <c r="B91" s="30"/>
      <c r="C91" s="80"/>
      <c r="D91" s="22" t="str">
        <f>IFERROR(VLOOKUP($B91,'IRC1 0405 Deinze'!$A:$F,2,FALSE),"")</f>
        <v/>
      </c>
      <c r="E91" s="23" t="str">
        <f>IFERROR(VLOOKUP($B91,'IRC1 0405 Deinze'!$A:$F,3,FALSE),"")</f>
        <v/>
      </c>
      <c r="F91" s="23" t="str">
        <f>IFERROR(VLOOKUP($B91,'IRC1 0405 Deinze'!$A:$F,4,FALSE),"")</f>
        <v/>
      </c>
      <c r="G91" s="27" t="str">
        <f t="shared" si="17"/>
        <v/>
      </c>
      <c r="H91" s="22" t="str">
        <f>IFERROR(VLOOKUP($B91,'IRC2 0426 Maldegem'!$B:$F,2,FALSE),"")</f>
        <v/>
      </c>
      <c r="I91" s="23" t="str">
        <f>IFERROR(VLOOKUP($B91,'IRC2 0426 Maldegem'!$B:$F,3,FALSE),"")</f>
        <v/>
      </c>
      <c r="J91" s="23" t="str">
        <f>IFERROR(VLOOKUP($B91,'IRC2 0426 Maldegem'!$B:$F,4,FALSE),"")</f>
        <v/>
      </c>
      <c r="K91" s="27" t="str">
        <f t="shared" si="33"/>
        <v/>
      </c>
      <c r="L91" s="22" t="str">
        <f>IFERROR(VLOOKUP($B91,'IRC3 0510 Aalter'!$A:$F,2,FALSE),"")</f>
        <v/>
      </c>
      <c r="M91" s="23" t="str">
        <f>IFERROR(VLOOKUP($B91,'IRC3 0510 Aalter'!$A:$F,3,FALSE),"")</f>
        <v/>
      </c>
      <c r="N91" s="23" t="str">
        <f>IFERROR(VLOOKUP($B91,'IRC3 0510 Aalter'!$A:$F,4,FALSE),"")</f>
        <v/>
      </c>
      <c r="O91" s="27" t="str">
        <f t="shared" si="18"/>
        <v/>
      </c>
      <c r="P91" s="22" t="str">
        <f>IFERROR(VLOOKUP($B91,'IRC4 0607 Rieme'!$A:$D,2,FALSE),"")</f>
        <v/>
      </c>
      <c r="Q91" s="23" t="str">
        <f>IFERROR(VLOOKUP($B91,'IRC4 0607 Rieme'!$A:$D,3,FALSE),"")</f>
        <v/>
      </c>
      <c r="R91" s="23" t="str">
        <f>IFERROR(VLOOKUP($B91,'IRC4 0607 Rieme'!$A:$D,4,FALSE),"")</f>
        <v/>
      </c>
      <c r="S91" s="27" t="str">
        <f t="shared" si="19"/>
        <v/>
      </c>
      <c r="T91" s="22" t="str">
        <f>IFERROR(VLOOKUP($B91,'IRC5 2906 Oudenaarde'!$A:$D,2,FALSE),"")</f>
        <v/>
      </c>
      <c r="U91" s="23" t="str">
        <f>IFERROR(VLOOKUP($B91,'IRC5 2906 Oudenaarde'!$A:$D,3,FALSE),"")</f>
        <v/>
      </c>
      <c r="V91" s="23" t="str">
        <f>IFERROR(VLOOKUP($B91,'IRC5 2906 Oudenaarde'!$A:$D,4,FALSE),"")</f>
        <v/>
      </c>
      <c r="W91" s="27" t="str">
        <f t="shared" si="20"/>
        <v/>
      </c>
      <c r="X91" s="22" t="str">
        <f>IFERROR(VLOOKUP($B91,'IRC6 0830 Racing Gent'!$A:$D,2,FALSE),"")</f>
        <v/>
      </c>
      <c r="Y91" s="23" t="str">
        <f>IFERROR(VLOOKUP($B91,'IRC6 0830 Racing Gent'!$A:$D,3,FALSE),"")</f>
        <v/>
      </c>
      <c r="Z91" s="23" t="str">
        <f>IFERROR(VLOOKUP($B91,'IRC6 0830 Racing Gent'!$A:$D,4,FALSE),"")</f>
        <v/>
      </c>
      <c r="AA91" s="27" t="str">
        <f t="shared" si="21"/>
        <v/>
      </c>
      <c r="AB91" s="22" t="str">
        <f>IFERROR(VLOOKUP($B91,'IRC7 0907 KAA Gent'!$A:$D,2,FALSE),"")</f>
        <v/>
      </c>
      <c r="AC91" s="23" t="str">
        <f>IFERROR(VLOOKUP($B91,'IRC7 0907 KAA Gent'!$A:$D,3,FALSE),"")</f>
        <v/>
      </c>
      <c r="AD91" s="23" t="str">
        <f>IFERROR(VLOOKUP($B91,'IRC7 0907 KAA Gent'!$A:$D,4,FALSE),"")</f>
        <v/>
      </c>
      <c r="AE91" s="24" t="str">
        <f t="shared" si="22"/>
        <v/>
      </c>
      <c r="AF91" s="29" t="str" cm="1">
        <f t="array" ref="AF91">IF(SUM(LARGE(AJ91:AP91,{1;2;3;4;5}))&gt;0,SUM(LARGE(AJ91:AP91,{1;2;3;4;5})),"")</f>
        <v/>
      </c>
      <c r="AG91" s="5" t="str">
        <f t="shared" si="23"/>
        <v/>
      </c>
      <c r="AH91" s="5" t="str">
        <f t="shared" si="31"/>
        <v/>
      </c>
      <c r="AJ91" s="3">
        <f t="shared" si="24"/>
        <v>0</v>
      </c>
      <c r="AK91" s="3">
        <f t="shared" si="25"/>
        <v>0</v>
      </c>
      <c r="AL91" s="3">
        <f t="shared" si="26"/>
        <v>0</v>
      </c>
      <c r="AM91" s="3">
        <f t="shared" si="27"/>
        <v>0</v>
      </c>
      <c r="AN91" s="3">
        <f t="shared" si="28"/>
        <v>0</v>
      </c>
      <c r="AO91" s="3">
        <f t="shared" si="29"/>
        <v>0</v>
      </c>
      <c r="AP91" s="3">
        <f t="shared" si="30"/>
        <v>0</v>
      </c>
    </row>
    <row r="92" spans="2:42" x14ac:dyDescent="0.3">
      <c r="B92" s="30"/>
      <c r="C92" s="80"/>
      <c r="D92" s="22" t="str">
        <f>IFERROR(VLOOKUP($B92,'IRC1 0405 Deinze'!$A:$F,2,FALSE),"")</f>
        <v/>
      </c>
      <c r="E92" s="23" t="str">
        <f>IFERROR(VLOOKUP($B92,'IRC1 0405 Deinze'!$A:$F,3,FALSE),"")</f>
        <v/>
      </c>
      <c r="F92" s="23" t="str">
        <f>IFERROR(VLOOKUP($B92,'IRC1 0405 Deinze'!$A:$F,4,FALSE),"")</f>
        <v/>
      </c>
      <c r="G92" s="27" t="str">
        <f t="shared" si="17"/>
        <v/>
      </c>
      <c r="H92" s="22" t="str">
        <f>IFERROR(VLOOKUP($B92,'IRC2 0426 Maldegem'!$B:$F,2,FALSE),"")</f>
        <v/>
      </c>
      <c r="I92" s="23" t="str">
        <f>IFERROR(VLOOKUP($B92,'IRC2 0426 Maldegem'!$B:$F,3,FALSE),"")</f>
        <v/>
      </c>
      <c r="J92" s="23" t="str">
        <f>IFERROR(VLOOKUP($B92,'IRC2 0426 Maldegem'!$B:$F,4,FALSE),"")</f>
        <v/>
      </c>
      <c r="K92" s="27" t="str">
        <f t="shared" si="33"/>
        <v/>
      </c>
      <c r="L92" s="22" t="str">
        <f>IFERROR(VLOOKUP($B92,'IRC3 0510 Aalter'!$A:$F,2,FALSE),"")</f>
        <v/>
      </c>
      <c r="M92" s="23" t="str">
        <f>IFERROR(VLOOKUP($B92,'IRC3 0510 Aalter'!$A:$F,3,FALSE),"")</f>
        <v/>
      </c>
      <c r="N92" s="23" t="str">
        <f>IFERROR(VLOOKUP($B92,'IRC3 0510 Aalter'!$A:$F,4,FALSE),"")</f>
        <v/>
      </c>
      <c r="O92" s="27" t="str">
        <f t="shared" si="18"/>
        <v/>
      </c>
      <c r="P92" s="22" t="str">
        <f>IFERROR(VLOOKUP($B92,'IRC4 0607 Rieme'!$A:$D,2,FALSE),"")</f>
        <v/>
      </c>
      <c r="Q92" s="23" t="str">
        <f>IFERROR(VLOOKUP($B92,'IRC4 0607 Rieme'!$A:$D,3,FALSE),"")</f>
        <v/>
      </c>
      <c r="R92" s="23" t="str">
        <f>IFERROR(VLOOKUP($B92,'IRC4 0607 Rieme'!$A:$D,4,FALSE),"")</f>
        <v/>
      </c>
      <c r="S92" s="27" t="str">
        <f t="shared" si="19"/>
        <v/>
      </c>
      <c r="T92" s="22" t="str">
        <f>IFERROR(VLOOKUP($B92,'IRC5 2906 Oudenaarde'!$A:$D,2,FALSE),"")</f>
        <v/>
      </c>
      <c r="U92" s="23" t="str">
        <f>IFERROR(VLOOKUP($B92,'IRC5 2906 Oudenaarde'!$A:$D,3,FALSE),"")</f>
        <v/>
      </c>
      <c r="V92" s="23" t="str">
        <f>IFERROR(VLOOKUP($B92,'IRC5 2906 Oudenaarde'!$A:$D,4,FALSE),"")</f>
        <v/>
      </c>
      <c r="W92" s="27" t="str">
        <f t="shared" si="20"/>
        <v/>
      </c>
      <c r="X92" s="22" t="str">
        <f>IFERROR(VLOOKUP($B92,'IRC6 0830 Racing Gent'!$A:$D,2,FALSE),"")</f>
        <v/>
      </c>
      <c r="Y92" s="23" t="str">
        <f>IFERROR(VLOOKUP($B92,'IRC6 0830 Racing Gent'!$A:$D,3,FALSE),"")</f>
        <v/>
      </c>
      <c r="Z92" s="23" t="str">
        <f>IFERROR(VLOOKUP($B92,'IRC6 0830 Racing Gent'!$A:$D,4,FALSE),"")</f>
        <v/>
      </c>
      <c r="AA92" s="27" t="str">
        <f t="shared" si="21"/>
        <v/>
      </c>
      <c r="AB92" s="22" t="str">
        <f>IFERROR(VLOOKUP($B92,'IRC7 0907 KAA Gent'!$A:$D,2,FALSE),"")</f>
        <v/>
      </c>
      <c r="AC92" s="23" t="str">
        <f>IFERROR(VLOOKUP($B92,'IRC7 0907 KAA Gent'!$A:$D,3,FALSE),"")</f>
        <v/>
      </c>
      <c r="AD92" s="23" t="str">
        <f>IFERROR(VLOOKUP($B92,'IRC7 0907 KAA Gent'!$A:$D,4,FALSE),"")</f>
        <v/>
      </c>
      <c r="AE92" s="24" t="str">
        <f t="shared" si="22"/>
        <v/>
      </c>
      <c r="AF92" s="29" t="str" cm="1">
        <f t="array" ref="AF92">IF(SUM(LARGE(AJ92:AP92,{1;2;3;4;5}))&gt;0,SUM(LARGE(AJ92:AP92,{1;2;3;4;5})),"")</f>
        <v/>
      </c>
      <c r="AG92" s="5" t="str">
        <f t="shared" si="23"/>
        <v/>
      </c>
      <c r="AH92" s="5" t="str">
        <f t="shared" si="31"/>
        <v/>
      </c>
      <c r="AJ92" s="3">
        <f t="shared" si="24"/>
        <v>0</v>
      </c>
      <c r="AK92" s="3">
        <f t="shared" si="25"/>
        <v>0</v>
      </c>
      <c r="AL92" s="3">
        <f t="shared" si="26"/>
        <v>0</v>
      </c>
      <c r="AM92" s="3">
        <f t="shared" si="27"/>
        <v>0</v>
      </c>
      <c r="AN92" s="3">
        <f t="shared" si="28"/>
        <v>0</v>
      </c>
      <c r="AO92" s="3">
        <f t="shared" si="29"/>
        <v>0</v>
      </c>
      <c r="AP92" s="3">
        <f t="shared" si="30"/>
        <v>0</v>
      </c>
    </row>
    <row r="93" spans="2:42" x14ac:dyDescent="0.3">
      <c r="B93" s="30"/>
      <c r="C93" s="80"/>
      <c r="D93" s="22" t="str">
        <f>IFERROR(VLOOKUP($B93,'IRC1 0405 Deinze'!$A:$F,2,FALSE),"")</f>
        <v/>
      </c>
      <c r="E93" s="23" t="str">
        <f>IFERROR(VLOOKUP($B93,'IRC1 0405 Deinze'!$A:$F,3,FALSE),"")</f>
        <v/>
      </c>
      <c r="F93" s="23" t="str">
        <f>IFERROR(VLOOKUP($B93,'IRC1 0405 Deinze'!$A:$F,4,FALSE),"")</f>
        <v/>
      </c>
      <c r="G93" s="27" t="str">
        <f t="shared" si="17"/>
        <v/>
      </c>
      <c r="H93" s="22" t="str">
        <f>IFERROR(VLOOKUP($B93,'IRC2 0426 Maldegem'!$B:$F,2,FALSE),"")</f>
        <v/>
      </c>
      <c r="I93" s="23" t="str">
        <f>IFERROR(VLOOKUP($B93,'IRC2 0426 Maldegem'!$B:$F,3,FALSE),"")</f>
        <v/>
      </c>
      <c r="J93" s="23" t="str">
        <f>IFERROR(VLOOKUP($B93,'IRC2 0426 Maldegem'!$B:$F,4,FALSE),"")</f>
        <v/>
      </c>
      <c r="K93" s="27" t="str">
        <f t="shared" si="33"/>
        <v/>
      </c>
      <c r="L93" s="22" t="str">
        <f>IFERROR(VLOOKUP($B93,'IRC3 0510 Aalter'!$A:$F,2,FALSE),"")</f>
        <v/>
      </c>
      <c r="M93" s="23" t="str">
        <f>IFERROR(VLOOKUP($B93,'IRC3 0510 Aalter'!$A:$F,3,FALSE),"")</f>
        <v/>
      </c>
      <c r="N93" s="23" t="str">
        <f>IFERROR(VLOOKUP($B93,'IRC3 0510 Aalter'!$A:$F,4,FALSE),"")</f>
        <v/>
      </c>
      <c r="O93" s="27" t="str">
        <f t="shared" si="18"/>
        <v/>
      </c>
      <c r="P93" s="22" t="str">
        <f>IFERROR(VLOOKUP($B93,'IRC4 0607 Rieme'!$A:$D,2,FALSE),"")</f>
        <v/>
      </c>
      <c r="Q93" s="23" t="str">
        <f>IFERROR(VLOOKUP($B93,'IRC4 0607 Rieme'!$A:$D,3,FALSE),"")</f>
        <v/>
      </c>
      <c r="R93" s="23" t="str">
        <f>IFERROR(VLOOKUP($B93,'IRC4 0607 Rieme'!$A:$D,4,FALSE),"")</f>
        <v/>
      </c>
      <c r="S93" s="27" t="str">
        <f t="shared" si="19"/>
        <v/>
      </c>
      <c r="T93" s="22" t="str">
        <f>IFERROR(VLOOKUP($B93,'IRC5 2906 Oudenaarde'!$A:$D,2,FALSE),"")</f>
        <v/>
      </c>
      <c r="U93" s="23" t="str">
        <f>IFERROR(VLOOKUP($B93,'IRC5 2906 Oudenaarde'!$A:$D,3,FALSE),"")</f>
        <v/>
      </c>
      <c r="V93" s="23" t="str">
        <f>IFERROR(VLOOKUP($B93,'IRC5 2906 Oudenaarde'!$A:$D,4,FALSE),"")</f>
        <v/>
      </c>
      <c r="W93" s="27" t="str">
        <f t="shared" si="20"/>
        <v/>
      </c>
      <c r="X93" s="22" t="str">
        <f>IFERROR(VLOOKUP($B93,'IRC6 0830 Racing Gent'!$A:$D,2,FALSE),"")</f>
        <v/>
      </c>
      <c r="Y93" s="23" t="str">
        <f>IFERROR(VLOOKUP($B93,'IRC6 0830 Racing Gent'!$A:$D,3,FALSE),"")</f>
        <v/>
      </c>
      <c r="Z93" s="23" t="str">
        <f>IFERROR(VLOOKUP($B93,'IRC6 0830 Racing Gent'!$A:$D,4,FALSE),"")</f>
        <v/>
      </c>
      <c r="AA93" s="27" t="str">
        <f t="shared" si="21"/>
        <v/>
      </c>
      <c r="AB93" s="22" t="str">
        <f>IFERROR(VLOOKUP($B93,'IRC7 0907 KAA Gent'!$A:$D,2,FALSE),"")</f>
        <v/>
      </c>
      <c r="AC93" s="23" t="str">
        <f>IFERROR(VLOOKUP($B93,'IRC7 0907 KAA Gent'!$A:$D,3,FALSE),"")</f>
        <v/>
      </c>
      <c r="AD93" s="23" t="str">
        <f>IFERROR(VLOOKUP($B93,'IRC7 0907 KAA Gent'!$A:$D,4,FALSE),"")</f>
        <v/>
      </c>
      <c r="AE93" s="24" t="str">
        <f t="shared" si="22"/>
        <v/>
      </c>
      <c r="AF93" s="29" t="str" cm="1">
        <f t="array" ref="AF93">IF(SUM(LARGE(AJ93:AP93,{1;2;3;4;5}))&gt;0,SUM(LARGE(AJ93:AP93,{1;2;3;4;5})),"")</f>
        <v/>
      </c>
      <c r="AG93" s="5" t="str">
        <f t="shared" si="23"/>
        <v/>
      </c>
      <c r="AH93" s="5" t="str">
        <f t="shared" si="31"/>
        <v/>
      </c>
      <c r="AJ93" s="3">
        <f t="shared" si="24"/>
        <v>0</v>
      </c>
      <c r="AK93" s="3">
        <f t="shared" si="25"/>
        <v>0</v>
      </c>
      <c r="AL93" s="3">
        <f t="shared" si="26"/>
        <v>0</v>
      </c>
      <c r="AM93" s="3">
        <f t="shared" si="27"/>
        <v>0</v>
      </c>
      <c r="AN93" s="3">
        <f t="shared" si="28"/>
        <v>0</v>
      </c>
      <c r="AO93" s="3">
        <f t="shared" si="29"/>
        <v>0</v>
      </c>
      <c r="AP93" s="3">
        <f t="shared" si="30"/>
        <v>0</v>
      </c>
    </row>
    <row r="94" spans="2:42" x14ac:dyDescent="0.3">
      <c r="B94" s="30"/>
      <c r="C94" s="80"/>
      <c r="D94" s="22" t="str">
        <f>IFERROR(VLOOKUP($B94,'IRC1 0405 Deinze'!$A:$F,2,FALSE),"")</f>
        <v/>
      </c>
      <c r="E94" s="23" t="str">
        <f>IFERROR(VLOOKUP($B94,'IRC1 0405 Deinze'!$A:$F,3,FALSE),"")</f>
        <v/>
      </c>
      <c r="F94" s="23" t="str">
        <f>IFERROR(VLOOKUP($B94,'IRC1 0405 Deinze'!$A:$F,4,FALSE),"")</f>
        <v/>
      </c>
      <c r="G94" s="27" t="str">
        <f t="shared" si="17"/>
        <v/>
      </c>
      <c r="H94" s="22" t="str">
        <f>IFERROR(VLOOKUP($B94,'IRC2 0426 Maldegem'!$B:$F,2,FALSE),"")</f>
        <v/>
      </c>
      <c r="I94" s="23" t="str">
        <f>IFERROR(VLOOKUP($B94,'IRC2 0426 Maldegem'!$B:$F,3,FALSE),"")</f>
        <v/>
      </c>
      <c r="J94" s="23" t="str">
        <f>IFERROR(VLOOKUP($B94,'IRC2 0426 Maldegem'!$B:$F,4,FALSE),"")</f>
        <v/>
      </c>
      <c r="K94" s="27" t="str">
        <f t="shared" si="33"/>
        <v/>
      </c>
      <c r="L94" s="22" t="str">
        <f>IFERROR(VLOOKUP($B94,'IRC3 0510 Aalter'!$A:$F,2,FALSE),"")</f>
        <v/>
      </c>
      <c r="M94" s="23" t="str">
        <f>IFERROR(VLOOKUP($B94,'IRC3 0510 Aalter'!$A:$F,3,FALSE),"")</f>
        <v/>
      </c>
      <c r="N94" s="23" t="str">
        <f>IFERROR(VLOOKUP($B94,'IRC3 0510 Aalter'!$A:$F,4,FALSE),"")</f>
        <v/>
      </c>
      <c r="O94" s="27" t="str">
        <f t="shared" si="18"/>
        <v/>
      </c>
      <c r="P94" s="22" t="str">
        <f>IFERROR(VLOOKUP($B94,'IRC4 0607 Rieme'!$A:$D,2,FALSE),"")</f>
        <v/>
      </c>
      <c r="Q94" s="23" t="str">
        <f>IFERROR(VLOOKUP($B94,'IRC4 0607 Rieme'!$A:$D,3,FALSE),"")</f>
        <v/>
      </c>
      <c r="R94" s="23" t="str">
        <f>IFERROR(VLOOKUP($B94,'IRC4 0607 Rieme'!$A:$D,4,FALSE),"")</f>
        <v/>
      </c>
      <c r="S94" s="27" t="str">
        <f t="shared" si="19"/>
        <v/>
      </c>
      <c r="T94" s="22" t="str">
        <f>IFERROR(VLOOKUP($B94,'IRC5 2906 Oudenaarde'!$A:$D,2,FALSE),"")</f>
        <v/>
      </c>
      <c r="U94" s="23" t="str">
        <f>IFERROR(VLOOKUP($B94,'IRC5 2906 Oudenaarde'!$A:$D,3,FALSE),"")</f>
        <v/>
      </c>
      <c r="V94" s="23" t="str">
        <f>IFERROR(VLOOKUP($B94,'IRC5 2906 Oudenaarde'!$A:$D,4,FALSE),"")</f>
        <v/>
      </c>
      <c r="W94" s="27" t="str">
        <f t="shared" si="20"/>
        <v/>
      </c>
      <c r="X94" s="22" t="str">
        <f>IFERROR(VLOOKUP($B94,'IRC6 0830 Racing Gent'!$A:$D,2,FALSE),"")</f>
        <v/>
      </c>
      <c r="Y94" s="23" t="str">
        <f>IFERROR(VLOOKUP($B94,'IRC6 0830 Racing Gent'!$A:$D,3,FALSE),"")</f>
        <v/>
      </c>
      <c r="Z94" s="23" t="str">
        <f>IFERROR(VLOOKUP($B94,'IRC6 0830 Racing Gent'!$A:$D,4,FALSE),"")</f>
        <v/>
      </c>
      <c r="AA94" s="27" t="str">
        <f t="shared" si="21"/>
        <v/>
      </c>
      <c r="AB94" s="22" t="str">
        <f>IFERROR(VLOOKUP($B94,'IRC7 0907 KAA Gent'!$A:$D,2,FALSE),"")</f>
        <v/>
      </c>
      <c r="AC94" s="23" t="str">
        <f>IFERROR(VLOOKUP($B94,'IRC7 0907 KAA Gent'!$A:$D,3,FALSE),"")</f>
        <v/>
      </c>
      <c r="AD94" s="23" t="str">
        <f>IFERROR(VLOOKUP($B94,'IRC7 0907 KAA Gent'!$A:$D,4,FALSE),"")</f>
        <v/>
      </c>
      <c r="AE94" s="24" t="str">
        <f t="shared" si="22"/>
        <v/>
      </c>
      <c r="AF94" s="29" t="str" cm="1">
        <f t="array" ref="AF94">IF(SUM(LARGE(AJ94:AP94,{1;2;3;4;5}))&gt;0,SUM(LARGE(AJ94:AP94,{1;2;3;4;5})),"")</f>
        <v/>
      </c>
      <c r="AG94" s="5" t="str">
        <f t="shared" si="23"/>
        <v/>
      </c>
      <c r="AH94" s="5" t="str">
        <f t="shared" si="31"/>
        <v/>
      </c>
      <c r="AJ94" s="3">
        <f t="shared" si="24"/>
        <v>0</v>
      </c>
      <c r="AK94" s="3">
        <f t="shared" si="25"/>
        <v>0</v>
      </c>
      <c r="AL94" s="3">
        <f t="shared" si="26"/>
        <v>0</v>
      </c>
      <c r="AM94" s="3">
        <f t="shared" si="27"/>
        <v>0</v>
      </c>
      <c r="AN94" s="3">
        <f t="shared" si="28"/>
        <v>0</v>
      </c>
      <c r="AO94" s="3">
        <f t="shared" si="29"/>
        <v>0</v>
      </c>
      <c r="AP94" s="3">
        <f t="shared" si="30"/>
        <v>0</v>
      </c>
    </row>
    <row r="95" spans="2:42" x14ac:dyDescent="0.3">
      <c r="B95" s="30"/>
      <c r="C95" s="80"/>
      <c r="D95" s="22" t="str">
        <f>IFERROR(VLOOKUP($B95,'IRC1 0405 Deinze'!$A:$F,2,FALSE),"")</f>
        <v/>
      </c>
      <c r="E95" s="23" t="str">
        <f>IFERROR(VLOOKUP($B95,'IRC1 0405 Deinze'!$A:$F,3,FALSE),"")</f>
        <v/>
      </c>
      <c r="F95" s="23" t="str">
        <f>IFERROR(VLOOKUP($B95,'IRC1 0405 Deinze'!$A:$F,4,FALSE),"")</f>
        <v/>
      </c>
      <c r="G95" s="27" t="str">
        <f t="shared" si="17"/>
        <v/>
      </c>
      <c r="H95" s="22" t="str">
        <f>IFERROR(VLOOKUP($B95,'IRC2 0426 Maldegem'!$B:$F,2,FALSE),"")</f>
        <v/>
      </c>
      <c r="I95" s="23" t="str">
        <f>IFERROR(VLOOKUP($B95,'IRC2 0426 Maldegem'!$B:$F,3,FALSE),"")</f>
        <v/>
      </c>
      <c r="J95" s="23" t="str">
        <f>IFERROR(VLOOKUP($B95,'IRC2 0426 Maldegem'!$B:$F,4,FALSE),"")</f>
        <v/>
      </c>
      <c r="K95" s="27" t="str">
        <f t="shared" si="33"/>
        <v/>
      </c>
      <c r="L95" s="22" t="str">
        <f>IFERROR(VLOOKUP($B95,'IRC3 0510 Aalter'!$A:$F,2,FALSE),"")</f>
        <v/>
      </c>
      <c r="M95" s="23" t="str">
        <f>IFERROR(VLOOKUP($B95,'IRC3 0510 Aalter'!$A:$F,3,FALSE),"")</f>
        <v/>
      </c>
      <c r="N95" s="23" t="str">
        <f>IFERROR(VLOOKUP($B95,'IRC3 0510 Aalter'!$A:$F,4,FALSE),"")</f>
        <v/>
      </c>
      <c r="O95" s="27" t="str">
        <f t="shared" si="18"/>
        <v/>
      </c>
      <c r="P95" s="22" t="str">
        <f>IFERROR(VLOOKUP($B95,'IRC4 0607 Rieme'!$A:$D,2,FALSE),"")</f>
        <v/>
      </c>
      <c r="Q95" s="23" t="str">
        <f>IFERROR(VLOOKUP($B95,'IRC4 0607 Rieme'!$A:$D,3,FALSE),"")</f>
        <v/>
      </c>
      <c r="R95" s="23" t="str">
        <f>IFERROR(VLOOKUP($B95,'IRC4 0607 Rieme'!$A:$D,4,FALSE),"")</f>
        <v/>
      </c>
      <c r="S95" s="27" t="str">
        <f t="shared" si="19"/>
        <v/>
      </c>
      <c r="T95" s="22" t="str">
        <f>IFERROR(VLOOKUP($B95,'IRC5 2906 Oudenaarde'!$A:$D,2,FALSE),"")</f>
        <v/>
      </c>
      <c r="U95" s="23" t="str">
        <f>IFERROR(VLOOKUP($B95,'IRC5 2906 Oudenaarde'!$A:$D,3,FALSE),"")</f>
        <v/>
      </c>
      <c r="V95" s="23" t="str">
        <f>IFERROR(VLOOKUP($B95,'IRC5 2906 Oudenaarde'!$A:$D,4,FALSE),"")</f>
        <v/>
      </c>
      <c r="W95" s="27" t="str">
        <f t="shared" si="20"/>
        <v/>
      </c>
      <c r="X95" s="22" t="str">
        <f>IFERROR(VLOOKUP($B95,'IRC6 0830 Racing Gent'!$A:$D,2,FALSE),"")</f>
        <v/>
      </c>
      <c r="Y95" s="23" t="str">
        <f>IFERROR(VLOOKUP($B95,'IRC6 0830 Racing Gent'!$A:$D,3,FALSE),"")</f>
        <v/>
      </c>
      <c r="Z95" s="23" t="str">
        <f>IFERROR(VLOOKUP($B95,'IRC6 0830 Racing Gent'!$A:$D,4,FALSE),"")</f>
        <v/>
      </c>
      <c r="AA95" s="27" t="str">
        <f t="shared" si="21"/>
        <v/>
      </c>
      <c r="AB95" s="22" t="str">
        <f>IFERROR(VLOOKUP($B95,'IRC7 0907 KAA Gent'!$A:$D,2,FALSE),"")</f>
        <v/>
      </c>
      <c r="AC95" s="23" t="str">
        <f>IFERROR(VLOOKUP($B95,'IRC7 0907 KAA Gent'!$A:$D,3,FALSE),"")</f>
        <v/>
      </c>
      <c r="AD95" s="23" t="str">
        <f>IFERROR(VLOOKUP($B95,'IRC7 0907 KAA Gent'!$A:$D,4,FALSE),"")</f>
        <v/>
      </c>
      <c r="AE95" s="24" t="str">
        <f t="shared" si="22"/>
        <v/>
      </c>
      <c r="AF95" s="29" t="str" cm="1">
        <f t="array" ref="AF95">IF(SUM(LARGE(AJ95:AP95,{1;2;3;4;5}))&gt;0,SUM(LARGE(AJ95:AP95,{1;2;3;4;5})),"")</f>
        <v/>
      </c>
      <c r="AG95" s="5" t="str">
        <f t="shared" si="23"/>
        <v/>
      </c>
      <c r="AH95" s="5" t="str">
        <f t="shared" si="31"/>
        <v/>
      </c>
      <c r="AJ95" s="3">
        <f t="shared" si="24"/>
        <v>0</v>
      </c>
      <c r="AK95" s="3">
        <f t="shared" si="25"/>
        <v>0</v>
      </c>
      <c r="AL95" s="3">
        <f t="shared" si="26"/>
        <v>0</v>
      </c>
      <c r="AM95" s="3">
        <f t="shared" si="27"/>
        <v>0</v>
      </c>
      <c r="AN95" s="3">
        <f t="shared" si="28"/>
        <v>0</v>
      </c>
      <c r="AO95" s="3">
        <f t="shared" si="29"/>
        <v>0</v>
      </c>
      <c r="AP95" s="3">
        <f t="shared" si="30"/>
        <v>0</v>
      </c>
    </row>
    <row r="96" spans="2:42" x14ac:dyDescent="0.3">
      <c r="B96" s="30"/>
      <c r="C96" s="80"/>
      <c r="D96" s="22" t="str">
        <f>IFERROR(VLOOKUP($B96,'IRC1 0405 Deinze'!$A:$F,2,FALSE),"")</f>
        <v/>
      </c>
      <c r="E96" s="23" t="str">
        <f>IFERROR(VLOOKUP($B96,'IRC1 0405 Deinze'!$A:$F,3,FALSE),"")</f>
        <v/>
      </c>
      <c r="F96" s="23" t="str">
        <f>IFERROR(VLOOKUP($B96,'IRC1 0405 Deinze'!$A:$F,4,FALSE),"")</f>
        <v/>
      </c>
      <c r="G96" s="27" t="str">
        <f t="shared" si="17"/>
        <v/>
      </c>
      <c r="H96" s="22" t="str">
        <f>IFERROR(VLOOKUP($B96,'IRC2 0426 Maldegem'!$B:$F,2,FALSE),"")</f>
        <v/>
      </c>
      <c r="I96" s="23" t="str">
        <f>IFERROR(VLOOKUP($B96,'IRC2 0426 Maldegem'!$B:$F,3,FALSE),"")</f>
        <v/>
      </c>
      <c r="J96" s="23" t="str">
        <f>IFERROR(VLOOKUP($B96,'IRC2 0426 Maldegem'!$B:$F,4,FALSE),"")</f>
        <v/>
      </c>
      <c r="K96" s="27" t="str">
        <f t="shared" si="33"/>
        <v/>
      </c>
      <c r="L96" s="22" t="str">
        <f>IFERROR(VLOOKUP($B96,'IRC3 0510 Aalter'!$A:$F,2,FALSE),"")</f>
        <v/>
      </c>
      <c r="M96" s="23" t="str">
        <f>IFERROR(VLOOKUP($B96,'IRC3 0510 Aalter'!$A:$F,3,FALSE),"")</f>
        <v/>
      </c>
      <c r="N96" s="23" t="str">
        <f>IFERROR(VLOOKUP($B96,'IRC3 0510 Aalter'!$A:$F,4,FALSE),"")</f>
        <v/>
      </c>
      <c r="O96" s="27" t="str">
        <f t="shared" si="18"/>
        <v/>
      </c>
      <c r="P96" s="22" t="str">
        <f>IFERROR(VLOOKUP($B96,'IRC4 0607 Rieme'!$A:$D,2,FALSE),"")</f>
        <v/>
      </c>
      <c r="Q96" s="23" t="str">
        <f>IFERROR(VLOOKUP($B96,'IRC4 0607 Rieme'!$A:$D,3,FALSE),"")</f>
        <v/>
      </c>
      <c r="R96" s="23" t="str">
        <f>IFERROR(VLOOKUP($B96,'IRC4 0607 Rieme'!$A:$D,4,FALSE),"")</f>
        <v/>
      </c>
      <c r="S96" s="27" t="str">
        <f t="shared" si="19"/>
        <v/>
      </c>
      <c r="T96" s="22" t="str">
        <f>IFERROR(VLOOKUP($B96,'IRC5 2906 Oudenaarde'!$A:$D,2,FALSE),"")</f>
        <v/>
      </c>
      <c r="U96" s="23" t="str">
        <f>IFERROR(VLOOKUP($B96,'IRC5 2906 Oudenaarde'!$A:$D,3,FALSE),"")</f>
        <v/>
      </c>
      <c r="V96" s="23" t="str">
        <f>IFERROR(VLOOKUP($B96,'IRC5 2906 Oudenaarde'!$A:$D,4,FALSE),"")</f>
        <v/>
      </c>
      <c r="W96" s="27" t="str">
        <f t="shared" si="20"/>
        <v/>
      </c>
      <c r="X96" s="22" t="str">
        <f>IFERROR(VLOOKUP($B96,'IRC6 0830 Racing Gent'!$A:$D,2,FALSE),"")</f>
        <v/>
      </c>
      <c r="Y96" s="23" t="str">
        <f>IFERROR(VLOOKUP($B96,'IRC6 0830 Racing Gent'!$A:$D,3,FALSE),"")</f>
        <v/>
      </c>
      <c r="Z96" s="23" t="str">
        <f>IFERROR(VLOOKUP($B96,'IRC6 0830 Racing Gent'!$A:$D,4,FALSE),"")</f>
        <v/>
      </c>
      <c r="AA96" s="27" t="str">
        <f t="shared" si="21"/>
        <v/>
      </c>
      <c r="AB96" s="22" t="str">
        <f>IFERROR(VLOOKUP($B96,'IRC7 0907 KAA Gent'!$A:$D,2,FALSE),"")</f>
        <v/>
      </c>
      <c r="AC96" s="23" t="str">
        <f>IFERROR(VLOOKUP($B96,'IRC7 0907 KAA Gent'!$A:$D,3,FALSE),"")</f>
        <v/>
      </c>
      <c r="AD96" s="23" t="str">
        <f>IFERROR(VLOOKUP($B96,'IRC7 0907 KAA Gent'!$A:$D,4,FALSE),"")</f>
        <v/>
      </c>
      <c r="AE96" s="24" t="str">
        <f t="shared" si="22"/>
        <v/>
      </c>
      <c r="AF96" s="29" t="str" cm="1">
        <f t="array" ref="AF96">IF(SUM(LARGE(AJ96:AP96,{1;2;3;4;5}))&gt;0,SUM(LARGE(AJ96:AP96,{1;2;3;4;5})),"")</f>
        <v/>
      </c>
      <c r="AG96" s="5" t="str">
        <f t="shared" si="23"/>
        <v/>
      </c>
      <c r="AH96" s="5" t="str">
        <f t="shared" si="31"/>
        <v/>
      </c>
      <c r="AJ96" s="3">
        <f t="shared" si="24"/>
        <v>0</v>
      </c>
      <c r="AK96" s="3">
        <f t="shared" si="25"/>
        <v>0</v>
      </c>
      <c r="AL96" s="3">
        <f t="shared" si="26"/>
        <v>0</v>
      </c>
      <c r="AM96" s="3">
        <f t="shared" si="27"/>
        <v>0</v>
      </c>
      <c r="AN96" s="3">
        <f t="shared" si="28"/>
        <v>0</v>
      </c>
      <c r="AO96" s="3">
        <f t="shared" si="29"/>
        <v>0</v>
      </c>
      <c r="AP96" s="3">
        <f t="shared" si="30"/>
        <v>0</v>
      </c>
    </row>
    <row r="97" spans="2:42" x14ac:dyDescent="0.3">
      <c r="B97" s="30"/>
      <c r="C97" s="80"/>
      <c r="D97" s="22" t="str">
        <f>IFERROR(VLOOKUP($B97,'IRC1 0405 Deinze'!$A:$F,2,FALSE),"")</f>
        <v/>
      </c>
      <c r="E97" s="23" t="str">
        <f>IFERROR(VLOOKUP($B97,'IRC1 0405 Deinze'!$A:$F,3,FALSE),"")</f>
        <v/>
      </c>
      <c r="F97" s="23" t="str">
        <f>IFERROR(VLOOKUP($B97,'IRC1 0405 Deinze'!$A:$F,4,FALSE),"")</f>
        <v/>
      </c>
      <c r="G97" s="27" t="str">
        <f t="shared" si="17"/>
        <v/>
      </c>
      <c r="H97" s="22" t="str">
        <f>IFERROR(VLOOKUP($B97,'IRC2 0426 Maldegem'!$B:$F,2,FALSE),"")</f>
        <v/>
      </c>
      <c r="I97" s="23" t="str">
        <f>IFERROR(VLOOKUP($B97,'IRC2 0426 Maldegem'!$B:$F,3,FALSE),"")</f>
        <v/>
      </c>
      <c r="J97" s="23" t="str">
        <f>IFERROR(VLOOKUP($B97,'IRC2 0426 Maldegem'!$B:$F,4,FALSE),"")</f>
        <v/>
      </c>
      <c r="K97" s="27" t="str">
        <f t="shared" si="33"/>
        <v/>
      </c>
      <c r="L97" s="22" t="str">
        <f>IFERROR(VLOOKUP($B97,'IRC3 0510 Aalter'!$A:$F,2,FALSE),"")</f>
        <v/>
      </c>
      <c r="M97" s="23" t="str">
        <f>IFERROR(VLOOKUP($B97,'IRC3 0510 Aalter'!$A:$F,3,FALSE),"")</f>
        <v/>
      </c>
      <c r="N97" s="23" t="str">
        <f>IFERROR(VLOOKUP($B97,'IRC3 0510 Aalter'!$A:$F,4,FALSE),"")</f>
        <v/>
      </c>
      <c r="O97" s="27" t="str">
        <f t="shared" si="18"/>
        <v/>
      </c>
      <c r="P97" s="22" t="str">
        <f>IFERROR(VLOOKUP($B97,'IRC4 0607 Rieme'!$A:$D,2,FALSE),"")</f>
        <v/>
      </c>
      <c r="Q97" s="23" t="str">
        <f>IFERROR(VLOOKUP($B97,'IRC4 0607 Rieme'!$A:$D,3,FALSE),"")</f>
        <v/>
      </c>
      <c r="R97" s="23" t="str">
        <f>IFERROR(VLOOKUP($B97,'IRC4 0607 Rieme'!$A:$D,4,FALSE),"")</f>
        <v/>
      </c>
      <c r="S97" s="27" t="str">
        <f t="shared" si="19"/>
        <v/>
      </c>
      <c r="T97" s="22" t="str">
        <f>IFERROR(VLOOKUP($B97,'IRC5 2906 Oudenaarde'!$A:$D,2,FALSE),"")</f>
        <v/>
      </c>
      <c r="U97" s="23" t="str">
        <f>IFERROR(VLOOKUP($B97,'IRC5 2906 Oudenaarde'!$A:$D,3,FALSE),"")</f>
        <v/>
      </c>
      <c r="V97" s="23" t="str">
        <f>IFERROR(VLOOKUP($B97,'IRC5 2906 Oudenaarde'!$A:$D,4,FALSE),"")</f>
        <v/>
      </c>
      <c r="W97" s="27" t="str">
        <f t="shared" si="20"/>
        <v/>
      </c>
      <c r="X97" s="22" t="str">
        <f>IFERROR(VLOOKUP($B97,'IRC6 0830 Racing Gent'!$A:$D,2,FALSE),"")</f>
        <v/>
      </c>
      <c r="Y97" s="23" t="str">
        <f>IFERROR(VLOOKUP($B97,'IRC6 0830 Racing Gent'!$A:$D,3,FALSE),"")</f>
        <v/>
      </c>
      <c r="Z97" s="23" t="str">
        <f>IFERROR(VLOOKUP($B97,'IRC6 0830 Racing Gent'!$A:$D,4,FALSE),"")</f>
        <v/>
      </c>
      <c r="AA97" s="27" t="str">
        <f t="shared" si="21"/>
        <v/>
      </c>
      <c r="AB97" s="22" t="str">
        <f>IFERROR(VLOOKUP($B97,'IRC7 0907 KAA Gent'!$A:$D,2,FALSE),"")</f>
        <v/>
      </c>
      <c r="AC97" s="23" t="str">
        <f>IFERROR(VLOOKUP($B97,'IRC7 0907 KAA Gent'!$A:$D,3,FALSE),"")</f>
        <v/>
      </c>
      <c r="AD97" s="23" t="str">
        <f>IFERROR(VLOOKUP($B97,'IRC7 0907 KAA Gent'!$A:$D,4,FALSE),"")</f>
        <v/>
      </c>
      <c r="AE97" s="24" t="str">
        <f t="shared" si="22"/>
        <v/>
      </c>
      <c r="AF97" s="29" t="str" cm="1">
        <f t="array" ref="AF97">IF(SUM(LARGE(AJ97:AP97,{1;2;3;4;5}))&gt;0,SUM(LARGE(AJ97:AP97,{1;2;3;4;5})),"")</f>
        <v/>
      </c>
      <c r="AG97" s="5" t="str">
        <f t="shared" si="23"/>
        <v/>
      </c>
      <c r="AH97" s="5" t="str">
        <f t="shared" si="31"/>
        <v/>
      </c>
      <c r="AJ97" s="3">
        <f t="shared" si="24"/>
        <v>0</v>
      </c>
      <c r="AK97" s="3">
        <f t="shared" si="25"/>
        <v>0</v>
      </c>
      <c r="AL97" s="3">
        <f t="shared" si="26"/>
        <v>0</v>
      </c>
      <c r="AM97" s="3">
        <f t="shared" si="27"/>
        <v>0</v>
      </c>
      <c r="AN97" s="3">
        <f t="shared" si="28"/>
        <v>0</v>
      </c>
      <c r="AO97" s="3">
        <f t="shared" si="29"/>
        <v>0</v>
      </c>
      <c r="AP97" s="3">
        <f t="shared" si="30"/>
        <v>0</v>
      </c>
    </row>
    <row r="98" spans="2:42" x14ac:dyDescent="0.3">
      <c r="B98" s="30"/>
      <c r="C98" s="80"/>
      <c r="D98" s="22" t="str">
        <f>IFERROR(VLOOKUP($B98,'IRC1 0405 Deinze'!$A:$F,2,FALSE),"")</f>
        <v/>
      </c>
      <c r="E98" s="23" t="str">
        <f>IFERROR(VLOOKUP($B98,'IRC1 0405 Deinze'!$A:$F,3,FALSE),"")</f>
        <v/>
      </c>
      <c r="F98" s="23" t="str">
        <f>IFERROR(VLOOKUP($B98,'IRC1 0405 Deinze'!$A:$F,4,FALSE),"")</f>
        <v/>
      </c>
      <c r="G98" s="27" t="str">
        <f t="shared" si="17"/>
        <v/>
      </c>
      <c r="H98" s="22" t="str">
        <f>IFERROR(VLOOKUP($B98,'IRC2 0426 Maldegem'!$B:$F,2,FALSE),"")</f>
        <v/>
      </c>
      <c r="I98" s="23" t="str">
        <f>IFERROR(VLOOKUP($B98,'IRC2 0426 Maldegem'!$B:$F,3,FALSE),"")</f>
        <v/>
      </c>
      <c r="J98" s="23" t="str">
        <f>IFERROR(VLOOKUP($B98,'IRC2 0426 Maldegem'!$B:$F,4,FALSE),"")</f>
        <v/>
      </c>
      <c r="K98" s="27" t="str">
        <f t="shared" si="33"/>
        <v/>
      </c>
      <c r="L98" s="22" t="str">
        <f>IFERROR(VLOOKUP($B98,'IRC3 0510 Aalter'!$A:$F,2,FALSE),"")</f>
        <v/>
      </c>
      <c r="M98" s="23" t="str">
        <f>IFERROR(VLOOKUP($B98,'IRC3 0510 Aalter'!$A:$F,3,FALSE),"")</f>
        <v/>
      </c>
      <c r="N98" s="23" t="str">
        <f>IFERROR(VLOOKUP($B98,'IRC3 0510 Aalter'!$A:$F,4,FALSE),"")</f>
        <v/>
      </c>
      <c r="O98" s="27" t="str">
        <f t="shared" si="18"/>
        <v/>
      </c>
      <c r="P98" s="22" t="str">
        <f>IFERROR(VLOOKUP($B98,'IRC4 0607 Rieme'!$A:$D,2,FALSE),"")</f>
        <v/>
      </c>
      <c r="Q98" s="23" t="str">
        <f>IFERROR(VLOOKUP($B98,'IRC4 0607 Rieme'!$A:$D,3,FALSE),"")</f>
        <v/>
      </c>
      <c r="R98" s="23" t="str">
        <f>IFERROR(VLOOKUP($B98,'IRC4 0607 Rieme'!$A:$D,4,FALSE),"")</f>
        <v/>
      </c>
      <c r="S98" s="27" t="str">
        <f t="shared" si="19"/>
        <v/>
      </c>
      <c r="T98" s="22" t="str">
        <f>IFERROR(VLOOKUP($B98,'IRC5 2906 Oudenaarde'!$A:$D,2,FALSE),"")</f>
        <v/>
      </c>
      <c r="U98" s="23" t="str">
        <f>IFERROR(VLOOKUP($B98,'IRC5 2906 Oudenaarde'!$A:$D,3,FALSE),"")</f>
        <v/>
      </c>
      <c r="V98" s="23" t="str">
        <f>IFERROR(VLOOKUP($B98,'IRC5 2906 Oudenaarde'!$A:$D,4,FALSE),"")</f>
        <v/>
      </c>
      <c r="W98" s="27" t="str">
        <f t="shared" si="20"/>
        <v/>
      </c>
      <c r="X98" s="22" t="str">
        <f>IFERROR(VLOOKUP($B98,'IRC6 0830 Racing Gent'!$A:$D,2,FALSE),"")</f>
        <v/>
      </c>
      <c r="Y98" s="23" t="str">
        <f>IFERROR(VLOOKUP($B98,'IRC6 0830 Racing Gent'!$A:$D,3,FALSE),"")</f>
        <v/>
      </c>
      <c r="Z98" s="23" t="str">
        <f>IFERROR(VLOOKUP($B98,'IRC6 0830 Racing Gent'!$A:$D,4,FALSE),"")</f>
        <v/>
      </c>
      <c r="AA98" s="27" t="str">
        <f t="shared" si="21"/>
        <v/>
      </c>
      <c r="AB98" s="22" t="str">
        <f>IFERROR(VLOOKUP($B98,'IRC7 0907 KAA Gent'!$A:$D,2,FALSE),"")</f>
        <v/>
      </c>
      <c r="AC98" s="23" t="str">
        <f>IFERROR(VLOOKUP($B98,'IRC7 0907 KAA Gent'!$A:$D,3,FALSE),"")</f>
        <v/>
      </c>
      <c r="AD98" s="23" t="str">
        <f>IFERROR(VLOOKUP($B98,'IRC7 0907 KAA Gent'!$A:$D,4,FALSE),"")</f>
        <v/>
      </c>
      <c r="AE98" s="24" t="str">
        <f t="shared" si="22"/>
        <v/>
      </c>
      <c r="AF98" s="29" t="str" cm="1">
        <f t="array" ref="AF98">IF(SUM(LARGE(AJ98:AP98,{1;2;3;4;5}))&gt;0,SUM(LARGE(AJ98:AP98,{1;2;3;4;5})),"")</f>
        <v/>
      </c>
      <c r="AG98" s="5" t="str">
        <f t="shared" si="23"/>
        <v/>
      </c>
      <c r="AH98" s="5" t="str">
        <f t="shared" si="31"/>
        <v/>
      </c>
      <c r="AJ98" s="3">
        <f t="shared" si="24"/>
        <v>0</v>
      </c>
      <c r="AK98" s="3">
        <f t="shared" si="25"/>
        <v>0</v>
      </c>
      <c r="AL98" s="3">
        <f t="shared" si="26"/>
        <v>0</v>
      </c>
      <c r="AM98" s="3">
        <f t="shared" si="27"/>
        <v>0</v>
      </c>
      <c r="AN98" s="3">
        <f t="shared" si="28"/>
        <v>0</v>
      </c>
      <c r="AO98" s="3">
        <f t="shared" si="29"/>
        <v>0</v>
      </c>
      <c r="AP98" s="3">
        <f t="shared" si="30"/>
        <v>0</v>
      </c>
    </row>
    <row r="99" spans="2:42" x14ac:dyDescent="0.3">
      <c r="B99" s="30"/>
      <c r="C99" s="80"/>
      <c r="D99" s="22" t="str">
        <f>IFERROR(VLOOKUP($B99,'IRC1 0405 Deinze'!$A:$F,2,FALSE),"")</f>
        <v/>
      </c>
      <c r="E99" s="23" t="str">
        <f>IFERROR(VLOOKUP($B99,'IRC1 0405 Deinze'!$A:$F,3,FALSE),"")</f>
        <v/>
      </c>
      <c r="F99" s="23" t="str">
        <f>IFERROR(VLOOKUP($B99,'IRC1 0405 Deinze'!$A:$F,4,FALSE),"")</f>
        <v/>
      </c>
      <c r="G99" s="27" t="str">
        <f t="shared" si="17"/>
        <v/>
      </c>
      <c r="H99" s="22" t="str">
        <f>IFERROR(VLOOKUP($B99,'IRC2 0426 Maldegem'!$B:$F,2,FALSE),"")</f>
        <v/>
      </c>
      <c r="I99" s="23" t="str">
        <f>IFERROR(VLOOKUP($B99,'IRC2 0426 Maldegem'!$B:$F,3,FALSE),"")</f>
        <v/>
      </c>
      <c r="J99" s="23" t="str">
        <f>IFERROR(VLOOKUP($B99,'IRC2 0426 Maldegem'!$B:$F,4,FALSE),"")</f>
        <v/>
      </c>
      <c r="K99" s="27" t="str">
        <f t="shared" si="33"/>
        <v/>
      </c>
      <c r="L99" s="22" t="str">
        <f>IFERROR(VLOOKUP($B99,'IRC3 0510 Aalter'!$A:$F,2,FALSE),"")</f>
        <v/>
      </c>
      <c r="M99" s="23" t="str">
        <f>IFERROR(VLOOKUP($B99,'IRC3 0510 Aalter'!$A:$F,3,FALSE),"")</f>
        <v/>
      </c>
      <c r="N99" s="23" t="str">
        <f>IFERROR(VLOOKUP($B99,'IRC3 0510 Aalter'!$A:$F,4,FALSE),"")</f>
        <v/>
      </c>
      <c r="O99" s="27" t="str">
        <f t="shared" si="18"/>
        <v/>
      </c>
      <c r="P99" s="22" t="str">
        <f>IFERROR(VLOOKUP($B99,'IRC4 0607 Rieme'!$A:$D,2,FALSE),"")</f>
        <v/>
      </c>
      <c r="Q99" s="23" t="str">
        <f>IFERROR(VLOOKUP($B99,'IRC4 0607 Rieme'!$A:$D,3,FALSE),"")</f>
        <v/>
      </c>
      <c r="R99" s="23" t="str">
        <f>IFERROR(VLOOKUP($B99,'IRC4 0607 Rieme'!$A:$D,4,FALSE),"")</f>
        <v/>
      </c>
      <c r="S99" s="27" t="str">
        <f t="shared" si="19"/>
        <v/>
      </c>
      <c r="T99" s="22" t="str">
        <f>IFERROR(VLOOKUP($B99,'IRC5 2906 Oudenaarde'!$A:$D,2,FALSE),"")</f>
        <v/>
      </c>
      <c r="U99" s="23" t="str">
        <f>IFERROR(VLOOKUP($B99,'IRC5 2906 Oudenaarde'!$A:$D,3,FALSE),"")</f>
        <v/>
      </c>
      <c r="V99" s="23" t="str">
        <f>IFERROR(VLOOKUP($B99,'IRC5 2906 Oudenaarde'!$A:$D,4,FALSE),"")</f>
        <v/>
      </c>
      <c r="W99" s="27" t="str">
        <f t="shared" si="20"/>
        <v/>
      </c>
      <c r="X99" s="22" t="str">
        <f>IFERROR(VLOOKUP($B99,'IRC6 0830 Racing Gent'!$A:$D,2,FALSE),"")</f>
        <v/>
      </c>
      <c r="Y99" s="23" t="str">
        <f>IFERROR(VLOOKUP($B99,'IRC6 0830 Racing Gent'!$A:$D,3,FALSE),"")</f>
        <v/>
      </c>
      <c r="Z99" s="23" t="str">
        <f>IFERROR(VLOOKUP($B99,'IRC6 0830 Racing Gent'!$A:$D,4,FALSE),"")</f>
        <v/>
      </c>
      <c r="AA99" s="27" t="str">
        <f t="shared" si="21"/>
        <v/>
      </c>
      <c r="AB99" s="22" t="str">
        <f>IFERROR(VLOOKUP($B99,'IRC7 0907 KAA Gent'!$A:$D,2,FALSE),"")</f>
        <v/>
      </c>
      <c r="AC99" s="23" t="str">
        <f>IFERROR(VLOOKUP($B99,'IRC7 0907 KAA Gent'!$A:$D,3,FALSE),"")</f>
        <v/>
      </c>
      <c r="AD99" s="23" t="str">
        <f>IFERROR(VLOOKUP($B99,'IRC7 0907 KAA Gent'!$A:$D,4,FALSE),"")</f>
        <v/>
      </c>
      <c r="AE99" s="24" t="str">
        <f t="shared" si="22"/>
        <v/>
      </c>
      <c r="AF99" s="29" t="str" cm="1">
        <f t="array" ref="AF99">IF(SUM(LARGE(AJ99:AP99,{1;2;3;4;5}))&gt;0,SUM(LARGE(AJ99:AP99,{1;2;3;4;5})),"")</f>
        <v/>
      </c>
      <c r="AG99" s="5" t="str">
        <f t="shared" si="23"/>
        <v/>
      </c>
      <c r="AH99" s="5" t="str">
        <f t="shared" ref="AH99:AH130" si="34">IFERROR(_xlfn.RANK.EQ(AF99,AF:AF),"")</f>
        <v/>
      </c>
      <c r="AJ99" s="3">
        <f t="shared" si="24"/>
        <v>0</v>
      </c>
      <c r="AK99" s="3">
        <f t="shared" si="25"/>
        <v>0</v>
      </c>
      <c r="AL99" s="3">
        <f t="shared" si="26"/>
        <v>0</v>
      </c>
      <c r="AM99" s="3">
        <f t="shared" si="27"/>
        <v>0</v>
      </c>
      <c r="AN99" s="3">
        <f t="shared" si="28"/>
        <v>0</v>
      </c>
      <c r="AO99" s="3">
        <f t="shared" si="29"/>
        <v>0</v>
      </c>
      <c r="AP99" s="3">
        <f t="shared" si="30"/>
        <v>0</v>
      </c>
    </row>
    <row r="100" spans="2:42" x14ac:dyDescent="0.3">
      <c r="B100" s="30"/>
      <c r="C100" s="80"/>
      <c r="D100" s="22" t="str">
        <f>IFERROR(VLOOKUP($B100,'IRC1 0405 Deinze'!$A:$F,2,FALSE),"")</f>
        <v/>
      </c>
      <c r="E100" s="23" t="str">
        <f>IFERROR(VLOOKUP($B100,'IRC1 0405 Deinze'!$A:$F,3,FALSE),"")</f>
        <v/>
      </c>
      <c r="F100" s="23" t="str">
        <f>IFERROR(VLOOKUP($B100,'IRC1 0405 Deinze'!$A:$F,4,FALSE),"")</f>
        <v/>
      </c>
      <c r="G100" s="27" t="str">
        <f t="shared" si="17"/>
        <v/>
      </c>
      <c r="H100" s="22" t="str">
        <f>IFERROR(VLOOKUP($B100,'IRC2 0426 Maldegem'!$B:$F,2,FALSE),"")</f>
        <v/>
      </c>
      <c r="I100" s="23" t="str">
        <f>IFERROR(VLOOKUP($B100,'IRC2 0426 Maldegem'!$B:$F,3,FALSE),"")</f>
        <v/>
      </c>
      <c r="J100" s="23" t="str">
        <f>IFERROR(VLOOKUP($B100,'IRC2 0426 Maldegem'!$B:$F,4,FALSE),"")</f>
        <v/>
      </c>
      <c r="K100" s="27" t="str">
        <f t="shared" si="33"/>
        <v/>
      </c>
      <c r="L100" s="22" t="str">
        <f>IFERROR(VLOOKUP($B100,'IRC3 0510 Aalter'!$A:$F,2,FALSE),"")</f>
        <v/>
      </c>
      <c r="M100" s="23" t="str">
        <f>IFERROR(VLOOKUP($B100,'IRC3 0510 Aalter'!$A:$F,3,FALSE),"")</f>
        <v/>
      </c>
      <c r="N100" s="23" t="str">
        <f>IFERROR(VLOOKUP($B100,'IRC3 0510 Aalter'!$A:$F,4,FALSE),"")</f>
        <v/>
      </c>
      <c r="O100" s="27" t="str">
        <f t="shared" si="18"/>
        <v/>
      </c>
      <c r="P100" s="22" t="str">
        <f>IFERROR(VLOOKUP($B100,'IRC4 0607 Rieme'!$A:$D,2,FALSE),"")</f>
        <v/>
      </c>
      <c r="Q100" s="23" t="str">
        <f>IFERROR(VLOOKUP($B100,'IRC4 0607 Rieme'!$A:$D,3,FALSE),"")</f>
        <v/>
      </c>
      <c r="R100" s="23" t="str">
        <f>IFERROR(VLOOKUP($B100,'IRC4 0607 Rieme'!$A:$D,4,FALSE),"")</f>
        <v/>
      </c>
      <c r="S100" s="27" t="str">
        <f t="shared" si="19"/>
        <v/>
      </c>
      <c r="T100" s="22" t="str">
        <f>IFERROR(VLOOKUP($B100,'IRC5 2906 Oudenaarde'!$A:$D,2,FALSE),"")</f>
        <v/>
      </c>
      <c r="U100" s="23" t="str">
        <f>IFERROR(VLOOKUP($B100,'IRC5 2906 Oudenaarde'!$A:$D,3,FALSE),"")</f>
        <v/>
      </c>
      <c r="V100" s="23" t="str">
        <f>IFERROR(VLOOKUP($B100,'IRC5 2906 Oudenaarde'!$A:$D,4,FALSE),"")</f>
        <v/>
      </c>
      <c r="W100" s="27" t="str">
        <f t="shared" si="20"/>
        <v/>
      </c>
      <c r="X100" s="22" t="str">
        <f>IFERROR(VLOOKUP($B100,'IRC6 0830 Racing Gent'!$A:$D,2,FALSE),"")</f>
        <v/>
      </c>
      <c r="Y100" s="23" t="str">
        <f>IFERROR(VLOOKUP($B100,'IRC6 0830 Racing Gent'!$A:$D,3,FALSE),"")</f>
        <v/>
      </c>
      <c r="Z100" s="23" t="str">
        <f>IFERROR(VLOOKUP($B100,'IRC6 0830 Racing Gent'!$A:$D,4,FALSE),"")</f>
        <v/>
      </c>
      <c r="AA100" s="27" t="str">
        <f t="shared" si="21"/>
        <v/>
      </c>
      <c r="AB100" s="22" t="str">
        <f>IFERROR(VLOOKUP($B100,'IRC7 0907 KAA Gent'!$A:$D,2,FALSE),"")</f>
        <v/>
      </c>
      <c r="AC100" s="23" t="str">
        <f>IFERROR(VLOOKUP($B100,'IRC7 0907 KAA Gent'!$A:$D,3,FALSE),"")</f>
        <v/>
      </c>
      <c r="AD100" s="23" t="str">
        <f>IFERROR(VLOOKUP($B100,'IRC7 0907 KAA Gent'!$A:$D,4,FALSE),"")</f>
        <v/>
      </c>
      <c r="AE100" s="24" t="str">
        <f t="shared" si="22"/>
        <v/>
      </c>
      <c r="AF100" s="29" t="str" cm="1">
        <f t="array" ref="AF100">IF(SUM(LARGE(AJ100:AP100,{1;2;3;4;5}))&gt;0,SUM(LARGE(AJ100:AP100,{1;2;3;4;5})),"")</f>
        <v/>
      </c>
      <c r="AG100" s="5" t="str">
        <f t="shared" si="23"/>
        <v/>
      </c>
      <c r="AH100" s="5" t="str">
        <f t="shared" si="34"/>
        <v/>
      </c>
      <c r="AJ100" s="3">
        <f t="shared" si="24"/>
        <v>0</v>
      </c>
      <c r="AK100" s="3">
        <f t="shared" si="25"/>
        <v>0</v>
      </c>
      <c r="AL100" s="3">
        <f t="shared" si="26"/>
        <v>0</v>
      </c>
      <c r="AM100" s="3">
        <f t="shared" si="27"/>
        <v>0</v>
      </c>
      <c r="AN100" s="3">
        <f t="shared" si="28"/>
        <v>0</v>
      </c>
      <c r="AO100" s="3">
        <f t="shared" si="29"/>
        <v>0</v>
      </c>
      <c r="AP100" s="3">
        <f t="shared" si="30"/>
        <v>0</v>
      </c>
    </row>
    <row r="101" spans="2:42" x14ac:dyDescent="0.3">
      <c r="B101" s="30"/>
      <c r="C101" s="80"/>
      <c r="D101" s="22" t="str">
        <f>IFERROR(VLOOKUP($B101,'IRC1 0405 Deinze'!$A:$F,2,FALSE),"")</f>
        <v/>
      </c>
      <c r="E101" s="23" t="str">
        <f>IFERROR(VLOOKUP($B101,'IRC1 0405 Deinze'!$A:$F,3,FALSE),"")</f>
        <v/>
      </c>
      <c r="F101" s="23" t="str">
        <f>IFERROR(VLOOKUP($B101,'IRC1 0405 Deinze'!$A:$F,4,FALSE),"")</f>
        <v/>
      </c>
      <c r="G101" s="27" t="str">
        <f t="shared" si="17"/>
        <v/>
      </c>
      <c r="H101" s="22" t="str">
        <f>IFERROR(VLOOKUP($B101,'IRC2 0426 Maldegem'!$B:$F,2,FALSE),"")</f>
        <v/>
      </c>
      <c r="I101" s="23" t="str">
        <f>IFERROR(VLOOKUP($B101,'IRC2 0426 Maldegem'!$B:$F,3,FALSE),"")</f>
        <v/>
      </c>
      <c r="J101" s="23" t="str">
        <f>IFERROR(VLOOKUP($B101,'IRC2 0426 Maldegem'!$B:$F,4,FALSE),"")</f>
        <v/>
      </c>
      <c r="K101" s="27" t="str">
        <f t="shared" si="33"/>
        <v/>
      </c>
      <c r="L101" s="22" t="str">
        <f>IFERROR(VLOOKUP($B101,'IRC3 0510 Aalter'!$A:$F,2,FALSE),"")</f>
        <v/>
      </c>
      <c r="M101" s="23" t="str">
        <f>IFERROR(VLOOKUP($B101,'IRC3 0510 Aalter'!$A:$F,3,FALSE),"")</f>
        <v/>
      </c>
      <c r="N101" s="23" t="str">
        <f>IFERROR(VLOOKUP($B101,'IRC3 0510 Aalter'!$A:$F,4,FALSE),"")</f>
        <v/>
      </c>
      <c r="O101" s="27" t="str">
        <f t="shared" si="18"/>
        <v/>
      </c>
      <c r="P101" s="22" t="str">
        <f>IFERROR(VLOOKUP($B101,'IRC4 0607 Rieme'!$A:$D,2,FALSE),"")</f>
        <v/>
      </c>
      <c r="Q101" s="23" t="str">
        <f>IFERROR(VLOOKUP($B101,'IRC4 0607 Rieme'!$A:$D,3,FALSE),"")</f>
        <v/>
      </c>
      <c r="R101" s="23" t="str">
        <f>IFERROR(VLOOKUP($B101,'IRC4 0607 Rieme'!$A:$D,4,FALSE),"")</f>
        <v/>
      </c>
      <c r="S101" s="27" t="str">
        <f t="shared" si="19"/>
        <v/>
      </c>
      <c r="T101" s="22" t="str">
        <f>IFERROR(VLOOKUP($B101,'IRC5 2906 Oudenaarde'!$A:$D,2,FALSE),"")</f>
        <v/>
      </c>
      <c r="U101" s="23" t="str">
        <f>IFERROR(VLOOKUP($B101,'IRC5 2906 Oudenaarde'!$A:$D,3,FALSE),"")</f>
        <v/>
      </c>
      <c r="V101" s="23" t="str">
        <f>IFERROR(VLOOKUP($B101,'IRC5 2906 Oudenaarde'!$A:$D,4,FALSE),"")</f>
        <v/>
      </c>
      <c r="W101" s="27" t="str">
        <f t="shared" si="20"/>
        <v/>
      </c>
      <c r="X101" s="22" t="str">
        <f>IFERROR(VLOOKUP($B101,'IRC6 0830 Racing Gent'!$A:$D,2,FALSE),"")</f>
        <v/>
      </c>
      <c r="Y101" s="23" t="str">
        <f>IFERROR(VLOOKUP($B101,'IRC6 0830 Racing Gent'!$A:$D,3,FALSE),"")</f>
        <v/>
      </c>
      <c r="Z101" s="23" t="str">
        <f>IFERROR(VLOOKUP($B101,'IRC6 0830 Racing Gent'!$A:$D,4,FALSE),"")</f>
        <v/>
      </c>
      <c r="AA101" s="27" t="str">
        <f t="shared" si="21"/>
        <v/>
      </c>
      <c r="AB101" s="22" t="str">
        <f>IFERROR(VLOOKUP($B101,'IRC7 0907 KAA Gent'!$A:$D,2,FALSE),"")</f>
        <v/>
      </c>
      <c r="AC101" s="23" t="str">
        <f>IFERROR(VLOOKUP($B101,'IRC7 0907 KAA Gent'!$A:$D,3,FALSE),"")</f>
        <v/>
      </c>
      <c r="AD101" s="23" t="str">
        <f>IFERROR(VLOOKUP($B101,'IRC7 0907 KAA Gent'!$A:$D,4,FALSE),"")</f>
        <v/>
      </c>
      <c r="AE101" s="24" t="str">
        <f t="shared" si="22"/>
        <v/>
      </c>
      <c r="AF101" s="29" t="str" cm="1">
        <f t="array" ref="AF101">IF(SUM(LARGE(AJ101:AP101,{1;2;3;4;5}))&gt;0,SUM(LARGE(AJ101:AP101,{1;2;3;4;5})),"")</f>
        <v/>
      </c>
      <c r="AG101" s="5" t="str">
        <f t="shared" si="23"/>
        <v/>
      </c>
      <c r="AH101" s="5" t="str">
        <f t="shared" si="34"/>
        <v/>
      </c>
      <c r="AJ101" s="3">
        <f t="shared" si="24"/>
        <v>0</v>
      </c>
      <c r="AK101" s="3">
        <f t="shared" si="25"/>
        <v>0</v>
      </c>
      <c r="AL101" s="3">
        <f t="shared" si="26"/>
        <v>0</v>
      </c>
      <c r="AM101" s="3">
        <f t="shared" si="27"/>
        <v>0</v>
      </c>
      <c r="AN101" s="3">
        <f t="shared" si="28"/>
        <v>0</v>
      </c>
      <c r="AO101" s="3">
        <f t="shared" si="29"/>
        <v>0</v>
      </c>
      <c r="AP101" s="3">
        <f t="shared" si="30"/>
        <v>0</v>
      </c>
    </row>
    <row r="102" spans="2:42" x14ac:dyDescent="0.3">
      <c r="B102" s="30"/>
      <c r="C102" s="80"/>
      <c r="D102" s="22" t="str">
        <f>IFERROR(VLOOKUP($B102,'IRC1 0405 Deinze'!$A:$F,2,FALSE),"")</f>
        <v/>
      </c>
      <c r="E102" s="23" t="str">
        <f>IFERROR(VLOOKUP($B102,'IRC1 0405 Deinze'!$A:$F,3,FALSE),"")</f>
        <v/>
      </c>
      <c r="F102" s="23" t="str">
        <f>IFERROR(VLOOKUP($B102,'IRC1 0405 Deinze'!$A:$F,4,FALSE),"")</f>
        <v/>
      </c>
      <c r="G102" s="27" t="str">
        <f t="shared" si="17"/>
        <v/>
      </c>
      <c r="H102" s="22" t="str">
        <f>IFERROR(VLOOKUP($B102,'IRC2 0426 Maldegem'!$B:$F,2,FALSE),"")</f>
        <v/>
      </c>
      <c r="I102" s="23" t="str">
        <f>IFERROR(VLOOKUP($B102,'IRC2 0426 Maldegem'!$B:$F,3,FALSE),"")</f>
        <v/>
      </c>
      <c r="J102" s="23" t="str">
        <f>IFERROR(VLOOKUP($B102,'IRC2 0426 Maldegem'!$B:$F,4,FALSE),"")</f>
        <v/>
      </c>
      <c r="K102" s="27" t="str">
        <f t="shared" si="33"/>
        <v/>
      </c>
      <c r="L102" s="22" t="str">
        <f>IFERROR(VLOOKUP($B102,'IRC3 0510 Aalter'!$A:$F,2,FALSE),"")</f>
        <v/>
      </c>
      <c r="M102" s="23" t="str">
        <f>IFERROR(VLOOKUP($B102,'IRC3 0510 Aalter'!$A:$F,3,FALSE),"")</f>
        <v/>
      </c>
      <c r="N102" s="23" t="str">
        <f>IFERROR(VLOOKUP($B102,'IRC3 0510 Aalter'!$A:$F,4,FALSE),"")</f>
        <v/>
      </c>
      <c r="O102" s="27" t="str">
        <f t="shared" si="18"/>
        <v/>
      </c>
      <c r="P102" s="22" t="str">
        <f>IFERROR(VLOOKUP($B102,'IRC4 0607 Rieme'!$A:$D,2,FALSE),"")</f>
        <v/>
      </c>
      <c r="Q102" s="23" t="str">
        <f>IFERROR(VLOOKUP($B102,'IRC4 0607 Rieme'!$A:$D,3,FALSE),"")</f>
        <v/>
      </c>
      <c r="R102" s="23" t="str">
        <f>IFERROR(VLOOKUP($B102,'IRC4 0607 Rieme'!$A:$D,4,FALSE),"")</f>
        <v/>
      </c>
      <c r="S102" s="27" t="str">
        <f t="shared" si="19"/>
        <v/>
      </c>
      <c r="T102" s="22" t="str">
        <f>IFERROR(VLOOKUP($B102,'IRC5 2906 Oudenaarde'!$A:$D,2,FALSE),"")</f>
        <v/>
      </c>
      <c r="U102" s="23" t="str">
        <f>IFERROR(VLOOKUP($B102,'IRC5 2906 Oudenaarde'!$A:$D,3,FALSE),"")</f>
        <v/>
      </c>
      <c r="V102" s="23" t="str">
        <f>IFERROR(VLOOKUP($B102,'IRC5 2906 Oudenaarde'!$A:$D,4,FALSE),"")</f>
        <v/>
      </c>
      <c r="W102" s="27" t="str">
        <f t="shared" si="20"/>
        <v/>
      </c>
      <c r="X102" s="22" t="str">
        <f>IFERROR(VLOOKUP($B102,'IRC6 0830 Racing Gent'!$A:$D,2,FALSE),"")</f>
        <v/>
      </c>
      <c r="Y102" s="23" t="str">
        <f>IFERROR(VLOOKUP($B102,'IRC6 0830 Racing Gent'!$A:$D,3,FALSE),"")</f>
        <v/>
      </c>
      <c r="Z102" s="23" t="str">
        <f>IFERROR(VLOOKUP($B102,'IRC6 0830 Racing Gent'!$A:$D,4,FALSE),"")</f>
        <v/>
      </c>
      <c r="AA102" s="27" t="str">
        <f t="shared" si="21"/>
        <v/>
      </c>
      <c r="AB102" s="22" t="str">
        <f>IFERROR(VLOOKUP($B102,'IRC7 0907 KAA Gent'!$A:$D,2,FALSE),"")</f>
        <v/>
      </c>
      <c r="AC102" s="23" t="str">
        <f>IFERROR(VLOOKUP($B102,'IRC7 0907 KAA Gent'!$A:$D,3,FALSE),"")</f>
        <v/>
      </c>
      <c r="AD102" s="23" t="str">
        <f>IFERROR(VLOOKUP($B102,'IRC7 0907 KAA Gent'!$A:$D,4,FALSE),"")</f>
        <v/>
      </c>
      <c r="AE102" s="24" t="str">
        <f t="shared" si="22"/>
        <v/>
      </c>
      <c r="AF102" s="29" t="str" cm="1">
        <f t="array" ref="AF102">IF(SUM(LARGE(AJ102:AP102,{1;2;3;4;5}))&gt;0,SUM(LARGE(AJ102:AP102,{1;2;3;4;5})),"")</f>
        <v/>
      </c>
      <c r="AG102" s="5" t="str">
        <f t="shared" si="23"/>
        <v/>
      </c>
      <c r="AH102" s="5" t="str">
        <f t="shared" si="34"/>
        <v/>
      </c>
      <c r="AJ102" s="3">
        <f t="shared" si="24"/>
        <v>0</v>
      </c>
      <c r="AK102" s="3">
        <f t="shared" si="25"/>
        <v>0</v>
      </c>
      <c r="AL102" s="3">
        <f t="shared" si="26"/>
        <v>0</v>
      </c>
      <c r="AM102" s="3">
        <f t="shared" si="27"/>
        <v>0</v>
      </c>
      <c r="AN102" s="3">
        <f t="shared" si="28"/>
        <v>0</v>
      </c>
      <c r="AO102" s="3">
        <f t="shared" si="29"/>
        <v>0</v>
      </c>
      <c r="AP102" s="3">
        <f t="shared" si="30"/>
        <v>0</v>
      </c>
    </row>
    <row r="103" spans="2:42" x14ac:dyDescent="0.3">
      <c r="B103" s="30"/>
      <c r="C103" s="80"/>
      <c r="D103" s="22" t="str">
        <f>IFERROR(VLOOKUP($B103,'IRC1 0405 Deinze'!$A:$F,2,FALSE),"")</f>
        <v/>
      </c>
      <c r="E103" s="23" t="str">
        <f>IFERROR(VLOOKUP($B103,'IRC1 0405 Deinze'!$A:$F,3,FALSE),"")</f>
        <v/>
      </c>
      <c r="F103" s="23" t="str">
        <f>IFERROR(VLOOKUP($B103,'IRC1 0405 Deinze'!$A:$F,4,FALSE),"")</f>
        <v/>
      </c>
      <c r="G103" s="27" t="str">
        <f t="shared" si="17"/>
        <v/>
      </c>
      <c r="H103" s="22" t="str">
        <f>IFERROR(VLOOKUP($B103,'IRC2 0426 Maldegem'!$B:$F,2,FALSE),"")</f>
        <v/>
      </c>
      <c r="I103" s="23" t="str">
        <f>IFERROR(VLOOKUP($B103,'IRC2 0426 Maldegem'!$B:$F,3,FALSE),"")</f>
        <v/>
      </c>
      <c r="J103" s="23" t="str">
        <f>IFERROR(VLOOKUP($B103,'IRC2 0426 Maldegem'!$B:$F,4,FALSE),"")</f>
        <v/>
      </c>
      <c r="K103" s="27" t="str">
        <f t="shared" si="33"/>
        <v/>
      </c>
      <c r="L103" s="22" t="str">
        <f>IFERROR(VLOOKUP($B103,'IRC3 0510 Aalter'!$A:$F,2,FALSE),"")</f>
        <v/>
      </c>
      <c r="M103" s="23" t="str">
        <f>IFERROR(VLOOKUP($B103,'IRC3 0510 Aalter'!$A:$F,3,FALSE),"")</f>
        <v/>
      </c>
      <c r="N103" s="23" t="str">
        <f>IFERROR(VLOOKUP($B103,'IRC3 0510 Aalter'!$A:$F,4,FALSE),"")</f>
        <v/>
      </c>
      <c r="O103" s="27" t="str">
        <f t="shared" si="18"/>
        <v/>
      </c>
      <c r="P103" s="22" t="str">
        <f>IFERROR(VLOOKUP($B103,'IRC4 0607 Rieme'!$A:$D,2,FALSE),"")</f>
        <v/>
      </c>
      <c r="Q103" s="23" t="str">
        <f>IFERROR(VLOOKUP($B103,'IRC4 0607 Rieme'!$A:$D,3,FALSE),"")</f>
        <v/>
      </c>
      <c r="R103" s="23" t="str">
        <f>IFERROR(VLOOKUP($B103,'IRC4 0607 Rieme'!$A:$D,4,FALSE),"")</f>
        <v/>
      </c>
      <c r="S103" s="27" t="str">
        <f t="shared" si="19"/>
        <v/>
      </c>
      <c r="T103" s="22" t="str">
        <f>IFERROR(VLOOKUP($B103,'IRC5 2906 Oudenaarde'!$A:$D,2,FALSE),"")</f>
        <v/>
      </c>
      <c r="U103" s="23" t="str">
        <f>IFERROR(VLOOKUP($B103,'IRC5 2906 Oudenaarde'!$A:$D,3,FALSE),"")</f>
        <v/>
      </c>
      <c r="V103" s="23" t="str">
        <f>IFERROR(VLOOKUP($B103,'IRC5 2906 Oudenaarde'!$A:$D,4,FALSE),"")</f>
        <v/>
      </c>
      <c r="W103" s="27" t="str">
        <f t="shared" si="20"/>
        <v/>
      </c>
      <c r="X103" s="22" t="str">
        <f>IFERROR(VLOOKUP($B103,'IRC6 0830 Racing Gent'!$A:$D,2,FALSE),"")</f>
        <v/>
      </c>
      <c r="Y103" s="23" t="str">
        <f>IFERROR(VLOOKUP($B103,'IRC6 0830 Racing Gent'!$A:$D,3,FALSE),"")</f>
        <v/>
      </c>
      <c r="Z103" s="23" t="str">
        <f>IFERROR(VLOOKUP($B103,'IRC6 0830 Racing Gent'!$A:$D,4,FALSE),"")</f>
        <v/>
      </c>
      <c r="AA103" s="27" t="str">
        <f t="shared" si="21"/>
        <v/>
      </c>
      <c r="AB103" s="22" t="str">
        <f>IFERROR(VLOOKUP($B103,'IRC7 0907 KAA Gent'!$A:$D,2,FALSE),"")</f>
        <v/>
      </c>
      <c r="AC103" s="23" t="str">
        <f>IFERROR(VLOOKUP($B103,'IRC7 0907 KAA Gent'!$A:$D,3,FALSE),"")</f>
        <v/>
      </c>
      <c r="AD103" s="23" t="str">
        <f>IFERROR(VLOOKUP($B103,'IRC7 0907 KAA Gent'!$A:$D,4,FALSE),"")</f>
        <v/>
      </c>
      <c r="AE103" s="24" t="str">
        <f t="shared" si="22"/>
        <v/>
      </c>
      <c r="AF103" s="29" t="str" cm="1">
        <f t="array" ref="AF103">IF(SUM(LARGE(AJ103:AP103,{1;2;3;4;5}))&gt;0,SUM(LARGE(AJ103:AP103,{1;2;3;4;5})),"")</f>
        <v/>
      </c>
      <c r="AG103" s="5" t="str">
        <f t="shared" si="23"/>
        <v/>
      </c>
      <c r="AH103" s="5" t="str">
        <f t="shared" si="34"/>
        <v/>
      </c>
      <c r="AJ103" s="3">
        <f t="shared" si="24"/>
        <v>0</v>
      </c>
      <c r="AK103" s="3">
        <f t="shared" si="25"/>
        <v>0</v>
      </c>
      <c r="AL103" s="3">
        <f t="shared" si="26"/>
        <v>0</v>
      </c>
      <c r="AM103" s="3">
        <f t="shared" si="27"/>
        <v>0</v>
      </c>
      <c r="AN103" s="3">
        <f t="shared" si="28"/>
        <v>0</v>
      </c>
      <c r="AO103" s="3">
        <f t="shared" si="29"/>
        <v>0</v>
      </c>
      <c r="AP103" s="3">
        <f t="shared" si="30"/>
        <v>0</v>
      </c>
    </row>
    <row r="104" spans="2:42" x14ac:dyDescent="0.3">
      <c r="B104" s="30"/>
      <c r="C104" s="80"/>
      <c r="D104" s="22" t="str">
        <f>IFERROR(VLOOKUP($B104,'IRC1 0405 Deinze'!$A:$F,2,FALSE),"")</f>
        <v/>
      </c>
      <c r="E104" s="23" t="str">
        <f>IFERROR(VLOOKUP($B104,'IRC1 0405 Deinze'!$A:$F,3,FALSE),"")</f>
        <v/>
      </c>
      <c r="F104" s="23" t="str">
        <f>IFERROR(VLOOKUP($B104,'IRC1 0405 Deinze'!$A:$F,4,FALSE),"")</f>
        <v/>
      </c>
      <c r="G104" s="27" t="str">
        <f t="shared" si="17"/>
        <v/>
      </c>
      <c r="H104" s="22" t="str">
        <f>IFERROR(VLOOKUP($B104,'IRC2 0426 Maldegem'!$B:$F,2,FALSE),"")</f>
        <v/>
      </c>
      <c r="I104" s="23" t="str">
        <f>IFERROR(VLOOKUP($B104,'IRC2 0426 Maldegem'!$B:$F,3,FALSE),"")</f>
        <v/>
      </c>
      <c r="J104" s="23" t="str">
        <f>IFERROR(VLOOKUP($B104,'IRC2 0426 Maldegem'!$B:$F,4,FALSE),"")</f>
        <v/>
      </c>
      <c r="K104" s="27" t="str">
        <f t="shared" si="33"/>
        <v/>
      </c>
      <c r="L104" s="22" t="str">
        <f>IFERROR(VLOOKUP($B104,'IRC3 0510 Aalter'!$A:$F,2,FALSE),"")</f>
        <v/>
      </c>
      <c r="M104" s="23" t="str">
        <f>IFERROR(VLOOKUP($B104,'IRC3 0510 Aalter'!$A:$F,3,FALSE),"")</f>
        <v/>
      </c>
      <c r="N104" s="23" t="str">
        <f>IFERROR(VLOOKUP($B104,'IRC3 0510 Aalter'!$A:$F,4,FALSE),"")</f>
        <v/>
      </c>
      <c r="O104" s="27" t="str">
        <f t="shared" si="18"/>
        <v/>
      </c>
      <c r="P104" s="22" t="str">
        <f>IFERROR(VLOOKUP($B104,'IRC4 0607 Rieme'!$A:$D,2,FALSE),"")</f>
        <v/>
      </c>
      <c r="Q104" s="23" t="str">
        <f>IFERROR(VLOOKUP($B104,'IRC4 0607 Rieme'!$A:$D,3,FALSE),"")</f>
        <v/>
      </c>
      <c r="R104" s="23" t="str">
        <f>IFERROR(VLOOKUP($B104,'IRC4 0607 Rieme'!$A:$D,4,FALSE),"")</f>
        <v/>
      </c>
      <c r="S104" s="27" t="str">
        <f t="shared" si="19"/>
        <v/>
      </c>
      <c r="T104" s="22" t="str">
        <f>IFERROR(VLOOKUP($B104,'IRC5 2906 Oudenaarde'!$A:$D,2,FALSE),"")</f>
        <v/>
      </c>
      <c r="U104" s="23" t="str">
        <f>IFERROR(VLOOKUP($B104,'IRC5 2906 Oudenaarde'!$A:$D,3,FALSE),"")</f>
        <v/>
      </c>
      <c r="V104" s="23" t="str">
        <f>IFERROR(VLOOKUP($B104,'IRC5 2906 Oudenaarde'!$A:$D,4,FALSE),"")</f>
        <v/>
      </c>
      <c r="W104" s="27" t="str">
        <f t="shared" si="20"/>
        <v/>
      </c>
      <c r="X104" s="22" t="str">
        <f>IFERROR(VLOOKUP($B104,'IRC6 0830 Racing Gent'!$A:$D,2,FALSE),"")</f>
        <v/>
      </c>
      <c r="Y104" s="23" t="str">
        <f>IFERROR(VLOOKUP($B104,'IRC6 0830 Racing Gent'!$A:$D,3,FALSE),"")</f>
        <v/>
      </c>
      <c r="Z104" s="23" t="str">
        <f>IFERROR(VLOOKUP($B104,'IRC6 0830 Racing Gent'!$A:$D,4,FALSE),"")</f>
        <v/>
      </c>
      <c r="AA104" s="27" t="str">
        <f t="shared" si="21"/>
        <v/>
      </c>
      <c r="AB104" s="22" t="str">
        <f>IFERROR(VLOOKUP($B104,'IRC7 0907 KAA Gent'!$A:$D,2,FALSE),"")</f>
        <v/>
      </c>
      <c r="AC104" s="23" t="str">
        <f>IFERROR(VLOOKUP($B104,'IRC7 0907 KAA Gent'!$A:$D,3,FALSE),"")</f>
        <v/>
      </c>
      <c r="AD104" s="23" t="str">
        <f>IFERROR(VLOOKUP($B104,'IRC7 0907 KAA Gent'!$A:$D,4,FALSE),"")</f>
        <v/>
      </c>
      <c r="AE104" s="24" t="str">
        <f t="shared" si="22"/>
        <v/>
      </c>
      <c r="AF104" s="29" t="str" cm="1">
        <f t="array" ref="AF104">IF(SUM(LARGE(AJ104:AP104,{1;2;3;4;5}))&gt;0,SUM(LARGE(AJ104:AP104,{1;2;3;4;5})),"")</f>
        <v/>
      </c>
      <c r="AG104" s="5" t="str">
        <f t="shared" si="23"/>
        <v/>
      </c>
      <c r="AH104" s="5" t="str">
        <f t="shared" si="34"/>
        <v/>
      </c>
      <c r="AJ104" s="3">
        <f t="shared" si="24"/>
        <v>0</v>
      </c>
      <c r="AK104" s="3">
        <f t="shared" si="25"/>
        <v>0</v>
      </c>
      <c r="AL104" s="3">
        <f t="shared" si="26"/>
        <v>0</v>
      </c>
      <c r="AM104" s="3">
        <f t="shared" si="27"/>
        <v>0</v>
      </c>
      <c r="AN104" s="3">
        <f t="shared" si="28"/>
        <v>0</v>
      </c>
      <c r="AO104" s="3">
        <f t="shared" si="29"/>
        <v>0</v>
      </c>
      <c r="AP104" s="3">
        <f t="shared" si="30"/>
        <v>0</v>
      </c>
    </row>
    <row r="105" spans="2:42" x14ac:dyDescent="0.3">
      <c r="B105" s="30"/>
      <c r="C105" s="80"/>
      <c r="D105" s="22" t="str">
        <f>IFERROR(VLOOKUP($B105,'IRC1 0405 Deinze'!$A:$F,2,FALSE),"")</f>
        <v/>
      </c>
      <c r="E105" s="23" t="str">
        <f>IFERROR(VLOOKUP($B105,'IRC1 0405 Deinze'!$A:$F,3,FALSE),"")</f>
        <v/>
      </c>
      <c r="F105" s="23" t="str">
        <f>IFERROR(VLOOKUP($B105,'IRC1 0405 Deinze'!$A:$F,4,FALSE),"")</f>
        <v/>
      </c>
      <c r="G105" s="27" t="str">
        <f t="shared" si="17"/>
        <v/>
      </c>
      <c r="H105" s="22" t="str">
        <f>IFERROR(VLOOKUP($B105,'IRC2 0426 Maldegem'!$B:$F,2,FALSE),"")</f>
        <v/>
      </c>
      <c r="I105" s="23" t="str">
        <f>IFERROR(VLOOKUP($B105,'IRC2 0426 Maldegem'!$B:$F,3,FALSE),"")</f>
        <v/>
      </c>
      <c r="J105" s="23" t="str">
        <f>IFERROR(VLOOKUP($B105,'IRC2 0426 Maldegem'!$B:$F,4,FALSE),"")</f>
        <v/>
      </c>
      <c r="K105" s="27" t="str">
        <f t="shared" si="33"/>
        <v/>
      </c>
      <c r="L105" s="22" t="str">
        <f>IFERROR(VLOOKUP($B105,'IRC3 0510 Aalter'!$A:$F,2,FALSE),"")</f>
        <v/>
      </c>
      <c r="M105" s="23" t="str">
        <f>IFERROR(VLOOKUP($B105,'IRC3 0510 Aalter'!$A:$F,3,FALSE),"")</f>
        <v/>
      </c>
      <c r="N105" s="23" t="str">
        <f>IFERROR(VLOOKUP($B105,'IRC3 0510 Aalter'!$A:$F,4,FALSE),"")</f>
        <v/>
      </c>
      <c r="O105" s="27" t="str">
        <f t="shared" si="18"/>
        <v/>
      </c>
      <c r="P105" s="22" t="str">
        <f>IFERROR(VLOOKUP($B105,'IRC4 0607 Rieme'!$A:$D,2,FALSE),"")</f>
        <v/>
      </c>
      <c r="Q105" s="23" t="str">
        <f>IFERROR(VLOOKUP($B105,'IRC4 0607 Rieme'!$A:$D,3,FALSE),"")</f>
        <v/>
      </c>
      <c r="R105" s="23" t="str">
        <f>IFERROR(VLOOKUP($B105,'IRC4 0607 Rieme'!$A:$D,4,FALSE),"")</f>
        <v/>
      </c>
      <c r="S105" s="27" t="str">
        <f t="shared" si="19"/>
        <v/>
      </c>
      <c r="T105" s="22" t="str">
        <f>IFERROR(VLOOKUP($B105,'IRC5 2906 Oudenaarde'!$A:$D,2,FALSE),"")</f>
        <v/>
      </c>
      <c r="U105" s="23" t="str">
        <f>IFERROR(VLOOKUP($B105,'IRC5 2906 Oudenaarde'!$A:$D,3,FALSE),"")</f>
        <v/>
      </c>
      <c r="V105" s="23" t="str">
        <f>IFERROR(VLOOKUP($B105,'IRC5 2906 Oudenaarde'!$A:$D,4,FALSE),"")</f>
        <v/>
      </c>
      <c r="W105" s="27" t="str">
        <f t="shared" si="20"/>
        <v/>
      </c>
      <c r="X105" s="22" t="str">
        <f>IFERROR(VLOOKUP($B105,'IRC6 0830 Racing Gent'!$A:$D,2,FALSE),"")</f>
        <v/>
      </c>
      <c r="Y105" s="23" t="str">
        <f>IFERROR(VLOOKUP($B105,'IRC6 0830 Racing Gent'!$A:$D,3,FALSE),"")</f>
        <v/>
      </c>
      <c r="Z105" s="23" t="str">
        <f>IFERROR(VLOOKUP($B105,'IRC6 0830 Racing Gent'!$A:$D,4,FALSE),"")</f>
        <v/>
      </c>
      <c r="AA105" s="27" t="str">
        <f t="shared" si="21"/>
        <v/>
      </c>
      <c r="AB105" s="22" t="str">
        <f>IFERROR(VLOOKUP($B105,'IRC7 0907 KAA Gent'!$A:$D,2,FALSE),"")</f>
        <v/>
      </c>
      <c r="AC105" s="23" t="str">
        <f>IFERROR(VLOOKUP($B105,'IRC7 0907 KAA Gent'!$A:$D,3,FALSE),"")</f>
        <v/>
      </c>
      <c r="AD105" s="23" t="str">
        <f>IFERROR(VLOOKUP($B105,'IRC7 0907 KAA Gent'!$A:$D,4,FALSE),"")</f>
        <v/>
      </c>
      <c r="AE105" s="24" t="str">
        <f t="shared" si="22"/>
        <v/>
      </c>
      <c r="AF105" s="29" t="str" cm="1">
        <f t="array" ref="AF105">IF(SUM(LARGE(AJ105:AP105,{1;2;3;4;5}))&gt;0,SUM(LARGE(AJ105:AP105,{1;2;3;4;5})),"")</f>
        <v/>
      </c>
      <c r="AG105" s="5" t="str">
        <f t="shared" si="23"/>
        <v/>
      </c>
      <c r="AH105" s="5" t="str">
        <f t="shared" si="34"/>
        <v/>
      </c>
      <c r="AJ105" s="3">
        <f t="shared" si="24"/>
        <v>0</v>
      </c>
      <c r="AK105" s="3">
        <f t="shared" si="25"/>
        <v>0</v>
      </c>
      <c r="AL105" s="3">
        <f t="shared" si="26"/>
        <v>0</v>
      </c>
      <c r="AM105" s="3">
        <f t="shared" si="27"/>
        <v>0</v>
      </c>
      <c r="AN105" s="3">
        <f t="shared" si="28"/>
        <v>0</v>
      </c>
      <c r="AO105" s="3">
        <f t="shared" si="29"/>
        <v>0</v>
      </c>
      <c r="AP105" s="3">
        <f t="shared" si="30"/>
        <v>0</v>
      </c>
    </row>
    <row r="106" spans="2:42" x14ac:dyDescent="0.3">
      <c r="B106" s="30"/>
      <c r="C106" s="80"/>
      <c r="D106" s="22" t="str">
        <f>IFERROR(VLOOKUP($B106,'IRC1 0405 Deinze'!$A:$F,2,FALSE),"")</f>
        <v/>
      </c>
      <c r="E106" s="23" t="str">
        <f>IFERROR(VLOOKUP($B106,'IRC1 0405 Deinze'!$A:$F,3,FALSE),"")</f>
        <v/>
      </c>
      <c r="F106" s="23" t="str">
        <f>IFERROR(VLOOKUP($B106,'IRC1 0405 Deinze'!$A:$F,4,FALSE),"")</f>
        <v/>
      </c>
      <c r="G106" s="27" t="str">
        <f t="shared" si="17"/>
        <v/>
      </c>
      <c r="H106" s="22" t="str">
        <f>IFERROR(VLOOKUP($B106,'IRC2 0426 Maldegem'!$B:$F,2,FALSE),"")</f>
        <v/>
      </c>
      <c r="I106" s="23" t="str">
        <f>IFERROR(VLOOKUP($B106,'IRC2 0426 Maldegem'!$B:$F,3,FALSE),"")</f>
        <v/>
      </c>
      <c r="J106" s="23" t="str">
        <f>IFERROR(VLOOKUP($B106,'IRC2 0426 Maldegem'!$B:$F,4,FALSE),"")</f>
        <v/>
      </c>
      <c r="K106" s="27" t="str">
        <f t="shared" si="33"/>
        <v/>
      </c>
      <c r="L106" s="22" t="str">
        <f>IFERROR(VLOOKUP($B106,'IRC3 0510 Aalter'!$A:$F,2,FALSE),"")</f>
        <v/>
      </c>
      <c r="M106" s="23" t="str">
        <f>IFERROR(VLOOKUP($B106,'IRC3 0510 Aalter'!$A:$F,3,FALSE),"")</f>
        <v/>
      </c>
      <c r="N106" s="23" t="str">
        <f>IFERROR(VLOOKUP($B106,'IRC3 0510 Aalter'!$A:$F,4,FALSE),"")</f>
        <v/>
      </c>
      <c r="O106" s="27" t="str">
        <f t="shared" si="18"/>
        <v/>
      </c>
      <c r="P106" s="22" t="str">
        <f>IFERROR(VLOOKUP($B106,'IRC4 0607 Rieme'!$A:$D,2,FALSE),"")</f>
        <v/>
      </c>
      <c r="Q106" s="23" t="str">
        <f>IFERROR(VLOOKUP($B106,'IRC4 0607 Rieme'!$A:$D,3,FALSE),"")</f>
        <v/>
      </c>
      <c r="R106" s="23" t="str">
        <f>IFERROR(VLOOKUP($B106,'IRC4 0607 Rieme'!$A:$D,4,FALSE),"")</f>
        <v/>
      </c>
      <c r="S106" s="27" t="str">
        <f t="shared" si="19"/>
        <v/>
      </c>
      <c r="T106" s="22" t="str">
        <f>IFERROR(VLOOKUP($B106,'IRC5 2906 Oudenaarde'!$A:$D,2,FALSE),"")</f>
        <v/>
      </c>
      <c r="U106" s="23" t="str">
        <f>IFERROR(VLOOKUP($B106,'IRC5 2906 Oudenaarde'!$A:$D,3,FALSE),"")</f>
        <v/>
      </c>
      <c r="V106" s="23" t="str">
        <f>IFERROR(VLOOKUP($B106,'IRC5 2906 Oudenaarde'!$A:$D,4,FALSE),"")</f>
        <v/>
      </c>
      <c r="W106" s="27" t="str">
        <f t="shared" si="20"/>
        <v/>
      </c>
      <c r="X106" s="22" t="str">
        <f>IFERROR(VLOOKUP($B106,'IRC6 0830 Racing Gent'!$A:$D,2,FALSE),"")</f>
        <v/>
      </c>
      <c r="Y106" s="23" t="str">
        <f>IFERROR(VLOOKUP($B106,'IRC6 0830 Racing Gent'!$A:$D,3,FALSE),"")</f>
        <v/>
      </c>
      <c r="Z106" s="23" t="str">
        <f>IFERROR(VLOOKUP($B106,'IRC6 0830 Racing Gent'!$A:$D,4,FALSE),"")</f>
        <v/>
      </c>
      <c r="AA106" s="27" t="str">
        <f t="shared" si="21"/>
        <v/>
      </c>
      <c r="AB106" s="22" t="str">
        <f>IFERROR(VLOOKUP($B106,'IRC7 0907 KAA Gent'!$A:$D,2,FALSE),"")</f>
        <v/>
      </c>
      <c r="AC106" s="23" t="str">
        <f>IFERROR(VLOOKUP($B106,'IRC7 0907 KAA Gent'!$A:$D,3,FALSE),"")</f>
        <v/>
      </c>
      <c r="AD106" s="23" t="str">
        <f>IFERROR(VLOOKUP($B106,'IRC7 0907 KAA Gent'!$A:$D,4,FALSE),"")</f>
        <v/>
      </c>
      <c r="AE106" s="24" t="str">
        <f t="shared" si="22"/>
        <v/>
      </c>
      <c r="AF106" s="29" t="str" cm="1">
        <f t="array" ref="AF106">IF(SUM(LARGE(AJ106:AP106,{1;2;3;4;5}))&gt;0,SUM(LARGE(AJ106:AP106,{1;2;3;4;5})),"")</f>
        <v/>
      </c>
      <c r="AG106" s="5" t="str">
        <f t="shared" si="23"/>
        <v/>
      </c>
      <c r="AH106" s="5" t="str">
        <f t="shared" si="34"/>
        <v/>
      </c>
      <c r="AJ106" s="3">
        <f t="shared" si="24"/>
        <v>0</v>
      </c>
      <c r="AK106" s="3">
        <f t="shared" si="25"/>
        <v>0</v>
      </c>
      <c r="AL106" s="3">
        <f t="shared" si="26"/>
        <v>0</v>
      </c>
      <c r="AM106" s="3">
        <f t="shared" si="27"/>
        <v>0</v>
      </c>
      <c r="AN106" s="3">
        <f t="shared" si="28"/>
        <v>0</v>
      </c>
      <c r="AO106" s="3">
        <f t="shared" si="29"/>
        <v>0</v>
      </c>
      <c r="AP106" s="3">
        <f t="shared" si="30"/>
        <v>0</v>
      </c>
    </row>
    <row r="107" spans="2:42" x14ac:dyDescent="0.3">
      <c r="B107" s="30"/>
      <c r="C107" s="80"/>
      <c r="D107" s="22" t="str">
        <f>IFERROR(VLOOKUP($B107,'IRC1 0405 Deinze'!$A:$F,2,FALSE),"")</f>
        <v/>
      </c>
      <c r="E107" s="23" t="str">
        <f>IFERROR(VLOOKUP($B107,'IRC1 0405 Deinze'!$A:$F,3,FALSE),"")</f>
        <v/>
      </c>
      <c r="F107" s="23" t="str">
        <f>IFERROR(VLOOKUP($B107,'IRC1 0405 Deinze'!$A:$F,4,FALSE),"")</f>
        <v/>
      </c>
      <c r="G107" s="27" t="str">
        <f t="shared" si="17"/>
        <v/>
      </c>
      <c r="H107" s="22" t="str">
        <f>IFERROR(VLOOKUP($B107,'IRC2 0426 Maldegem'!$B:$F,2,FALSE),"")</f>
        <v/>
      </c>
      <c r="I107" s="23" t="str">
        <f>IFERROR(VLOOKUP($B107,'IRC2 0426 Maldegem'!$B:$F,3,FALSE),"")</f>
        <v/>
      </c>
      <c r="J107" s="23" t="str">
        <f>IFERROR(VLOOKUP($B107,'IRC2 0426 Maldegem'!$B:$F,4,FALSE),"")</f>
        <v/>
      </c>
      <c r="K107" s="27" t="str">
        <f t="shared" si="33"/>
        <v/>
      </c>
      <c r="L107" s="22" t="str">
        <f>IFERROR(VLOOKUP($B107,'IRC3 0510 Aalter'!$A:$F,2,FALSE),"")</f>
        <v/>
      </c>
      <c r="M107" s="23" t="str">
        <f>IFERROR(VLOOKUP($B107,'IRC3 0510 Aalter'!$A:$F,3,FALSE),"")</f>
        <v/>
      </c>
      <c r="N107" s="23" t="str">
        <f>IFERROR(VLOOKUP($B107,'IRC3 0510 Aalter'!$A:$F,4,FALSE),"")</f>
        <v/>
      </c>
      <c r="O107" s="27" t="str">
        <f t="shared" si="18"/>
        <v/>
      </c>
      <c r="P107" s="22" t="str">
        <f>IFERROR(VLOOKUP($B107,'IRC4 0607 Rieme'!$A:$D,2,FALSE),"")</f>
        <v/>
      </c>
      <c r="Q107" s="23" t="str">
        <f>IFERROR(VLOOKUP($B107,'IRC4 0607 Rieme'!$A:$D,3,FALSE),"")</f>
        <v/>
      </c>
      <c r="R107" s="23" t="str">
        <f>IFERROR(VLOOKUP($B107,'IRC4 0607 Rieme'!$A:$D,4,FALSE),"")</f>
        <v/>
      </c>
      <c r="S107" s="27" t="str">
        <f t="shared" si="19"/>
        <v/>
      </c>
      <c r="T107" s="22" t="str">
        <f>IFERROR(VLOOKUP($B107,'IRC5 2906 Oudenaarde'!$A:$D,2,FALSE),"")</f>
        <v/>
      </c>
      <c r="U107" s="23" t="str">
        <f>IFERROR(VLOOKUP($B107,'IRC5 2906 Oudenaarde'!$A:$D,3,FALSE),"")</f>
        <v/>
      </c>
      <c r="V107" s="23" t="str">
        <f>IFERROR(VLOOKUP($B107,'IRC5 2906 Oudenaarde'!$A:$D,4,FALSE),"")</f>
        <v/>
      </c>
      <c r="W107" s="27" t="str">
        <f t="shared" si="20"/>
        <v/>
      </c>
      <c r="X107" s="22" t="str">
        <f>IFERROR(VLOOKUP($B107,'IRC6 0830 Racing Gent'!$A:$D,2,FALSE),"")</f>
        <v/>
      </c>
      <c r="Y107" s="23" t="str">
        <f>IFERROR(VLOOKUP($B107,'IRC6 0830 Racing Gent'!$A:$D,3,FALSE),"")</f>
        <v/>
      </c>
      <c r="Z107" s="23" t="str">
        <f>IFERROR(VLOOKUP($B107,'IRC6 0830 Racing Gent'!$A:$D,4,FALSE),"")</f>
        <v/>
      </c>
      <c r="AA107" s="27" t="str">
        <f t="shared" si="21"/>
        <v/>
      </c>
      <c r="AB107" s="22" t="str">
        <f>IFERROR(VLOOKUP($B107,'IRC7 0907 KAA Gent'!$A:$D,2,FALSE),"")</f>
        <v/>
      </c>
      <c r="AC107" s="23" t="str">
        <f>IFERROR(VLOOKUP($B107,'IRC7 0907 KAA Gent'!$A:$D,3,FALSE),"")</f>
        <v/>
      </c>
      <c r="AD107" s="23" t="str">
        <f>IFERROR(VLOOKUP($B107,'IRC7 0907 KAA Gent'!$A:$D,4,FALSE),"")</f>
        <v/>
      </c>
      <c r="AE107" s="24" t="str">
        <f t="shared" si="22"/>
        <v/>
      </c>
      <c r="AF107" s="29" t="str" cm="1">
        <f t="array" ref="AF107">IF(SUM(LARGE(AJ107:AP107,{1;2;3;4;5}))&gt;0,SUM(LARGE(AJ107:AP107,{1;2;3;4;5})),"")</f>
        <v/>
      </c>
      <c r="AG107" s="5" t="str">
        <f t="shared" si="23"/>
        <v/>
      </c>
      <c r="AH107" s="5" t="str">
        <f t="shared" si="34"/>
        <v/>
      </c>
      <c r="AJ107" s="3">
        <f t="shared" si="24"/>
        <v>0</v>
      </c>
      <c r="AK107" s="3">
        <f t="shared" si="25"/>
        <v>0</v>
      </c>
      <c r="AL107" s="3">
        <f t="shared" si="26"/>
        <v>0</v>
      </c>
      <c r="AM107" s="3">
        <f t="shared" si="27"/>
        <v>0</v>
      </c>
      <c r="AN107" s="3">
        <f t="shared" si="28"/>
        <v>0</v>
      </c>
      <c r="AO107" s="3">
        <f t="shared" si="29"/>
        <v>0</v>
      </c>
      <c r="AP107" s="3">
        <f t="shared" si="30"/>
        <v>0</v>
      </c>
    </row>
    <row r="108" spans="2:42" x14ac:dyDescent="0.3">
      <c r="B108" s="30"/>
      <c r="C108" s="80"/>
      <c r="D108" s="22" t="str">
        <f>IFERROR(VLOOKUP($B108,'IRC1 0405 Deinze'!$A:$F,2,FALSE),"")</f>
        <v/>
      </c>
      <c r="E108" s="23" t="str">
        <f>IFERROR(VLOOKUP($B108,'IRC1 0405 Deinze'!$A:$F,3,FALSE),"")</f>
        <v/>
      </c>
      <c r="F108" s="23" t="str">
        <f>IFERROR(VLOOKUP($B108,'IRC1 0405 Deinze'!$A:$F,4,FALSE),"")</f>
        <v/>
      </c>
      <c r="G108" s="27" t="str">
        <f t="shared" si="17"/>
        <v/>
      </c>
      <c r="H108" s="22" t="str">
        <f>IFERROR(VLOOKUP($B108,'IRC2 0426 Maldegem'!$B:$F,2,FALSE),"")</f>
        <v/>
      </c>
      <c r="I108" s="23" t="str">
        <f>IFERROR(VLOOKUP($B108,'IRC2 0426 Maldegem'!$B:$F,3,FALSE),"")</f>
        <v/>
      </c>
      <c r="J108" s="23" t="str">
        <f>IFERROR(VLOOKUP($B108,'IRC2 0426 Maldegem'!$B:$F,4,FALSE),"")</f>
        <v/>
      </c>
      <c r="K108" s="27" t="str">
        <f t="shared" si="33"/>
        <v/>
      </c>
      <c r="L108" s="22" t="str">
        <f>IFERROR(VLOOKUP($B108,'IRC3 0510 Aalter'!$A:$F,2,FALSE),"")</f>
        <v/>
      </c>
      <c r="M108" s="23" t="str">
        <f>IFERROR(VLOOKUP($B108,'IRC3 0510 Aalter'!$A:$F,3,FALSE),"")</f>
        <v/>
      </c>
      <c r="N108" s="23" t="str">
        <f>IFERROR(VLOOKUP($B108,'IRC3 0510 Aalter'!$A:$F,4,FALSE),"")</f>
        <v/>
      </c>
      <c r="O108" s="27" t="str">
        <f t="shared" si="18"/>
        <v/>
      </c>
      <c r="P108" s="22" t="str">
        <f>IFERROR(VLOOKUP($B108,'IRC4 0607 Rieme'!$A:$D,2,FALSE),"")</f>
        <v/>
      </c>
      <c r="Q108" s="23" t="str">
        <f>IFERROR(VLOOKUP($B108,'IRC4 0607 Rieme'!$A:$D,3,FALSE),"")</f>
        <v/>
      </c>
      <c r="R108" s="23" t="str">
        <f>IFERROR(VLOOKUP($B108,'IRC4 0607 Rieme'!$A:$D,4,FALSE),"")</f>
        <v/>
      </c>
      <c r="S108" s="27" t="str">
        <f t="shared" si="19"/>
        <v/>
      </c>
      <c r="T108" s="22" t="str">
        <f>IFERROR(VLOOKUP($B108,'IRC5 2906 Oudenaarde'!$A:$D,2,FALSE),"")</f>
        <v/>
      </c>
      <c r="U108" s="23" t="str">
        <f>IFERROR(VLOOKUP($B108,'IRC5 2906 Oudenaarde'!$A:$D,3,FALSE),"")</f>
        <v/>
      </c>
      <c r="V108" s="23" t="str">
        <f>IFERROR(VLOOKUP($B108,'IRC5 2906 Oudenaarde'!$A:$D,4,FALSE),"")</f>
        <v/>
      </c>
      <c r="W108" s="27" t="str">
        <f t="shared" si="20"/>
        <v/>
      </c>
      <c r="X108" s="22" t="str">
        <f>IFERROR(VLOOKUP($B108,'IRC6 0830 Racing Gent'!$A:$D,2,FALSE),"")</f>
        <v/>
      </c>
      <c r="Y108" s="23" t="str">
        <f>IFERROR(VLOOKUP($B108,'IRC6 0830 Racing Gent'!$A:$D,3,FALSE),"")</f>
        <v/>
      </c>
      <c r="Z108" s="23" t="str">
        <f>IFERROR(VLOOKUP($B108,'IRC6 0830 Racing Gent'!$A:$D,4,FALSE),"")</f>
        <v/>
      </c>
      <c r="AA108" s="27" t="str">
        <f t="shared" si="21"/>
        <v/>
      </c>
      <c r="AB108" s="22" t="str">
        <f>IFERROR(VLOOKUP($B108,'IRC7 0907 KAA Gent'!$A:$D,2,FALSE),"")</f>
        <v/>
      </c>
      <c r="AC108" s="23" t="str">
        <f>IFERROR(VLOOKUP($B108,'IRC7 0907 KAA Gent'!$A:$D,3,FALSE),"")</f>
        <v/>
      </c>
      <c r="AD108" s="23" t="str">
        <f>IFERROR(VLOOKUP($B108,'IRC7 0907 KAA Gent'!$A:$D,4,FALSE),"")</f>
        <v/>
      </c>
      <c r="AE108" s="24" t="str">
        <f t="shared" si="22"/>
        <v/>
      </c>
      <c r="AF108" s="29" t="str" cm="1">
        <f t="array" ref="AF108">IF(SUM(LARGE(AJ108:AP108,{1;2;3;4;5}))&gt;0,SUM(LARGE(AJ108:AP108,{1;2;3;4;5})),"")</f>
        <v/>
      </c>
      <c r="AG108" s="5" t="str">
        <f t="shared" si="23"/>
        <v/>
      </c>
      <c r="AH108" s="5" t="str">
        <f t="shared" si="34"/>
        <v/>
      </c>
      <c r="AJ108" s="3">
        <f t="shared" si="24"/>
        <v>0</v>
      </c>
      <c r="AK108" s="3">
        <f t="shared" si="25"/>
        <v>0</v>
      </c>
      <c r="AL108" s="3">
        <f t="shared" si="26"/>
        <v>0</v>
      </c>
      <c r="AM108" s="3">
        <f t="shared" si="27"/>
        <v>0</v>
      </c>
      <c r="AN108" s="3">
        <f t="shared" si="28"/>
        <v>0</v>
      </c>
      <c r="AO108" s="3">
        <f t="shared" si="29"/>
        <v>0</v>
      </c>
      <c r="AP108" s="3">
        <f t="shared" si="30"/>
        <v>0</v>
      </c>
    </row>
    <row r="109" spans="2:42" x14ac:dyDescent="0.3">
      <c r="B109" s="30"/>
      <c r="C109" s="80"/>
      <c r="D109" s="22" t="str">
        <f>IFERROR(VLOOKUP($B109,'IRC1 0405 Deinze'!$A:$F,2,FALSE),"")</f>
        <v/>
      </c>
      <c r="E109" s="23" t="str">
        <f>IFERROR(VLOOKUP($B109,'IRC1 0405 Deinze'!$A:$F,3,FALSE),"")</f>
        <v/>
      </c>
      <c r="F109" s="23" t="str">
        <f>IFERROR(VLOOKUP($B109,'IRC1 0405 Deinze'!$A:$F,4,FALSE),"")</f>
        <v/>
      </c>
      <c r="G109" s="27" t="str">
        <f t="shared" si="17"/>
        <v/>
      </c>
      <c r="H109" s="22" t="str">
        <f>IFERROR(VLOOKUP($B109,'IRC2 0426 Maldegem'!$B:$F,2,FALSE),"")</f>
        <v/>
      </c>
      <c r="I109" s="23" t="str">
        <f>IFERROR(VLOOKUP($B109,'IRC2 0426 Maldegem'!$B:$F,3,FALSE),"")</f>
        <v/>
      </c>
      <c r="J109" s="23" t="str">
        <f>IFERROR(VLOOKUP($B109,'IRC2 0426 Maldegem'!$B:$F,4,FALSE),"")</f>
        <v/>
      </c>
      <c r="K109" s="27" t="str">
        <f t="shared" si="33"/>
        <v/>
      </c>
      <c r="L109" s="22" t="str">
        <f>IFERROR(VLOOKUP($B109,'IRC3 0510 Aalter'!$A:$F,2,FALSE),"")</f>
        <v/>
      </c>
      <c r="M109" s="23" t="str">
        <f>IFERROR(VLOOKUP($B109,'IRC3 0510 Aalter'!$A:$F,3,FALSE),"")</f>
        <v/>
      </c>
      <c r="N109" s="23" t="str">
        <f>IFERROR(VLOOKUP($B109,'IRC3 0510 Aalter'!$A:$F,4,FALSE),"")</f>
        <v/>
      </c>
      <c r="O109" s="27" t="str">
        <f t="shared" si="18"/>
        <v/>
      </c>
      <c r="P109" s="22" t="str">
        <f>IFERROR(VLOOKUP($B109,'IRC4 0607 Rieme'!$A:$D,2,FALSE),"")</f>
        <v/>
      </c>
      <c r="Q109" s="23" t="str">
        <f>IFERROR(VLOOKUP($B109,'IRC4 0607 Rieme'!$A:$D,3,FALSE),"")</f>
        <v/>
      </c>
      <c r="R109" s="23" t="str">
        <f>IFERROR(VLOOKUP($B109,'IRC4 0607 Rieme'!$A:$D,4,FALSE),"")</f>
        <v/>
      </c>
      <c r="S109" s="27" t="str">
        <f t="shared" si="19"/>
        <v/>
      </c>
      <c r="T109" s="22" t="str">
        <f>IFERROR(VLOOKUP($B109,'IRC5 2906 Oudenaarde'!$A:$D,2,FALSE),"")</f>
        <v/>
      </c>
      <c r="U109" s="23" t="str">
        <f>IFERROR(VLOOKUP($B109,'IRC5 2906 Oudenaarde'!$A:$D,3,FALSE),"")</f>
        <v/>
      </c>
      <c r="V109" s="23" t="str">
        <f>IFERROR(VLOOKUP($B109,'IRC5 2906 Oudenaarde'!$A:$D,4,FALSE),"")</f>
        <v/>
      </c>
      <c r="W109" s="27" t="str">
        <f t="shared" si="20"/>
        <v/>
      </c>
      <c r="X109" s="22" t="str">
        <f>IFERROR(VLOOKUP($B109,'IRC6 0830 Racing Gent'!$A:$D,2,FALSE),"")</f>
        <v/>
      </c>
      <c r="Y109" s="23" t="str">
        <f>IFERROR(VLOOKUP($B109,'IRC6 0830 Racing Gent'!$A:$D,3,FALSE),"")</f>
        <v/>
      </c>
      <c r="Z109" s="23" t="str">
        <f>IFERROR(VLOOKUP($B109,'IRC6 0830 Racing Gent'!$A:$D,4,FALSE),"")</f>
        <v/>
      </c>
      <c r="AA109" s="27" t="str">
        <f t="shared" si="21"/>
        <v/>
      </c>
      <c r="AB109" s="22" t="str">
        <f>IFERROR(VLOOKUP($B109,'IRC7 0907 KAA Gent'!$A:$D,2,FALSE),"")</f>
        <v/>
      </c>
      <c r="AC109" s="23" t="str">
        <f>IFERROR(VLOOKUP($B109,'IRC7 0907 KAA Gent'!$A:$D,3,FALSE),"")</f>
        <v/>
      </c>
      <c r="AD109" s="23" t="str">
        <f>IFERROR(VLOOKUP($B109,'IRC7 0907 KAA Gent'!$A:$D,4,FALSE),"")</f>
        <v/>
      </c>
      <c r="AE109" s="24" t="str">
        <f t="shared" si="22"/>
        <v/>
      </c>
      <c r="AF109" s="29" t="str" cm="1">
        <f t="array" ref="AF109">IF(SUM(LARGE(AJ109:AP109,{1;2;3;4;5}))&gt;0,SUM(LARGE(AJ109:AP109,{1;2;3;4;5})),"")</f>
        <v/>
      </c>
      <c r="AG109" s="5" t="str">
        <f t="shared" si="23"/>
        <v/>
      </c>
      <c r="AH109" s="5" t="str">
        <f t="shared" si="34"/>
        <v/>
      </c>
      <c r="AJ109" s="3">
        <f t="shared" si="24"/>
        <v>0</v>
      </c>
      <c r="AK109" s="3">
        <f t="shared" si="25"/>
        <v>0</v>
      </c>
      <c r="AL109" s="3">
        <f t="shared" si="26"/>
        <v>0</v>
      </c>
      <c r="AM109" s="3">
        <f t="shared" si="27"/>
        <v>0</v>
      </c>
      <c r="AN109" s="3">
        <f t="shared" si="28"/>
        <v>0</v>
      </c>
      <c r="AO109" s="3">
        <f t="shared" si="29"/>
        <v>0</v>
      </c>
      <c r="AP109" s="3">
        <f t="shared" si="30"/>
        <v>0</v>
      </c>
    </row>
    <row r="110" spans="2:42" x14ac:dyDescent="0.3">
      <c r="B110" s="30"/>
      <c r="C110" s="80"/>
      <c r="D110" s="22" t="str">
        <f>IFERROR(VLOOKUP($B110,'IRC1 0405 Deinze'!$A:$F,2,FALSE),"")</f>
        <v/>
      </c>
      <c r="E110" s="23" t="str">
        <f>IFERROR(VLOOKUP($B110,'IRC1 0405 Deinze'!$A:$F,3,FALSE),"")</f>
        <v/>
      </c>
      <c r="F110" s="23" t="str">
        <f>IFERROR(VLOOKUP($B110,'IRC1 0405 Deinze'!$A:$F,4,FALSE),"")</f>
        <v/>
      </c>
      <c r="G110" s="27" t="str">
        <f t="shared" si="17"/>
        <v/>
      </c>
      <c r="H110" s="22" t="str">
        <f>IFERROR(VLOOKUP($B110,'IRC2 0426 Maldegem'!$B:$F,2,FALSE),"")</f>
        <v/>
      </c>
      <c r="I110" s="23" t="str">
        <f>IFERROR(VLOOKUP($B110,'IRC2 0426 Maldegem'!$B:$F,3,FALSE),"")</f>
        <v/>
      </c>
      <c r="J110" s="23" t="str">
        <f>IFERROR(VLOOKUP($B110,'IRC2 0426 Maldegem'!$B:$F,4,FALSE),"")</f>
        <v/>
      </c>
      <c r="K110" s="27" t="str">
        <f t="shared" si="33"/>
        <v/>
      </c>
      <c r="L110" s="22" t="str">
        <f>IFERROR(VLOOKUP($B110,'IRC3 0510 Aalter'!$A:$F,2,FALSE),"")</f>
        <v/>
      </c>
      <c r="M110" s="23" t="str">
        <f>IFERROR(VLOOKUP($B110,'IRC3 0510 Aalter'!$A:$F,3,FALSE),"")</f>
        <v/>
      </c>
      <c r="N110" s="23" t="str">
        <f>IFERROR(VLOOKUP($B110,'IRC3 0510 Aalter'!$A:$F,4,FALSE),"")</f>
        <v/>
      </c>
      <c r="O110" s="27" t="str">
        <f t="shared" si="18"/>
        <v/>
      </c>
      <c r="P110" s="22" t="str">
        <f>IFERROR(VLOOKUP($B110,'IRC4 0607 Rieme'!$A:$D,2,FALSE),"")</f>
        <v/>
      </c>
      <c r="Q110" s="23" t="str">
        <f>IFERROR(VLOOKUP($B110,'IRC4 0607 Rieme'!$A:$D,3,FALSE),"")</f>
        <v/>
      </c>
      <c r="R110" s="23" t="str">
        <f>IFERROR(VLOOKUP($B110,'IRC4 0607 Rieme'!$A:$D,4,FALSE),"")</f>
        <v/>
      </c>
      <c r="S110" s="27" t="str">
        <f t="shared" si="19"/>
        <v/>
      </c>
      <c r="T110" s="22" t="str">
        <f>IFERROR(VLOOKUP($B110,'IRC5 2906 Oudenaarde'!$A:$D,2,FALSE),"")</f>
        <v/>
      </c>
      <c r="U110" s="23" t="str">
        <f>IFERROR(VLOOKUP($B110,'IRC5 2906 Oudenaarde'!$A:$D,3,FALSE),"")</f>
        <v/>
      </c>
      <c r="V110" s="23" t="str">
        <f>IFERROR(VLOOKUP($B110,'IRC5 2906 Oudenaarde'!$A:$D,4,FALSE),"")</f>
        <v/>
      </c>
      <c r="W110" s="27" t="str">
        <f t="shared" si="20"/>
        <v/>
      </c>
      <c r="X110" s="22" t="str">
        <f>IFERROR(VLOOKUP($B110,'IRC6 0830 Racing Gent'!$A:$D,2,FALSE),"")</f>
        <v/>
      </c>
      <c r="Y110" s="23" t="str">
        <f>IFERROR(VLOOKUP($B110,'IRC6 0830 Racing Gent'!$A:$D,3,FALSE),"")</f>
        <v/>
      </c>
      <c r="Z110" s="23" t="str">
        <f>IFERROR(VLOOKUP($B110,'IRC6 0830 Racing Gent'!$A:$D,4,FALSE),"")</f>
        <v/>
      </c>
      <c r="AA110" s="27" t="str">
        <f t="shared" si="21"/>
        <v/>
      </c>
      <c r="AB110" s="22" t="str">
        <f>IFERROR(VLOOKUP($B110,'IRC7 0907 KAA Gent'!$A:$D,2,FALSE),"")</f>
        <v/>
      </c>
      <c r="AC110" s="23" t="str">
        <f>IFERROR(VLOOKUP($B110,'IRC7 0907 KAA Gent'!$A:$D,3,FALSE),"")</f>
        <v/>
      </c>
      <c r="AD110" s="23" t="str">
        <f>IFERROR(VLOOKUP($B110,'IRC7 0907 KAA Gent'!$A:$D,4,FALSE),"")</f>
        <v/>
      </c>
      <c r="AE110" s="24" t="str">
        <f t="shared" si="22"/>
        <v/>
      </c>
      <c r="AF110" s="29" t="str" cm="1">
        <f t="array" ref="AF110">IF(SUM(LARGE(AJ110:AP110,{1;2;3;4;5}))&gt;0,SUM(LARGE(AJ110:AP110,{1;2;3;4;5})),"")</f>
        <v/>
      </c>
      <c r="AG110" s="5" t="str">
        <f t="shared" si="23"/>
        <v/>
      </c>
      <c r="AH110" s="5" t="str">
        <f t="shared" si="34"/>
        <v/>
      </c>
      <c r="AJ110" s="3">
        <f t="shared" si="24"/>
        <v>0</v>
      </c>
      <c r="AK110" s="3">
        <f t="shared" si="25"/>
        <v>0</v>
      </c>
      <c r="AL110" s="3">
        <f t="shared" si="26"/>
        <v>0</v>
      </c>
      <c r="AM110" s="3">
        <f t="shared" si="27"/>
        <v>0</v>
      </c>
      <c r="AN110" s="3">
        <f t="shared" si="28"/>
        <v>0</v>
      </c>
      <c r="AO110" s="3">
        <f t="shared" si="29"/>
        <v>0</v>
      </c>
      <c r="AP110" s="3">
        <f t="shared" si="30"/>
        <v>0</v>
      </c>
    </row>
    <row r="111" spans="2:42" x14ac:dyDescent="0.3">
      <c r="B111" s="30"/>
      <c r="C111" s="80"/>
      <c r="D111" s="22" t="str">
        <f>IFERROR(VLOOKUP($B111,'IRC1 0405 Deinze'!$A:$F,2,FALSE),"")</f>
        <v/>
      </c>
      <c r="E111" s="23" t="str">
        <f>IFERROR(VLOOKUP($B111,'IRC1 0405 Deinze'!$A:$F,3,FALSE),"")</f>
        <v/>
      </c>
      <c r="F111" s="23" t="str">
        <f>IFERROR(VLOOKUP($B111,'IRC1 0405 Deinze'!$A:$F,4,FALSE),"")</f>
        <v/>
      </c>
      <c r="G111" s="27" t="str">
        <f t="shared" si="17"/>
        <v/>
      </c>
      <c r="H111" s="22" t="str">
        <f>IFERROR(VLOOKUP($B111,'IRC2 0426 Maldegem'!$B:$F,2,FALSE),"")</f>
        <v/>
      </c>
      <c r="I111" s="23" t="str">
        <f>IFERROR(VLOOKUP($B111,'IRC2 0426 Maldegem'!$B:$F,3,FALSE),"")</f>
        <v/>
      </c>
      <c r="J111" s="23" t="str">
        <f>IFERROR(VLOOKUP($B111,'IRC2 0426 Maldegem'!$B:$F,4,FALSE),"")</f>
        <v/>
      </c>
      <c r="K111" s="27" t="str">
        <f t="shared" si="33"/>
        <v/>
      </c>
      <c r="L111" s="22" t="str">
        <f>IFERROR(VLOOKUP($B111,'IRC3 0510 Aalter'!$A:$F,2,FALSE),"")</f>
        <v/>
      </c>
      <c r="M111" s="23" t="str">
        <f>IFERROR(VLOOKUP($B111,'IRC3 0510 Aalter'!$A:$F,3,FALSE),"")</f>
        <v/>
      </c>
      <c r="N111" s="23" t="str">
        <f>IFERROR(VLOOKUP($B111,'IRC3 0510 Aalter'!$A:$F,4,FALSE),"")</f>
        <v/>
      </c>
      <c r="O111" s="27" t="str">
        <f t="shared" si="18"/>
        <v/>
      </c>
      <c r="P111" s="22" t="str">
        <f>IFERROR(VLOOKUP($B111,'IRC4 0607 Rieme'!$A:$D,2,FALSE),"")</f>
        <v/>
      </c>
      <c r="Q111" s="23" t="str">
        <f>IFERROR(VLOOKUP($B111,'IRC4 0607 Rieme'!$A:$D,3,FALSE),"")</f>
        <v/>
      </c>
      <c r="R111" s="23" t="str">
        <f>IFERROR(VLOOKUP($B111,'IRC4 0607 Rieme'!$A:$D,4,FALSE),"")</f>
        <v/>
      </c>
      <c r="S111" s="27" t="str">
        <f t="shared" si="19"/>
        <v/>
      </c>
      <c r="T111" s="22" t="str">
        <f>IFERROR(VLOOKUP($B111,'IRC5 2906 Oudenaarde'!$A:$D,2,FALSE),"")</f>
        <v/>
      </c>
      <c r="U111" s="23" t="str">
        <f>IFERROR(VLOOKUP($B111,'IRC5 2906 Oudenaarde'!$A:$D,3,FALSE),"")</f>
        <v/>
      </c>
      <c r="V111" s="23" t="str">
        <f>IFERROR(VLOOKUP($B111,'IRC5 2906 Oudenaarde'!$A:$D,4,FALSE),"")</f>
        <v/>
      </c>
      <c r="W111" s="27" t="str">
        <f t="shared" si="20"/>
        <v/>
      </c>
      <c r="X111" s="22" t="str">
        <f>IFERROR(VLOOKUP($B111,'IRC6 0830 Racing Gent'!$A:$D,2,FALSE),"")</f>
        <v/>
      </c>
      <c r="Y111" s="23" t="str">
        <f>IFERROR(VLOOKUP($B111,'IRC6 0830 Racing Gent'!$A:$D,3,FALSE),"")</f>
        <v/>
      </c>
      <c r="Z111" s="23" t="str">
        <f>IFERROR(VLOOKUP($B111,'IRC6 0830 Racing Gent'!$A:$D,4,FALSE),"")</f>
        <v/>
      </c>
      <c r="AA111" s="27" t="str">
        <f t="shared" si="21"/>
        <v/>
      </c>
      <c r="AB111" s="22" t="str">
        <f>IFERROR(VLOOKUP($B111,'IRC7 0907 KAA Gent'!$A:$D,2,FALSE),"")</f>
        <v/>
      </c>
      <c r="AC111" s="23" t="str">
        <f>IFERROR(VLOOKUP($B111,'IRC7 0907 KAA Gent'!$A:$D,3,FALSE),"")</f>
        <v/>
      </c>
      <c r="AD111" s="23" t="str">
        <f>IFERROR(VLOOKUP($B111,'IRC7 0907 KAA Gent'!$A:$D,4,FALSE),"")</f>
        <v/>
      </c>
      <c r="AE111" s="24" t="str">
        <f t="shared" si="22"/>
        <v/>
      </c>
      <c r="AF111" s="29" t="str" cm="1">
        <f t="array" ref="AF111">IF(SUM(LARGE(AJ111:AP111,{1;2;3;4;5}))&gt;0,SUM(LARGE(AJ111:AP111,{1;2;3;4;5})),"")</f>
        <v/>
      </c>
      <c r="AG111" s="5" t="str">
        <f t="shared" si="23"/>
        <v/>
      </c>
      <c r="AH111" s="5" t="str">
        <f t="shared" si="34"/>
        <v/>
      </c>
      <c r="AJ111" s="3">
        <f t="shared" si="24"/>
        <v>0</v>
      </c>
      <c r="AK111" s="3">
        <f t="shared" si="25"/>
        <v>0</v>
      </c>
      <c r="AL111" s="3">
        <f t="shared" si="26"/>
        <v>0</v>
      </c>
      <c r="AM111" s="3">
        <f t="shared" si="27"/>
        <v>0</v>
      </c>
      <c r="AN111" s="3">
        <f t="shared" si="28"/>
        <v>0</v>
      </c>
      <c r="AO111" s="3">
        <f t="shared" si="29"/>
        <v>0</v>
      </c>
      <c r="AP111" s="3">
        <f t="shared" si="30"/>
        <v>0</v>
      </c>
    </row>
    <row r="112" spans="2:42" x14ac:dyDescent="0.3">
      <c r="B112" s="30"/>
      <c r="C112" s="80"/>
      <c r="D112" s="22" t="str">
        <f>IFERROR(VLOOKUP($B112,'IRC1 0405 Deinze'!$A:$F,2,FALSE),"")</f>
        <v/>
      </c>
      <c r="E112" s="23" t="str">
        <f>IFERROR(VLOOKUP($B112,'IRC1 0405 Deinze'!$A:$F,3,FALSE),"")</f>
        <v/>
      </c>
      <c r="F112" s="23" t="str">
        <f>IFERROR(VLOOKUP($B112,'IRC1 0405 Deinze'!$A:$F,4,FALSE),"")</f>
        <v/>
      </c>
      <c r="G112" s="27" t="str">
        <f t="shared" si="17"/>
        <v/>
      </c>
      <c r="H112" s="22" t="str">
        <f>IFERROR(VLOOKUP($B112,'IRC2 0426 Maldegem'!$B:$F,2,FALSE),"")</f>
        <v/>
      </c>
      <c r="I112" s="23" t="str">
        <f>IFERROR(VLOOKUP($B112,'IRC2 0426 Maldegem'!$B:$F,3,FALSE),"")</f>
        <v/>
      </c>
      <c r="J112" s="23" t="str">
        <f>IFERROR(VLOOKUP($B112,'IRC2 0426 Maldegem'!$B:$F,4,FALSE),"")</f>
        <v/>
      </c>
      <c r="K112" s="27" t="str">
        <f t="shared" si="33"/>
        <v/>
      </c>
      <c r="L112" s="22" t="str">
        <f>IFERROR(VLOOKUP($B112,'IRC3 0510 Aalter'!$A:$F,2,FALSE),"")</f>
        <v/>
      </c>
      <c r="M112" s="23" t="str">
        <f>IFERROR(VLOOKUP($B112,'IRC3 0510 Aalter'!$A:$F,3,FALSE),"")</f>
        <v/>
      </c>
      <c r="N112" s="23" t="str">
        <f>IFERROR(VLOOKUP($B112,'IRC3 0510 Aalter'!$A:$F,4,FALSE),"")</f>
        <v/>
      </c>
      <c r="O112" s="27" t="str">
        <f t="shared" si="18"/>
        <v/>
      </c>
      <c r="P112" s="22" t="str">
        <f>IFERROR(VLOOKUP($B112,'IRC4 0607 Rieme'!$A:$D,2,FALSE),"")</f>
        <v/>
      </c>
      <c r="Q112" s="23" t="str">
        <f>IFERROR(VLOOKUP($B112,'IRC4 0607 Rieme'!$A:$D,3,FALSE),"")</f>
        <v/>
      </c>
      <c r="R112" s="23" t="str">
        <f>IFERROR(VLOOKUP($B112,'IRC4 0607 Rieme'!$A:$D,4,FALSE),"")</f>
        <v/>
      </c>
      <c r="S112" s="27" t="str">
        <f t="shared" si="19"/>
        <v/>
      </c>
      <c r="T112" s="22" t="str">
        <f>IFERROR(VLOOKUP($B112,'IRC5 2906 Oudenaarde'!$A:$D,2,FALSE),"")</f>
        <v/>
      </c>
      <c r="U112" s="23" t="str">
        <f>IFERROR(VLOOKUP($B112,'IRC5 2906 Oudenaarde'!$A:$D,3,FALSE),"")</f>
        <v/>
      </c>
      <c r="V112" s="23" t="str">
        <f>IFERROR(VLOOKUP($B112,'IRC5 2906 Oudenaarde'!$A:$D,4,FALSE),"")</f>
        <v/>
      </c>
      <c r="W112" s="27" t="str">
        <f t="shared" si="20"/>
        <v/>
      </c>
      <c r="X112" s="22" t="str">
        <f>IFERROR(VLOOKUP($B112,'IRC6 0830 Racing Gent'!$A:$D,2,FALSE),"")</f>
        <v/>
      </c>
      <c r="Y112" s="23" t="str">
        <f>IFERROR(VLOOKUP($B112,'IRC6 0830 Racing Gent'!$A:$D,3,FALSE),"")</f>
        <v/>
      </c>
      <c r="Z112" s="23" t="str">
        <f>IFERROR(VLOOKUP($B112,'IRC6 0830 Racing Gent'!$A:$D,4,FALSE),"")</f>
        <v/>
      </c>
      <c r="AA112" s="27" t="str">
        <f t="shared" si="21"/>
        <v/>
      </c>
      <c r="AB112" s="22" t="str">
        <f>IFERROR(VLOOKUP($B112,'IRC7 0907 KAA Gent'!$A:$D,2,FALSE),"")</f>
        <v/>
      </c>
      <c r="AC112" s="23" t="str">
        <f>IFERROR(VLOOKUP($B112,'IRC7 0907 KAA Gent'!$A:$D,3,FALSE),"")</f>
        <v/>
      </c>
      <c r="AD112" s="23" t="str">
        <f>IFERROR(VLOOKUP($B112,'IRC7 0907 KAA Gent'!$A:$D,4,FALSE),"")</f>
        <v/>
      </c>
      <c r="AE112" s="24" t="str">
        <f t="shared" si="22"/>
        <v/>
      </c>
      <c r="AF112" s="29" t="str" cm="1">
        <f t="array" ref="AF112">IF(SUM(LARGE(AJ112:AP112,{1;2;3;4;5}))&gt;0,SUM(LARGE(AJ112:AP112,{1;2;3;4;5})),"")</f>
        <v/>
      </c>
      <c r="AG112" s="5" t="str">
        <f t="shared" si="23"/>
        <v/>
      </c>
      <c r="AH112" s="5" t="str">
        <f t="shared" si="34"/>
        <v/>
      </c>
      <c r="AJ112" s="3">
        <f t="shared" si="24"/>
        <v>0</v>
      </c>
      <c r="AK112" s="3">
        <f t="shared" si="25"/>
        <v>0</v>
      </c>
      <c r="AL112" s="3">
        <f t="shared" si="26"/>
        <v>0</v>
      </c>
      <c r="AM112" s="3">
        <f t="shared" si="27"/>
        <v>0</v>
      </c>
      <c r="AN112" s="3">
        <f t="shared" si="28"/>
        <v>0</v>
      </c>
      <c r="AO112" s="3">
        <f t="shared" si="29"/>
        <v>0</v>
      </c>
      <c r="AP112" s="3">
        <f t="shared" si="30"/>
        <v>0</v>
      </c>
    </row>
    <row r="113" spans="2:42" x14ac:dyDescent="0.3">
      <c r="B113" s="30"/>
      <c r="C113" s="80"/>
      <c r="D113" s="22" t="str">
        <f>IFERROR(VLOOKUP($B113,'IRC1 0405 Deinze'!$A:$F,2,FALSE),"")</f>
        <v/>
      </c>
      <c r="E113" s="23" t="str">
        <f>IFERROR(VLOOKUP($B113,'IRC1 0405 Deinze'!$A:$F,3,FALSE),"")</f>
        <v/>
      </c>
      <c r="F113" s="23" t="str">
        <f>IFERROR(VLOOKUP($B113,'IRC1 0405 Deinze'!$A:$F,4,FALSE),"")</f>
        <v/>
      </c>
      <c r="G113" s="27" t="str">
        <f t="shared" ref="G113:G176" si="35">IF(SUM(D113:F113)&gt;0,SUM(D113:F113),"")</f>
        <v/>
      </c>
      <c r="H113" s="22" t="str">
        <f>IFERROR(VLOOKUP($B113,'IRC2 0426 Maldegem'!$B:$F,2,FALSE),"")</f>
        <v/>
      </c>
      <c r="I113" s="23" t="str">
        <f>IFERROR(VLOOKUP($B113,'IRC2 0426 Maldegem'!$B:$F,3,FALSE),"")</f>
        <v/>
      </c>
      <c r="J113" s="23" t="str">
        <f>IFERROR(VLOOKUP($B113,'IRC2 0426 Maldegem'!$B:$F,4,FALSE),"")</f>
        <v/>
      </c>
      <c r="K113" s="27" t="str">
        <f t="shared" ref="K113:K176" si="36">IF(SUM(H113:J113)&gt;0,SUM(H113:J113),"")</f>
        <v/>
      </c>
      <c r="L113" s="22" t="str">
        <f>IFERROR(VLOOKUP($B113,'IRC3 0510 Aalter'!$A:$F,2,FALSE),"")</f>
        <v/>
      </c>
      <c r="M113" s="23" t="str">
        <f>IFERROR(VLOOKUP($B113,'IRC3 0510 Aalter'!$A:$F,3,FALSE),"")</f>
        <v/>
      </c>
      <c r="N113" s="23" t="str">
        <f>IFERROR(VLOOKUP($B113,'IRC3 0510 Aalter'!$A:$F,4,FALSE),"")</f>
        <v/>
      </c>
      <c r="O113" s="27" t="str">
        <f t="shared" ref="O113:O176" si="37">IF(SUM(L113:N113)&gt;0,SUM(L113:N113),"")</f>
        <v/>
      </c>
      <c r="P113" s="22" t="str">
        <f>IFERROR(VLOOKUP($B113,'IRC4 0607 Rieme'!$A:$D,2,FALSE),"")</f>
        <v/>
      </c>
      <c r="Q113" s="23" t="str">
        <f>IFERROR(VLOOKUP($B113,'IRC4 0607 Rieme'!$A:$D,3,FALSE),"")</f>
        <v/>
      </c>
      <c r="R113" s="23" t="str">
        <f>IFERROR(VLOOKUP($B113,'IRC4 0607 Rieme'!$A:$D,4,FALSE),"")</f>
        <v/>
      </c>
      <c r="S113" s="27" t="str">
        <f t="shared" ref="S113:S176" si="38">IF(SUM(P113:R113)&gt;0,SUM(P113:R113),"")</f>
        <v/>
      </c>
      <c r="T113" s="22" t="str">
        <f>IFERROR(VLOOKUP($B113,'IRC5 2906 Oudenaarde'!$A:$D,2,FALSE),"")</f>
        <v/>
      </c>
      <c r="U113" s="23" t="str">
        <f>IFERROR(VLOOKUP($B113,'IRC5 2906 Oudenaarde'!$A:$D,3,FALSE),"")</f>
        <v/>
      </c>
      <c r="V113" s="23" t="str">
        <f>IFERROR(VLOOKUP($B113,'IRC5 2906 Oudenaarde'!$A:$D,4,FALSE),"")</f>
        <v/>
      </c>
      <c r="W113" s="27" t="str">
        <f t="shared" ref="W113:W176" si="39">IF(SUM(T113:V113)&gt;0,SUM(T113:V113),"")</f>
        <v/>
      </c>
      <c r="X113" s="22" t="str">
        <f>IFERROR(VLOOKUP($B113,'IRC6 0830 Racing Gent'!$A:$D,2,FALSE),"")</f>
        <v/>
      </c>
      <c r="Y113" s="23" t="str">
        <f>IFERROR(VLOOKUP($B113,'IRC6 0830 Racing Gent'!$A:$D,3,FALSE),"")</f>
        <v/>
      </c>
      <c r="Z113" s="23" t="str">
        <f>IFERROR(VLOOKUP($B113,'IRC6 0830 Racing Gent'!$A:$D,4,FALSE),"")</f>
        <v/>
      </c>
      <c r="AA113" s="27" t="str">
        <f t="shared" ref="AA113:AA176" si="40">IF(SUM(X113:Z113)&gt;0,SUM(X113:Z113),"")</f>
        <v/>
      </c>
      <c r="AB113" s="22" t="str">
        <f>IFERROR(VLOOKUP($B113,'IRC7 0907 KAA Gent'!$A:$D,2,FALSE),"")</f>
        <v/>
      </c>
      <c r="AC113" s="23" t="str">
        <f>IFERROR(VLOOKUP($B113,'IRC7 0907 KAA Gent'!$A:$D,3,FALSE),"")</f>
        <v/>
      </c>
      <c r="AD113" s="23" t="str">
        <f>IFERROR(VLOOKUP($B113,'IRC7 0907 KAA Gent'!$A:$D,4,FALSE),"")</f>
        <v/>
      </c>
      <c r="AE113" s="24" t="str">
        <f t="shared" ref="AE113:AE176" si="41">IF(SUM(AB113:AD113)&gt;0,SUM(AB113:AD113),"")</f>
        <v/>
      </c>
      <c r="AF113" s="29" t="str" cm="1">
        <f t="array" ref="AF113">IF(SUM(LARGE(AJ113:AP113,{1;2;3;4;5}))&gt;0,SUM(LARGE(AJ113:AP113,{1;2;3;4;5})),"")</f>
        <v/>
      </c>
      <c r="AG113" s="5" t="str">
        <f t="shared" ref="AG113:AG176" si="42">IF(COUNTIF(AJ113:AP113,"&gt;0")&gt;0,COUNTIF(AJ113:AP113,"&gt;0"),"")</f>
        <v/>
      </c>
      <c r="AH113" s="5" t="str">
        <f t="shared" si="34"/>
        <v/>
      </c>
      <c r="AJ113" s="3">
        <f t="shared" ref="AJ113:AJ176" si="43">IF(G113="",0,G113)</f>
        <v>0</v>
      </c>
      <c r="AK113" s="3">
        <f t="shared" ref="AK113:AK176" si="44">IF(K113="",0,K113)</f>
        <v>0</v>
      </c>
      <c r="AL113" s="3">
        <f t="shared" ref="AL113:AL176" si="45">IF(O113="",0,O113)</f>
        <v>0</v>
      </c>
      <c r="AM113" s="3">
        <f t="shared" ref="AM113:AM176" si="46">IF(S113="",0,S113)</f>
        <v>0</v>
      </c>
      <c r="AN113" s="3">
        <f t="shared" ref="AN113:AN176" si="47">IF(W113="",0,W113)</f>
        <v>0</v>
      </c>
      <c r="AO113" s="3">
        <f t="shared" ref="AO113:AO176" si="48">IF(AA113="",0,AA113)</f>
        <v>0</v>
      </c>
      <c r="AP113" s="3">
        <f t="shared" ref="AP113:AP176" si="49">IF(AE113="",0,AE113)</f>
        <v>0</v>
      </c>
    </row>
    <row r="114" spans="2:42" x14ac:dyDescent="0.3">
      <c r="B114" s="30"/>
      <c r="C114" s="80"/>
      <c r="D114" s="22" t="str">
        <f>IFERROR(VLOOKUP($B114,'IRC1 0405 Deinze'!$A:$F,2,FALSE),"")</f>
        <v/>
      </c>
      <c r="E114" s="23" t="str">
        <f>IFERROR(VLOOKUP($B114,'IRC1 0405 Deinze'!$A:$F,3,FALSE),"")</f>
        <v/>
      </c>
      <c r="F114" s="23" t="str">
        <f>IFERROR(VLOOKUP($B114,'IRC1 0405 Deinze'!$A:$F,4,FALSE),"")</f>
        <v/>
      </c>
      <c r="G114" s="27" t="str">
        <f t="shared" si="35"/>
        <v/>
      </c>
      <c r="H114" s="22" t="str">
        <f>IFERROR(VLOOKUP($B114,'IRC2 0426 Maldegem'!$B:$F,2,FALSE),"")</f>
        <v/>
      </c>
      <c r="I114" s="23" t="str">
        <f>IFERROR(VLOOKUP($B114,'IRC2 0426 Maldegem'!$B:$F,3,FALSE),"")</f>
        <v/>
      </c>
      <c r="J114" s="23" t="str">
        <f>IFERROR(VLOOKUP($B114,'IRC2 0426 Maldegem'!$B:$F,4,FALSE),"")</f>
        <v/>
      </c>
      <c r="K114" s="27" t="str">
        <f t="shared" si="36"/>
        <v/>
      </c>
      <c r="L114" s="22" t="str">
        <f>IFERROR(VLOOKUP($B114,'IRC3 0510 Aalter'!$A:$F,2,FALSE),"")</f>
        <v/>
      </c>
      <c r="M114" s="23" t="str">
        <f>IFERROR(VLOOKUP($B114,'IRC3 0510 Aalter'!$A:$F,3,FALSE),"")</f>
        <v/>
      </c>
      <c r="N114" s="23" t="str">
        <f>IFERROR(VLOOKUP($B114,'IRC3 0510 Aalter'!$A:$F,4,FALSE),"")</f>
        <v/>
      </c>
      <c r="O114" s="27" t="str">
        <f t="shared" si="37"/>
        <v/>
      </c>
      <c r="P114" s="22" t="str">
        <f>IFERROR(VLOOKUP($B114,'IRC4 0607 Rieme'!$A:$D,2,FALSE),"")</f>
        <v/>
      </c>
      <c r="Q114" s="23" t="str">
        <f>IFERROR(VLOOKUP($B114,'IRC4 0607 Rieme'!$A:$D,3,FALSE),"")</f>
        <v/>
      </c>
      <c r="R114" s="23" t="str">
        <f>IFERROR(VLOOKUP($B114,'IRC4 0607 Rieme'!$A:$D,4,FALSE),"")</f>
        <v/>
      </c>
      <c r="S114" s="27" t="str">
        <f t="shared" si="38"/>
        <v/>
      </c>
      <c r="T114" s="22" t="str">
        <f>IFERROR(VLOOKUP($B114,'IRC5 2906 Oudenaarde'!$A:$D,2,FALSE),"")</f>
        <v/>
      </c>
      <c r="U114" s="23" t="str">
        <f>IFERROR(VLOOKUP($B114,'IRC5 2906 Oudenaarde'!$A:$D,3,FALSE),"")</f>
        <v/>
      </c>
      <c r="V114" s="23" t="str">
        <f>IFERROR(VLOOKUP($B114,'IRC5 2906 Oudenaarde'!$A:$D,4,FALSE),"")</f>
        <v/>
      </c>
      <c r="W114" s="27" t="str">
        <f t="shared" si="39"/>
        <v/>
      </c>
      <c r="X114" s="22" t="str">
        <f>IFERROR(VLOOKUP($B114,'IRC6 0830 Racing Gent'!$A:$D,2,FALSE),"")</f>
        <v/>
      </c>
      <c r="Y114" s="23" t="str">
        <f>IFERROR(VLOOKUP($B114,'IRC6 0830 Racing Gent'!$A:$D,3,FALSE),"")</f>
        <v/>
      </c>
      <c r="Z114" s="23" t="str">
        <f>IFERROR(VLOOKUP($B114,'IRC6 0830 Racing Gent'!$A:$D,4,FALSE),"")</f>
        <v/>
      </c>
      <c r="AA114" s="27" t="str">
        <f t="shared" si="40"/>
        <v/>
      </c>
      <c r="AB114" s="22" t="str">
        <f>IFERROR(VLOOKUP($B114,'IRC7 0907 KAA Gent'!$A:$D,2,FALSE),"")</f>
        <v/>
      </c>
      <c r="AC114" s="23" t="str">
        <f>IFERROR(VLOOKUP($B114,'IRC7 0907 KAA Gent'!$A:$D,3,FALSE),"")</f>
        <v/>
      </c>
      <c r="AD114" s="23" t="str">
        <f>IFERROR(VLOOKUP($B114,'IRC7 0907 KAA Gent'!$A:$D,4,FALSE),"")</f>
        <v/>
      </c>
      <c r="AE114" s="24" t="str">
        <f t="shared" si="41"/>
        <v/>
      </c>
      <c r="AF114" s="29" t="str" cm="1">
        <f t="array" ref="AF114">IF(SUM(LARGE(AJ114:AP114,{1;2;3;4;5}))&gt;0,SUM(LARGE(AJ114:AP114,{1;2;3;4;5})),"")</f>
        <v/>
      </c>
      <c r="AG114" s="5" t="str">
        <f t="shared" si="42"/>
        <v/>
      </c>
      <c r="AH114" s="5" t="str">
        <f t="shared" si="34"/>
        <v/>
      </c>
      <c r="AJ114" s="3">
        <f t="shared" si="43"/>
        <v>0</v>
      </c>
      <c r="AK114" s="3">
        <f t="shared" si="44"/>
        <v>0</v>
      </c>
      <c r="AL114" s="3">
        <f t="shared" si="45"/>
        <v>0</v>
      </c>
      <c r="AM114" s="3">
        <f t="shared" si="46"/>
        <v>0</v>
      </c>
      <c r="AN114" s="3">
        <f t="shared" si="47"/>
        <v>0</v>
      </c>
      <c r="AO114" s="3">
        <f t="shared" si="48"/>
        <v>0</v>
      </c>
      <c r="AP114" s="3">
        <f t="shared" si="49"/>
        <v>0</v>
      </c>
    </row>
    <row r="115" spans="2:42" x14ac:dyDescent="0.3">
      <c r="B115" s="30"/>
      <c r="C115" s="80"/>
      <c r="D115" s="22" t="str">
        <f>IFERROR(VLOOKUP($B115,'IRC1 0405 Deinze'!$A:$F,2,FALSE),"")</f>
        <v/>
      </c>
      <c r="E115" s="23" t="str">
        <f>IFERROR(VLOOKUP($B115,'IRC1 0405 Deinze'!$A:$F,3,FALSE),"")</f>
        <v/>
      </c>
      <c r="F115" s="23" t="str">
        <f>IFERROR(VLOOKUP($B115,'IRC1 0405 Deinze'!$A:$F,4,FALSE),"")</f>
        <v/>
      </c>
      <c r="G115" s="27" t="str">
        <f t="shared" si="35"/>
        <v/>
      </c>
      <c r="H115" s="22" t="str">
        <f>IFERROR(VLOOKUP($B115,'IRC2 0426 Maldegem'!$B:$F,2,FALSE),"")</f>
        <v/>
      </c>
      <c r="I115" s="23" t="str">
        <f>IFERROR(VLOOKUP($B115,'IRC2 0426 Maldegem'!$B:$F,3,FALSE),"")</f>
        <v/>
      </c>
      <c r="J115" s="23" t="str">
        <f>IFERROR(VLOOKUP($B115,'IRC2 0426 Maldegem'!$B:$F,4,FALSE),"")</f>
        <v/>
      </c>
      <c r="K115" s="27" t="str">
        <f t="shared" si="36"/>
        <v/>
      </c>
      <c r="L115" s="22" t="str">
        <f>IFERROR(VLOOKUP($B115,'IRC3 0510 Aalter'!$A:$F,2,FALSE),"")</f>
        <v/>
      </c>
      <c r="M115" s="23" t="str">
        <f>IFERROR(VLOOKUP($B115,'IRC3 0510 Aalter'!$A:$F,3,FALSE),"")</f>
        <v/>
      </c>
      <c r="N115" s="23" t="str">
        <f>IFERROR(VLOOKUP($B115,'IRC3 0510 Aalter'!$A:$F,4,FALSE),"")</f>
        <v/>
      </c>
      <c r="O115" s="27" t="str">
        <f t="shared" si="37"/>
        <v/>
      </c>
      <c r="P115" s="22" t="str">
        <f>IFERROR(VLOOKUP($B115,'IRC4 0607 Rieme'!$A:$D,2,FALSE),"")</f>
        <v/>
      </c>
      <c r="Q115" s="23" t="str">
        <f>IFERROR(VLOOKUP($B115,'IRC4 0607 Rieme'!$A:$D,3,FALSE),"")</f>
        <v/>
      </c>
      <c r="R115" s="23" t="str">
        <f>IFERROR(VLOOKUP($B115,'IRC4 0607 Rieme'!$A:$D,4,FALSE),"")</f>
        <v/>
      </c>
      <c r="S115" s="27" t="str">
        <f t="shared" si="38"/>
        <v/>
      </c>
      <c r="T115" s="22" t="str">
        <f>IFERROR(VLOOKUP($B115,'IRC5 2906 Oudenaarde'!$A:$D,2,FALSE),"")</f>
        <v/>
      </c>
      <c r="U115" s="23" t="str">
        <f>IFERROR(VLOOKUP($B115,'IRC5 2906 Oudenaarde'!$A:$D,3,FALSE),"")</f>
        <v/>
      </c>
      <c r="V115" s="23" t="str">
        <f>IFERROR(VLOOKUP($B115,'IRC5 2906 Oudenaarde'!$A:$D,4,FALSE),"")</f>
        <v/>
      </c>
      <c r="W115" s="27" t="str">
        <f t="shared" si="39"/>
        <v/>
      </c>
      <c r="X115" s="22" t="str">
        <f>IFERROR(VLOOKUP($B115,'IRC6 0830 Racing Gent'!$A:$D,2,FALSE),"")</f>
        <v/>
      </c>
      <c r="Y115" s="23" t="str">
        <f>IFERROR(VLOOKUP($B115,'IRC6 0830 Racing Gent'!$A:$D,3,FALSE),"")</f>
        <v/>
      </c>
      <c r="Z115" s="23" t="str">
        <f>IFERROR(VLOOKUP($B115,'IRC6 0830 Racing Gent'!$A:$D,4,FALSE),"")</f>
        <v/>
      </c>
      <c r="AA115" s="27" t="str">
        <f t="shared" si="40"/>
        <v/>
      </c>
      <c r="AB115" s="22" t="str">
        <f>IFERROR(VLOOKUP($B115,'IRC7 0907 KAA Gent'!$A:$D,2,FALSE),"")</f>
        <v/>
      </c>
      <c r="AC115" s="23" t="str">
        <f>IFERROR(VLOOKUP($B115,'IRC7 0907 KAA Gent'!$A:$D,3,FALSE),"")</f>
        <v/>
      </c>
      <c r="AD115" s="23" t="str">
        <f>IFERROR(VLOOKUP($B115,'IRC7 0907 KAA Gent'!$A:$D,4,FALSE),"")</f>
        <v/>
      </c>
      <c r="AE115" s="24" t="str">
        <f t="shared" si="41"/>
        <v/>
      </c>
      <c r="AF115" s="29" t="str" cm="1">
        <f t="array" ref="AF115">IF(SUM(LARGE(AJ115:AP115,{1;2;3;4;5}))&gt;0,SUM(LARGE(AJ115:AP115,{1;2;3;4;5})),"")</f>
        <v/>
      </c>
      <c r="AG115" s="5" t="str">
        <f t="shared" si="42"/>
        <v/>
      </c>
      <c r="AH115" s="5" t="str">
        <f t="shared" si="34"/>
        <v/>
      </c>
      <c r="AJ115" s="3">
        <f t="shared" si="43"/>
        <v>0</v>
      </c>
      <c r="AK115" s="3">
        <f t="shared" si="44"/>
        <v>0</v>
      </c>
      <c r="AL115" s="3">
        <f t="shared" si="45"/>
        <v>0</v>
      </c>
      <c r="AM115" s="3">
        <f t="shared" si="46"/>
        <v>0</v>
      </c>
      <c r="AN115" s="3">
        <f t="shared" si="47"/>
        <v>0</v>
      </c>
      <c r="AO115" s="3">
        <f t="shared" si="48"/>
        <v>0</v>
      </c>
      <c r="AP115" s="3">
        <f t="shared" si="49"/>
        <v>0</v>
      </c>
    </row>
    <row r="116" spans="2:42" x14ac:dyDescent="0.3">
      <c r="B116" s="30"/>
      <c r="C116" s="80"/>
      <c r="D116" s="22" t="str">
        <f>IFERROR(VLOOKUP($B116,'IRC1 0405 Deinze'!$A:$F,2,FALSE),"")</f>
        <v/>
      </c>
      <c r="E116" s="23" t="str">
        <f>IFERROR(VLOOKUP($B116,'IRC1 0405 Deinze'!$A:$F,3,FALSE),"")</f>
        <v/>
      </c>
      <c r="F116" s="23" t="str">
        <f>IFERROR(VLOOKUP($B116,'IRC1 0405 Deinze'!$A:$F,4,FALSE),"")</f>
        <v/>
      </c>
      <c r="G116" s="27" t="str">
        <f t="shared" si="35"/>
        <v/>
      </c>
      <c r="H116" s="22" t="str">
        <f>IFERROR(VLOOKUP($B116,'IRC2 0426 Maldegem'!$B:$F,2,FALSE),"")</f>
        <v/>
      </c>
      <c r="I116" s="23" t="str">
        <f>IFERROR(VLOOKUP($B116,'IRC2 0426 Maldegem'!$B:$F,3,FALSE),"")</f>
        <v/>
      </c>
      <c r="J116" s="23" t="str">
        <f>IFERROR(VLOOKUP($B116,'IRC2 0426 Maldegem'!$B:$F,4,FALSE),"")</f>
        <v/>
      </c>
      <c r="K116" s="27" t="str">
        <f t="shared" si="36"/>
        <v/>
      </c>
      <c r="L116" s="22" t="str">
        <f>IFERROR(VLOOKUP($B116,'IRC3 0510 Aalter'!$A:$F,2,FALSE),"")</f>
        <v/>
      </c>
      <c r="M116" s="23" t="str">
        <f>IFERROR(VLOOKUP($B116,'IRC3 0510 Aalter'!$A:$F,3,FALSE),"")</f>
        <v/>
      </c>
      <c r="N116" s="23" t="str">
        <f>IFERROR(VLOOKUP($B116,'IRC3 0510 Aalter'!$A:$F,4,FALSE),"")</f>
        <v/>
      </c>
      <c r="O116" s="27" t="str">
        <f t="shared" si="37"/>
        <v/>
      </c>
      <c r="P116" s="22" t="str">
        <f>IFERROR(VLOOKUP($B116,'IRC4 0607 Rieme'!$A:$D,2,FALSE),"")</f>
        <v/>
      </c>
      <c r="Q116" s="23" t="str">
        <f>IFERROR(VLOOKUP($B116,'IRC4 0607 Rieme'!$A:$D,3,FALSE),"")</f>
        <v/>
      </c>
      <c r="R116" s="23" t="str">
        <f>IFERROR(VLOOKUP($B116,'IRC4 0607 Rieme'!$A:$D,4,FALSE),"")</f>
        <v/>
      </c>
      <c r="S116" s="27" t="str">
        <f t="shared" si="38"/>
        <v/>
      </c>
      <c r="T116" s="22" t="str">
        <f>IFERROR(VLOOKUP($B116,'IRC5 2906 Oudenaarde'!$A:$D,2,FALSE),"")</f>
        <v/>
      </c>
      <c r="U116" s="23" t="str">
        <f>IFERROR(VLOOKUP($B116,'IRC5 2906 Oudenaarde'!$A:$D,3,FALSE),"")</f>
        <v/>
      </c>
      <c r="V116" s="23" t="str">
        <f>IFERROR(VLOOKUP($B116,'IRC5 2906 Oudenaarde'!$A:$D,4,FALSE),"")</f>
        <v/>
      </c>
      <c r="W116" s="27" t="str">
        <f t="shared" si="39"/>
        <v/>
      </c>
      <c r="X116" s="22" t="str">
        <f>IFERROR(VLOOKUP($B116,'IRC6 0830 Racing Gent'!$A:$D,2,FALSE),"")</f>
        <v/>
      </c>
      <c r="Y116" s="23" t="str">
        <f>IFERROR(VLOOKUP($B116,'IRC6 0830 Racing Gent'!$A:$D,3,FALSE),"")</f>
        <v/>
      </c>
      <c r="Z116" s="23" t="str">
        <f>IFERROR(VLOOKUP($B116,'IRC6 0830 Racing Gent'!$A:$D,4,FALSE),"")</f>
        <v/>
      </c>
      <c r="AA116" s="27" t="str">
        <f t="shared" si="40"/>
        <v/>
      </c>
      <c r="AB116" s="22" t="str">
        <f>IFERROR(VLOOKUP($B116,'IRC7 0907 KAA Gent'!$A:$D,2,FALSE),"")</f>
        <v/>
      </c>
      <c r="AC116" s="23" t="str">
        <f>IFERROR(VLOOKUP($B116,'IRC7 0907 KAA Gent'!$A:$D,3,FALSE),"")</f>
        <v/>
      </c>
      <c r="AD116" s="23" t="str">
        <f>IFERROR(VLOOKUP($B116,'IRC7 0907 KAA Gent'!$A:$D,4,FALSE),"")</f>
        <v/>
      </c>
      <c r="AE116" s="24" t="str">
        <f t="shared" si="41"/>
        <v/>
      </c>
      <c r="AF116" s="29" t="str" cm="1">
        <f t="array" ref="AF116">IF(SUM(LARGE(AJ116:AP116,{1;2;3;4;5}))&gt;0,SUM(LARGE(AJ116:AP116,{1;2;3;4;5})),"")</f>
        <v/>
      </c>
      <c r="AG116" s="5" t="str">
        <f t="shared" si="42"/>
        <v/>
      </c>
      <c r="AH116" s="5" t="str">
        <f t="shared" si="34"/>
        <v/>
      </c>
      <c r="AJ116" s="3">
        <f t="shared" si="43"/>
        <v>0</v>
      </c>
      <c r="AK116" s="3">
        <f t="shared" si="44"/>
        <v>0</v>
      </c>
      <c r="AL116" s="3">
        <f t="shared" si="45"/>
        <v>0</v>
      </c>
      <c r="AM116" s="3">
        <f t="shared" si="46"/>
        <v>0</v>
      </c>
      <c r="AN116" s="3">
        <f t="shared" si="47"/>
        <v>0</v>
      </c>
      <c r="AO116" s="3">
        <f t="shared" si="48"/>
        <v>0</v>
      </c>
      <c r="AP116" s="3">
        <f t="shared" si="49"/>
        <v>0</v>
      </c>
    </row>
    <row r="117" spans="2:42" x14ac:dyDescent="0.3">
      <c r="B117" s="30"/>
      <c r="C117" s="80"/>
      <c r="D117" s="22" t="str">
        <f>IFERROR(VLOOKUP($B117,'IRC1 0405 Deinze'!$A:$F,2,FALSE),"")</f>
        <v/>
      </c>
      <c r="E117" s="23" t="str">
        <f>IFERROR(VLOOKUP($B117,'IRC1 0405 Deinze'!$A:$F,3,FALSE),"")</f>
        <v/>
      </c>
      <c r="F117" s="23" t="str">
        <f>IFERROR(VLOOKUP($B117,'IRC1 0405 Deinze'!$A:$F,4,FALSE),"")</f>
        <v/>
      </c>
      <c r="G117" s="27" t="str">
        <f t="shared" si="35"/>
        <v/>
      </c>
      <c r="H117" s="22" t="str">
        <f>IFERROR(VLOOKUP($B117,'IRC2 0426 Maldegem'!$B:$F,2,FALSE),"")</f>
        <v/>
      </c>
      <c r="I117" s="23" t="str">
        <f>IFERROR(VLOOKUP($B117,'IRC2 0426 Maldegem'!$B:$F,3,FALSE),"")</f>
        <v/>
      </c>
      <c r="J117" s="23" t="str">
        <f>IFERROR(VLOOKUP($B117,'IRC2 0426 Maldegem'!$B:$F,4,FALSE),"")</f>
        <v/>
      </c>
      <c r="K117" s="27" t="str">
        <f t="shared" si="36"/>
        <v/>
      </c>
      <c r="L117" s="22" t="str">
        <f>IFERROR(VLOOKUP($B117,'IRC3 0510 Aalter'!$A:$F,2,FALSE),"")</f>
        <v/>
      </c>
      <c r="M117" s="23" t="str">
        <f>IFERROR(VLOOKUP($B117,'IRC3 0510 Aalter'!$A:$F,3,FALSE),"")</f>
        <v/>
      </c>
      <c r="N117" s="23" t="str">
        <f>IFERROR(VLOOKUP($B117,'IRC3 0510 Aalter'!$A:$F,4,FALSE),"")</f>
        <v/>
      </c>
      <c r="O117" s="27" t="str">
        <f t="shared" si="37"/>
        <v/>
      </c>
      <c r="P117" s="22" t="str">
        <f>IFERROR(VLOOKUP($B117,'IRC4 0607 Rieme'!$A:$D,2,FALSE),"")</f>
        <v/>
      </c>
      <c r="Q117" s="23" t="str">
        <f>IFERROR(VLOOKUP($B117,'IRC4 0607 Rieme'!$A:$D,3,FALSE),"")</f>
        <v/>
      </c>
      <c r="R117" s="23" t="str">
        <f>IFERROR(VLOOKUP($B117,'IRC4 0607 Rieme'!$A:$D,4,FALSE),"")</f>
        <v/>
      </c>
      <c r="S117" s="27" t="str">
        <f t="shared" si="38"/>
        <v/>
      </c>
      <c r="T117" s="22" t="str">
        <f>IFERROR(VLOOKUP($B117,'IRC5 2906 Oudenaarde'!$A:$D,2,FALSE),"")</f>
        <v/>
      </c>
      <c r="U117" s="23" t="str">
        <f>IFERROR(VLOOKUP($B117,'IRC5 2906 Oudenaarde'!$A:$D,3,FALSE),"")</f>
        <v/>
      </c>
      <c r="V117" s="23" t="str">
        <f>IFERROR(VLOOKUP($B117,'IRC5 2906 Oudenaarde'!$A:$D,4,FALSE),"")</f>
        <v/>
      </c>
      <c r="W117" s="27" t="str">
        <f t="shared" si="39"/>
        <v/>
      </c>
      <c r="X117" s="22" t="str">
        <f>IFERROR(VLOOKUP($B117,'IRC6 0830 Racing Gent'!$A:$D,2,FALSE),"")</f>
        <v/>
      </c>
      <c r="Y117" s="23" t="str">
        <f>IFERROR(VLOOKUP($B117,'IRC6 0830 Racing Gent'!$A:$D,3,FALSE),"")</f>
        <v/>
      </c>
      <c r="Z117" s="23" t="str">
        <f>IFERROR(VLOOKUP($B117,'IRC6 0830 Racing Gent'!$A:$D,4,FALSE),"")</f>
        <v/>
      </c>
      <c r="AA117" s="27" t="str">
        <f t="shared" si="40"/>
        <v/>
      </c>
      <c r="AB117" s="22" t="str">
        <f>IFERROR(VLOOKUP($B117,'IRC7 0907 KAA Gent'!$A:$D,2,FALSE),"")</f>
        <v/>
      </c>
      <c r="AC117" s="23" t="str">
        <f>IFERROR(VLOOKUP($B117,'IRC7 0907 KAA Gent'!$A:$D,3,FALSE),"")</f>
        <v/>
      </c>
      <c r="AD117" s="23" t="str">
        <f>IFERROR(VLOOKUP($B117,'IRC7 0907 KAA Gent'!$A:$D,4,FALSE),"")</f>
        <v/>
      </c>
      <c r="AE117" s="24" t="str">
        <f t="shared" si="41"/>
        <v/>
      </c>
      <c r="AF117" s="29" t="str" cm="1">
        <f t="array" ref="AF117">IF(SUM(LARGE(AJ117:AP117,{1;2;3;4;5}))&gt;0,SUM(LARGE(AJ117:AP117,{1;2;3;4;5})),"")</f>
        <v/>
      </c>
      <c r="AG117" s="5" t="str">
        <f t="shared" si="42"/>
        <v/>
      </c>
      <c r="AH117" s="5" t="str">
        <f t="shared" si="34"/>
        <v/>
      </c>
      <c r="AJ117" s="3">
        <f t="shared" si="43"/>
        <v>0</v>
      </c>
      <c r="AK117" s="3">
        <f t="shared" si="44"/>
        <v>0</v>
      </c>
      <c r="AL117" s="3">
        <f t="shared" si="45"/>
        <v>0</v>
      </c>
      <c r="AM117" s="3">
        <f t="shared" si="46"/>
        <v>0</v>
      </c>
      <c r="AN117" s="3">
        <f t="shared" si="47"/>
        <v>0</v>
      </c>
      <c r="AO117" s="3">
        <f t="shared" si="48"/>
        <v>0</v>
      </c>
      <c r="AP117" s="3">
        <f t="shared" si="49"/>
        <v>0</v>
      </c>
    </row>
    <row r="118" spans="2:42" x14ac:dyDescent="0.3">
      <c r="B118" s="30"/>
      <c r="C118" s="80"/>
      <c r="D118" s="22" t="str">
        <f>IFERROR(VLOOKUP($B118,'IRC1 0405 Deinze'!$A:$F,2,FALSE),"")</f>
        <v/>
      </c>
      <c r="E118" s="23" t="str">
        <f>IFERROR(VLOOKUP($B118,'IRC1 0405 Deinze'!$A:$F,3,FALSE),"")</f>
        <v/>
      </c>
      <c r="F118" s="23" t="str">
        <f>IFERROR(VLOOKUP($B118,'IRC1 0405 Deinze'!$A:$F,4,FALSE),"")</f>
        <v/>
      </c>
      <c r="G118" s="27" t="str">
        <f t="shared" si="35"/>
        <v/>
      </c>
      <c r="H118" s="22" t="str">
        <f>IFERROR(VLOOKUP($B118,'IRC2 0426 Maldegem'!$B:$F,2,FALSE),"")</f>
        <v/>
      </c>
      <c r="I118" s="23" t="str">
        <f>IFERROR(VLOOKUP($B118,'IRC2 0426 Maldegem'!$B:$F,3,FALSE),"")</f>
        <v/>
      </c>
      <c r="J118" s="23" t="str">
        <f>IFERROR(VLOOKUP($B118,'IRC2 0426 Maldegem'!$B:$F,4,FALSE),"")</f>
        <v/>
      </c>
      <c r="K118" s="27" t="str">
        <f t="shared" si="36"/>
        <v/>
      </c>
      <c r="L118" s="22" t="str">
        <f>IFERROR(VLOOKUP($B118,'IRC3 0510 Aalter'!$A:$F,2,FALSE),"")</f>
        <v/>
      </c>
      <c r="M118" s="23" t="str">
        <f>IFERROR(VLOOKUP($B118,'IRC3 0510 Aalter'!$A:$F,3,FALSE),"")</f>
        <v/>
      </c>
      <c r="N118" s="23" t="str">
        <f>IFERROR(VLOOKUP($B118,'IRC3 0510 Aalter'!$A:$F,4,FALSE),"")</f>
        <v/>
      </c>
      <c r="O118" s="27" t="str">
        <f t="shared" si="37"/>
        <v/>
      </c>
      <c r="P118" s="22" t="str">
        <f>IFERROR(VLOOKUP($B118,'IRC4 0607 Rieme'!$A:$D,2,FALSE),"")</f>
        <v/>
      </c>
      <c r="Q118" s="23" t="str">
        <f>IFERROR(VLOOKUP($B118,'IRC4 0607 Rieme'!$A:$D,3,FALSE),"")</f>
        <v/>
      </c>
      <c r="R118" s="23" t="str">
        <f>IFERROR(VLOOKUP($B118,'IRC4 0607 Rieme'!$A:$D,4,FALSE),"")</f>
        <v/>
      </c>
      <c r="S118" s="27" t="str">
        <f t="shared" si="38"/>
        <v/>
      </c>
      <c r="T118" s="22" t="str">
        <f>IFERROR(VLOOKUP($B118,'IRC5 2906 Oudenaarde'!$A:$D,2,FALSE),"")</f>
        <v/>
      </c>
      <c r="U118" s="23" t="str">
        <f>IFERROR(VLOOKUP($B118,'IRC5 2906 Oudenaarde'!$A:$D,3,FALSE),"")</f>
        <v/>
      </c>
      <c r="V118" s="23" t="str">
        <f>IFERROR(VLOOKUP($B118,'IRC5 2906 Oudenaarde'!$A:$D,4,FALSE),"")</f>
        <v/>
      </c>
      <c r="W118" s="27" t="str">
        <f t="shared" si="39"/>
        <v/>
      </c>
      <c r="X118" s="22" t="str">
        <f>IFERROR(VLOOKUP($B118,'IRC6 0830 Racing Gent'!$A:$D,2,FALSE),"")</f>
        <v/>
      </c>
      <c r="Y118" s="23" t="str">
        <f>IFERROR(VLOOKUP($B118,'IRC6 0830 Racing Gent'!$A:$D,3,FALSE),"")</f>
        <v/>
      </c>
      <c r="Z118" s="23" t="str">
        <f>IFERROR(VLOOKUP($B118,'IRC6 0830 Racing Gent'!$A:$D,4,FALSE),"")</f>
        <v/>
      </c>
      <c r="AA118" s="27" t="str">
        <f t="shared" si="40"/>
        <v/>
      </c>
      <c r="AB118" s="22" t="str">
        <f>IFERROR(VLOOKUP($B118,'IRC7 0907 KAA Gent'!$A:$D,2,FALSE),"")</f>
        <v/>
      </c>
      <c r="AC118" s="23" t="str">
        <f>IFERROR(VLOOKUP($B118,'IRC7 0907 KAA Gent'!$A:$D,3,FALSE),"")</f>
        <v/>
      </c>
      <c r="AD118" s="23" t="str">
        <f>IFERROR(VLOOKUP($B118,'IRC7 0907 KAA Gent'!$A:$D,4,FALSE),"")</f>
        <v/>
      </c>
      <c r="AE118" s="24" t="str">
        <f t="shared" si="41"/>
        <v/>
      </c>
      <c r="AF118" s="29" t="str" cm="1">
        <f t="array" ref="AF118">IF(SUM(LARGE(AJ118:AP118,{1;2;3;4;5}))&gt;0,SUM(LARGE(AJ118:AP118,{1;2;3;4;5})),"")</f>
        <v/>
      </c>
      <c r="AG118" s="5" t="str">
        <f t="shared" si="42"/>
        <v/>
      </c>
      <c r="AH118" s="5" t="str">
        <f t="shared" si="34"/>
        <v/>
      </c>
      <c r="AJ118" s="3">
        <f t="shared" si="43"/>
        <v>0</v>
      </c>
      <c r="AK118" s="3">
        <f t="shared" si="44"/>
        <v>0</v>
      </c>
      <c r="AL118" s="3">
        <f t="shared" si="45"/>
        <v>0</v>
      </c>
      <c r="AM118" s="3">
        <f t="shared" si="46"/>
        <v>0</v>
      </c>
      <c r="AN118" s="3">
        <f t="shared" si="47"/>
        <v>0</v>
      </c>
      <c r="AO118" s="3">
        <f t="shared" si="48"/>
        <v>0</v>
      </c>
      <c r="AP118" s="3">
        <f t="shared" si="49"/>
        <v>0</v>
      </c>
    </row>
    <row r="119" spans="2:42" x14ac:dyDescent="0.3">
      <c r="B119" s="30"/>
      <c r="C119" s="80"/>
      <c r="D119" s="22" t="str">
        <f>IFERROR(VLOOKUP($B119,'IRC1 0405 Deinze'!$A:$F,2,FALSE),"")</f>
        <v/>
      </c>
      <c r="E119" s="23" t="str">
        <f>IFERROR(VLOOKUP($B119,'IRC1 0405 Deinze'!$A:$F,3,FALSE),"")</f>
        <v/>
      </c>
      <c r="F119" s="23" t="str">
        <f>IFERROR(VLOOKUP($B119,'IRC1 0405 Deinze'!$A:$F,4,FALSE),"")</f>
        <v/>
      </c>
      <c r="G119" s="27" t="str">
        <f t="shared" si="35"/>
        <v/>
      </c>
      <c r="H119" s="22" t="str">
        <f>IFERROR(VLOOKUP($B119,'IRC2 0426 Maldegem'!$B:$F,2,FALSE),"")</f>
        <v/>
      </c>
      <c r="I119" s="23" t="str">
        <f>IFERROR(VLOOKUP($B119,'IRC2 0426 Maldegem'!$B:$F,3,FALSE),"")</f>
        <v/>
      </c>
      <c r="J119" s="23" t="str">
        <f>IFERROR(VLOOKUP($B119,'IRC2 0426 Maldegem'!$B:$F,4,FALSE),"")</f>
        <v/>
      </c>
      <c r="K119" s="27" t="str">
        <f t="shared" si="36"/>
        <v/>
      </c>
      <c r="L119" s="22" t="str">
        <f>IFERROR(VLOOKUP($B119,'IRC3 0510 Aalter'!$A:$F,2,FALSE),"")</f>
        <v/>
      </c>
      <c r="M119" s="23" t="str">
        <f>IFERROR(VLOOKUP($B119,'IRC3 0510 Aalter'!$A:$F,3,FALSE),"")</f>
        <v/>
      </c>
      <c r="N119" s="23" t="str">
        <f>IFERROR(VLOOKUP($B119,'IRC3 0510 Aalter'!$A:$F,4,FALSE),"")</f>
        <v/>
      </c>
      <c r="O119" s="27" t="str">
        <f t="shared" si="37"/>
        <v/>
      </c>
      <c r="P119" s="22" t="str">
        <f>IFERROR(VLOOKUP($B119,'IRC4 0607 Rieme'!$A:$D,2,FALSE),"")</f>
        <v/>
      </c>
      <c r="Q119" s="23" t="str">
        <f>IFERROR(VLOOKUP($B119,'IRC4 0607 Rieme'!$A:$D,3,FALSE),"")</f>
        <v/>
      </c>
      <c r="R119" s="23" t="str">
        <f>IFERROR(VLOOKUP($B119,'IRC4 0607 Rieme'!$A:$D,4,FALSE),"")</f>
        <v/>
      </c>
      <c r="S119" s="27" t="str">
        <f t="shared" si="38"/>
        <v/>
      </c>
      <c r="T119" s="22" t="str">
        <f>IFERROR(VLOOKUP($B119,'IRC5 2906 Oudenaarde'!$A:$D,2,FALSE),"")</f>
        <v/>
      </c>
      <c r="U119" s="23" t="str">
        <f>IFERROR(VLOOKUP($B119,'IRC5 2906 Oudenaarde'!$A:$D,3,FALSE),"")</f>
        <v/>
      </c>
      <c r="V119" s="23" t="str">
        <f>IFERROR(VLOOKUP($B119,'IRC5 2906 Oudenaarde'!$A:$D,4,FALSE),"")</f>
        <v/>
      </c>
      <c r="W119" s="27" t="str">
        <f t="shared" si="39"/>
        <v/>
      </c>
      <c r="X119" s="22" t="str">
        <f>IFERROR(VLOOKUP($B119,'IRC6 0830 Racing Gent'!$A:$D,2,FALSE),"")</f>
        <v/>
      </c>
      <c r="Y119" s="23" t="str">
        <f>IFERROR(VLOOKUP($B119,'IRC6 0830 Racing Gent'!$A:$D,3,FALSE),"")</f>
        <v/>
      </c>
      <c r="Z119" s="23" t="str">
        <f>IFERROR(VLOOKUP($B119,'IRC6 0830 Racing Gent'!$A:$D,4,FALSE),"")</f>
        <v/>
      </c>
      <c r="AA119" s="27" t="str">
        <f t="shared" si="40"/>
        <v/>
      </c>
      <c r="AB119" s="22" t="str">
        <f>IFERROR(VLOOKUP($B119,'IRC7 0907 KAA Gent'!$A:$D,2,FALSE),"")</f>
        <v/>
      </c>
      <c r="AC119" s="23" t="str">
        <f>IFERROR(VLOOKUP($B119,'IRC7 0907 KAA Gent'!$A:$D,3,FALSE),"")</f>
        <v/>
      </c>
      <c r="AD119" s="23" t="str">
        <f>IFERROR(VLOOKUP($B119,'IRC7 0907 KAA Gent'!$A:$D,4,FALSE),"")</f>
        <v/>
      </c>
      <c r="AE119" s="24" t="str">
        <f t="shared" si="41"/>
        <v/>
      </c>
      <c r="AF119" s="29" t="str" cm="1">
        <f t="array" ref="AF119">IF(SUM(LARGE(AJ119:AP119,{1;2;3;4;5}))&gt;0,SUM(LARGE(AJ119:AP119,{1;2;3;4;5})),"")</f>
        <v/>
      </c>
      <c r="AG119" s="5" t="str">
        <f t="shared" si="42"/>
        <v/>
      </c>
      <c r="AH119" s="5" t="str">
        <f t="shared" si="34"/>
        <v/>
      </c>
      <c r="AJ119" s="3">
        <f t="shared" si="43"/>
        <v>0</v>
      </c>
      <c r="AK119" s="3">
        <f t="shared" si="44"/>
        <v>0</v>
      </c>
      <c r="AL119" s="3">
        <f t="shared" si="45"/>
        <v>0</v>
      </c>
      <c r="AM119" s="3">
        <f t="shared" si="46"/>
        <v>0</v>
      </c>
      <c r="AN119" s="3">
        <f t="shared" si="47"/>
        <v>0</v>
      </c>
      <c r="AO119" s="3">
        <f t="shared" si="48"/>
        <v>0</v>
      </c>
      <c r="AP119" s="3">
        <f t="shared" si="49"/>
        <v>0</v>
      </c>
    </row>
    <row r="120" spans="2:42" x14ac:dyDescent="0.3">
      <c r="B120" s="30"/>
      <c r="C120" s="80"/>
      <c r="D120" s="22" t="str">
        <f>IFERROR(VLOOKUP($B120,'IRC1 0405 Deinze'!$A:$F,2,FALSE),"")</f>
        <v/>
      </c>
      <c r="E120" s="23" t="str">
        <f>IFERROR(VLOOKUP($B120,'IRC1 0405 Deinze'!$A:$F,3,FALSE),"")</f>
        <v/>
      </c>
      <c r="F120" s="23" t="str">
        <f>IFERROR(VLOOKUP($B120,'IRC1 0405 Deinze'!$A:$F,4,FALSE),"")</f>
        <v/>
      </c>
      <c r="G120" s="27" t="str">
        <f t="shared" si="35"/>
        <v/>
      </c>
      <c r="H120" s="22" t="str">
        <f>IFERROR(VLOOKUP($B120,'IRC2 0426 Maldegem'!$B:$F,2,FALSE),"")</f>
        <v/>
      </c>
      <c r="I120" s="23" t="str">
        <f>IFERROR(VLOOKUP($B120,'IRC2 0426 Maldegem'!$B:$F,3,FALSE),"")</f>
        <v/>
      </c>
      <c r="J120" s="23" t="str">
        <f>IFERROR(VLOOKUP($B120,'IRC2 0426 Maldegem'!$B:$F,4,FALSE),"")</f>
        <v/>
      </c>
      <c r="K120" s="27" t="str">
        <f t="shared" si="36"/>
        <v/>
      </c>
      <c r="L120" s="22" t="str">
        <f>IFERROR(VLOOKUP($B120,'IRC3 0510 Aalter'!$A:$F,2,FALSE),"")</f>
        <v/>
      </c>
      <c r="M120" s="23" t="str">
        <f>IFERROR(VLOOKUP($B120,'IRC3 0510 Aalter'!$A:$F,3,FALSE),"")</f>
        <v/>
      </c>
      <c r="N120" s="23" t="str">
        <f>IFERROR(VLOOKUP($B120,'IRC3 0510 Aalter'!$A:$F,4,FALSE),"")</f>
        <v/>
      </c>
      <c r="O120" s="27" t="str">
        <f t="shared" si="37"/>
        <v/>
      </c>
      <c r="P120" s="22" t="str">
        <f>IFERROR(VLOOKUP($B120,'IRC4 0607 Rieme'!$A:$D,2,FALSE),"")</f>
        <v/>
      </c>
      <c r="Q120" s="23" t="str">
        <f>IFERROR(VLOOKUP($B120,'IRC4 0607 Rieme'!$A:$D,3,FALSE),"")</f>
        <v/>
      </c>
      <c r="R120" s="23" t="str">
        <f>IFERROR(VLOOKUP($B120,'IRC4 0607 Rieme'!$A:$D,4,FALSE),"")</f>
        <v/>
      </c>
      <c r="S120" s="27" t="str">
        <f t="shared" si="38"/>
        <v/>
      </c>
      <c r="T120" s="22" t="str">
        <f>IFERROR(VLOOKUP($B120,'IRC5 2906 Oudenaarde'!$A:$D,2,FALSE),"")</f>
        <v/>
      </c>
      <c r="U120" s="23" t="str">
        <f>IFERROR(VLOOKUP($B120,'IRC5 2906 Oudenaarde'!$A:$D,3,FALSE),"")</f>
        <v/>
      </c>
      <c r="V120" s="23" t="str">
        <f>IFERROR(VLOOKUP($B120,'IRC5 2906 Oudenaarde'!$A:$D,4,FALSE),"")</f>
        <v/>
      </c>
      <c r="W120" s="27" t="str">
        <f t="shared" si="39"/>
        <v/>
      </c>
      <c r="X120" s="22" t="str">
        <f>IFERROR(VLOOKUP($B120,'IRC6 0830 Racing Gent'!$A:$D,2,FALSE),"")</f>
        <v/>
      </c>
      <c r="Y120" s="23" t="str">
        <f>IFERROR(VLOOKUP($B120,'IRC6 0830 Racing Gent'!$A:$D,3,FALSE),"")</f>
        <v/>
      </c>
      <c r="Z120" s="23" t="str">
        <f>IFERROR(VLOOKUP($B120,'IRC6 0830 Racing Gent'!$A:$D,4,FALSE),"")</f>
        <v/>
      </c>
      <c r="AA120" s="27" t="str">
        <f t="shared" si="40"/>
        <v/>
      </c>
      <c r="AB120" s="22" t="str">
        <f>IFERROR(VLOOKUP($B120,'IRC7 0907 KAA Gent'!$A:$D,2,FALSE),"")</f>
        <v/>
      </c>
      <c r="AC120" s="23" t="str">
        <f>IFERROR(VLOOKUP($B120,'IRC7 0907 KAA Gent'!$A:$D,3,FALSE),"")</f>
        <v/>
      </c>
      <c r="AD120" s="23" t="str">
        <f>IFERROR(VLOOKUP($B120,'IRC7 0907 KAA Gent'!$A:$D,4,FALSE),"")</f>
        <v/>
      </c>
      <c r="AE120" s="24" t="str">
        <f t="shared" si="41"/>
        <v/>
      </c>
      <c r="AF120" s="29" t="str" cm="1">
        <f t="array" ref="AF120">IF(SUM(LARGE(AJ120:AP120,{1;2;3;4;5}))&gt;0,SUM(LARGE(AJ120:AP120,{1;2;3;4;5})),"")</f>
        <v/>
      </c>
      <c r="AG120" s="5" t="str">
        <f t="shared" si="42"/>
        <v/>
      </c>
      <c r="AH120" s="5" t="str">
        <f t="shared" si="34"/>
        <v/>
      </c>
      <c r="AJ120" s="3">
        <f t="shared" si="43"/>
        <v>0</v>
      </c>
      <c r="AK120" s="3">
        <f t="shared" si="44"/>
        <v>0</v>
      </c>
      <c r="AL120" s="3">
        <f t="shared" si="45"/>
        <v>0</v>
      </c>
      <c r="AM120" s="3">
        <f t="shared" si="46"/>
        <v>0</v>
      </c>
      <c r="AN120" s="3">
        <f t="shared" si="47"/>
        <v>0</v>
      </c>
      <c r="AO120" s="3">
        <f t="shared" si="48"/>
        <v>0</v>
      </c>
      <c r="AP120" s="3">
        <f t="shared" si="49"/>
        <v>0</v>
      </c>
    </row>
    <row r="121" spans="2:42" x14ac:dyDescent="0.3">
      <c r="B121" s="30"/>
      <c r="C121" s="80"/>
      <c r="D121" s="22" t="str">
        <f>IFERROR(VLOOKUP($B121,'IRC1 0405 Deinze'!$A:$F,2,FALSE),"")</f>
        <v/>
      </c>
      <c r="E121" s="23" t="str">
        <f>IFERROR(VLOOKUP($B121,'IRC1 0405 Deinze'!$A:$F,3,FALSE),"")</f>
        <v/>
      </c>
      <c r="F121" s="23" t="str">
        <f>IFERROR(VLOOKUP($B121,'IRC1 0405 Deinze'!$A:$F,4,FALSE),"")</f>
        <v/>
      </c>
      <c r="G121" s="27" t="str">
        <f t="shared" si="35"/>
        <v/>
      </c>
      <c r="H121" s="22" t="str">
        <f>IFERROR(VLOOKUP($B121,'IRC2 0426 Maldegem'!$B:$F,2,FALSE),"")</f>
        <v/>
      </c>
      <c r="I121" s="23" t="str">
        <f>IFERROR(VLOOKUP($B121,'IRC2 0426 Maldegem'!$B:$F,3,FALSE),"")</f>
        <v/>
      </c>
      <c r="J121" s="23" t="str">
        <f>IFERROR(VLOOKUP($B121,'IRC2 0426 Maldegem'!$B:$F,4,FALSE),"")</f>
        <v/>
      </c>
      <c r="K121" s="27" t="str">
        <f t="shared" si="36"/>
        <v/>
      </c>
      <c r="L121" s="22" t="str">
        <f>IFERROR(VLOOKUP($B121,'IRC3 0510 Aalter'!$A:$F,2,FALSE),"")</f>
        <v/>
      </c>
      <c r="M121" s="23" t="str">
        <f>IFERROR(VLOOKUP($B121,'IRC3 0510 Aalter'!$A:$F,3,FALSE),"")</f>
        <v/>
      </c>
      <c r="N121" s="23" t="str">
        <f>IFERROR(VLOOKUP($B121,'IRC3 0510 Aalter'!$A:$F,4,FALSE),"")</f>
        <v/>
      </c>
      <c r="O121" s="27" t="str">
        <f t="shared" si="37"/>
        <v/>
      </c>
      <c r="P121" s="22" t="str">
        <f>IFERROR(VLOOKUP($B121,'IRC4 0607 Rieme'!$A:$D,2,FALSE),"")</f>
        <v/>
      </c>
      <c r="Q121" s="23" t="str">
        <f>IFERROR(VLOOKUP($B121,'IRC4 0607 Rieme'!$A:$D,3,FALSE),"")</f>
        <v/>
      </c>
      <c r="R121" s="23" t="str">
        <f>IFERROR(VLOOKUP($B121,'IRC4 0607 Rieme'!$A:$D,4,FALSE),"")</f>
        <v/>
      </c>
      <c r="S121" s="27" t="str">
        <f t="shared" si="38"/>
        <v/>
      </c>
      <c r="T121" s="22" t="str">
        <f>IFERROR(VLOOKUP($B121,'IRC5 2906 Oudenaarde'!$A:$D,2,FALSE),"")</f>
        <v/>
      </c>
      <c r="U121" s="23" t="str">
        <f>IFERROR(VLOOKUP($B121,'IRC5 2906 Oudenaarde'!$A:$D,3,FALSE),"")</f>
        <v/>
      </c>
      <c r="V121" s="23" t="str">
        <f>IFERROR(VLOOKUP($B121,'IRC5 2906 Oudenaarde'!$A:$D,4,FALSE),"")</f>
        <v/>
      </c>
      <c r="W121" s="27" t="str">
        <f t="shared" si="39"/>
        <v/>
      </c>
      <c r="X121" s="22" t="str">
        <f>IFERROR(VLOOKUP($B121,'IRC6 0830 Racing Gent'!$A:$D,2,FALSE),"")</f>
        <v/>
      </c>
      <c r="Y121" s="23" t="str">
        <f>IFERROR(VLOOKUP($B121,'IRC6 0830 Racing Gent'!$A:$D,3,FALSE),"")</f>
        <v/>
      </c>
      <c r="Z121" s="23" t="str">
        <f>IFERROR(VLOOKUP($B121,'IRC6 0830 Racing Gent'!$A:$D,4,FALSE),"")</f>
        <v/>
      </c>
      <c r="AA121" s="27" t="str">
        <f t="shared" si="40"/>
        <v/>
      </c>
      <c r="AB121" s="22" t="str">
        <f>IFERROR(VLOOKUP($B121,'IRC7 0907 KAA Gent'!$A:$D,2,FALSE),"")</f>
        <v/>
      </c>
      <c r="AC121" s="23" t="str">
        <f>IFERROR(VLOOKUP($B121,'IRC7 0907 KAA Gent'!$A:$D,3,FALSE),"")</f>
        <v/>
      </c>
      <c r="AD121" s="23" t="str">
        <f>IFERROR(VLOOKUP($B121,'IRC7 0907 KAA Gent'!$A:$D,4,FALSE),"")</f>
        <v/>
      </c>
      <c r="AE121" s="24" t="str">
        <f t="shared" si="41"/>
        <v/>
      </c>
      <c r="AF121" s="29" t="str" cm="1">
        <f t="array" ref="AF121">IF(SUM(LARGE(AJ121:AP121,{1;2;3;4;5}))&gt;0,SUM(LARGE(AJ121:AP121,{1;2;3;4;5})),"")</f>
        <v/>
      </c>
      <c r="AG121" s="5" t="str">
        <f t="shared" si="42"/>
        <v/>
      </c>
      <c r="AH121" s="5" t="str">
        <f t="shared" si="34"/>
        <v/>
      </c>
      <c r="AJ121" s="3">
        <f t="shared" si="43"/>
        <v>0</v>
      </c>
      <c r="AK121" s="3">
        <f t="shared" si="44"/>
        <v>0</v>
      </c>
      <c r="AL121" s="3">
        <f t="shared" si="45"/>
        <v>0</v>
      </c>
      <c r="AM121" s="3">
        <f t="shared" si="46"/>
        <v>0</v>
      </c>
      <c r="AN121" s="3">
        <f t="shared" si="47"/>
        <v>0</v>
      </c>
      <c r="AO121" s="3">
        <f t="shared" si="48"/>
        <v>0</v>
      </c>
      <c r="AP121" s="3">
        <f t="shared" si="49"/>
        <v>0</v>
      </c>
    </row>
    <row r="122" spans="2:42" x14ac:dyDescent="0.3">
      <c r="B122" s="30"/>
      <c r="C122" s="80"/>
      <c r="D122" s="22" t="str">
        <f>IFERROR(VLOOKUP($B122,'IRC1 0405 Deinze'!$A:$F,2,FALSE),"")</f>
        <v/>
      </c>
      <c r="E122" s="23" t="str">
        <f>IFERROR(VLOOKUP($B122,'IRC1 0405 Deinze'!$A:$F,3,FALSE),"")</f>
        <v/>
      </c>
      <c r="F122" s="23" t="str">
        <f>IFERROR(VLOOKUP($B122,'IRC1 0405 Deinze'!$A:$F,4,FALSE),"")</f>
        <v/>
      </c>
      <c r="G122" s="27" t="str">
        <f t="shared" si="35"/>
        <v/>
      </c>
      <c r="H122" s="22" t="str">
        <f>IFERROR(VLOOKUP($B122,'IRC2 0426 Maldegem'!$B:$F,2,FALSE),"")</f>
        <v/>
      </c>
      <c r="I122" s="23" t="str">
        <f>IFERROR(VLOOKUP($B122,'IRC2 0426 Maldegem'!$B:$F,3,FALSE),"")</f>
        <v/>
      </c>
      <c r="J122" s="23" t="str">
        <f>IFERROR(VLOOKUP($B122,'IRC2 0426 Maldegem'!$B:$F,4,FALSE),"")</f>
        <v/>
      </c>
      <c r="K122" s="27" t="str">
        <f t="shared" si="36"/>
        <v/>
      </c>
      <c r="L122" s="22" t="str">
        <f>IFERROR(VLOOKUP($B122,'IRC3 0510 Aalter'!$A:$F,2,FALSE),"")</f>
        <v/>
      </c>
      <c r="M122" s="23" t="str">
        <f>IFERROR(VLOOKUP($B122,'IRC3 0510 Aalter'!$A:$F,3,FALSE),"")</f>
        <v/>
      </c>
      <c r="N122" s="23" t="str">
        <f>IFERROR(VLOOKUP($B122,'IRC3 0510 Aalter'!$A:$F,4,FALSE),"")</f>
        <v/>
      </c>
      <c r="O122" s="27" t="str">
        <f t="shared" si="37"/>
        <v/>
      </c>
      <c r="P122" s="22" t="str">
        <f>IFERROR(VLOOKUP($B122,'IRC4 0607 Rieme'!$A:$D,2,FALSE),"")</f>
        <v/>
      </c>
      <c r="Q122" s="23" t="str">
        <f>IFERROR(VLOOKUP($B122,'IRC4 0607 Rieme'!$A:$D,3,FALSE),"")</f>
        <v/>
      </c>
      <c r="R122" s="23" t="str">
        <f>IFERROR(VLOOKUP($B122,'IRC4 0607 Rieme'!$A:$D,4,FALSE),"")</f>
        <v/>
      </c>
      <c r="S122" s="27" t="str">
        <f t="shared" si="38"/>
        <v/>
      </c>
      <c r="T122" s="22" t="str">
        <f>IFERROR(VLOOKUP($B122,'IRC5 2906 Oudenaarde'!$A:$D,2,FALSE),"")</f>
        <v/>
      </c>
      <c r="U122" s="23" t="str">
        <f>IFERROR(VLOOKUP($B122,'IRC5 2906 Oudenaarde'!$A:$D,3,FALSE),"")</f>
        <v/>
      </c>
      <c r="V122" s="23" t="str">
        <f>IFERROR(VLOOKUP($B122,'IRC5 2906 Oudenaarde'!$A:$D,4,FALSE),"")</f>
        <v/>
      </c>
      <c r="W122" s="27" t="str">
        <f t="shared" si="39"/>
        <v/>
      </c>
      <c r="X122" s="22" t="str">
        <f>IFERROR(VLOOKUP($B122,'IRC6 0830 Racing Gent'!$A:$D,2,FALSE),"")</f>
        <v/>
      </c>
      <c r="Y122" s="23" t="str">
        <f>IFERROR(VLOOKUP($B122,'IRC6 0830 Racing Gent'!$A:$D,3,FALSE),"")</f>
        <v/>
      </c>
      <c r="Z122" s="23" t="str">
        <f>IFERROR(VLOOKUP($B122,'IRC6 0830 Racing Gent'!$A:$D,4,FALSE),"")</f>
        <v/>
      </c>
      <c r="AA122" s="27" t="str">
        <f t="shared" si="40"/>
        <v/>
      </c>
      <c r="AB122" s="22" t="str">
        <f>IFERROR(VLOOKUP($B122,'IRC7 0907 KAA Gent'!$A:$D,2,FALSE),"")</f>
        <v/>
      </c>
      <c r="AC122" s="23" t="str">
        <f>IFERROR(VLOOKUP($B122,'IRC7 0907 KAA Gent'!$A:$D,3,FALSE),"")</f>
        <v/>
      </c>
      <c r="AD122" s="23" t="str">
        <f>IFERROR(VLOOKUP($B122,'IRC7 0907 KAA Gent'!$A:$D,4,FALSE),"")</f>
        <v/>
      </c>
      <c r="AE122" s="24" t="str">
        <f t="shared" si="41"/>
        <v/>
      </c>
      <c r="AF122" s="29" t="str" cm="1">
        <f t="array" ref="AF122">IF(SUM(LARGE(AJ122:AP122,{1;2;3;4;5}))&gt;0,SUM(LARGE(AJ122:AP122,{1;2;3;4;5})),"")</f>
        <v/>
      </c>
      <c r="AG122" s="5" t="str">
        <f t="shared" si="42"/>
        <v/>
      </c>
      <c r="AH122" s="5" t="str">
        <f t="shared" si="34"/>
        <v/>
      </c>
      <c r="AJ122" s="3">
        <f t="shared" si="43"/>
        <v>0</v>
      </c>
      <c r="AK122" s="3">
        <f t="shared" si="44"/>
        <v>0</v>
      </c>
      <c r="AL122" s="3">
        <f t="shared" si="45"/>
        <v>0</v>
      </c>
      <c r="AM122" s="3">
        <f t="shared" si="46"/>
        <v>0</v>
      </c>
      <c r="AN122" s="3">
        <f t="shared" si="47"/>
        <v>0</v>
      </c>
      <c r="AO122" s="3">
        <f t="shared" si="48"/>
        <v>0</v>
      </c>
      <c r="AP122" s="3">
        <f t="shared" si="49"/>
        <v>0</v>
      </c>
    </row>
    <row r="123" spans="2:42" x14ac:dyDescent="0.3">
      <c r="B123" s="30"/>
      <c r="C123" s="80"/>
      <c r="D123" s="22" t="str">
        <f>IFERROR(VLOOKUP($B123,'IRC1 0405 Deinze'!$A:$F,2,FALSE),"")</f>
        <v/>
      </c>
      <c r="E123" s="23" t="str">
        <f>IFERROR(VLOOKUP($B123,'IRC1 0405 Deinze'!$A:$F,3,FALSE),"")</f>
        <v/>
      </c>
      <c r="F123" s="23" t="str">
        <f>IFERROR(VLOOKUP($B123,'IRC1 0405 Deinze'!$A:$F,4,FALSE),"")</f>
        <v/>
      </c>
      <c r="G123" s="27" t="str">
        <f t="shared" si="35"/>
        <v/>
      </c>
      <c r="H123" s="22" t="str">
        <f>IFERROR(VLOOKUP($B123,'IRC2 0426 Maldegem'!$B:$F,2,FALSE),"")</f>
        <v/>
      </c>
      <c r="I123" s="23" t="str">
        <f>IFERROR(VLOOKUP($B123,'IRC2 0426 Maldegem'!$B:$F,3,FALSE),"")</f>
        <v/>
      </c>
      <c r="J123" s="23" t="str">
        <f>IFERROR(VLOOKUP($B123,'IRC2 0426 Maldegem'!$B:$F,4,FALSE),"")</f>
        <v/>
      </c>
      <c r="K123" s="27" t="str">
        <f t="shared" si="36"/>
        <v/>
      </c>
      <c r="L123" s="22" t="str">
        <f>IFERROR(VLOOKUP($B123,'IRC3 0510 Aalter'!$A:$F,2,FALSE),"")</f>
        <v/>
      </c>
      <c r="M123" s="23" t="str">
        <f>IFERROR(VLOOKUP($B123,'IRC3 0510 Aalter'!$A:$F,3,FALSE),"")</f>
        <v/>
      </c>
      <c r="N123" s="23" t="str">
        <f>IFERROR(VLOOKUP($B123,'IRC3 0510 Aalter'!$A:$F,4,FALSE),"")</f>
        <v/>
      </c>
      <c r="O123" s="27" t="str">
        <f t="shared" si="37"/>
        <v/>
      </c>
      <c r="P123" s="22" t="str">
        <f>IFERROR(VLOOKUP($B123,'IRC4 0607 Rieme'!$A:$D,2,FALSE),"")</f>
        <v/>
      </c>
      <c r="Q123" s="23" t="str">
        <f>IFERROR(VLOOKUP($B123,'IRC4 0607 Rieme'!$A:$D,3,FALSE),"")</f>
        <v/>
      </c>
      <c r="R123" s="23" t="str">
        <f>IFERROR(VLOOKUP($B123,'IRC4 0607 Rieme'!$A:$D,4,FALSE),"")</f>
        <v/>
      </c>
      <c r="S123" s="27" t="str">
        <f t="shared" si="38"/>
        <v/>
      </c>
      <c r="T123" s="22" t="str">
        <f>IFERROR(VLOOKUP($B123,'IRC5 2906 Oudenaarde'!$A:$D,2,FALSE),"")</f>
        <v/>
      </c>
      <c r="U123" s="23" t="str">
        <f>IFERROR(VLOOKUP($B123,'IRC5 2906 Oudenaarde'!$A:$D,3,FALSE),"")</f>
        <v/>
      </c>
      <c r="V123" s="23" t="str">
        <f>IFERROR(VLOOKUP($B123,'IRC5 2906 Oudenaarde'!$A:$D,4,FALSE),"")</f>
        <v/>
      </c>
      <c r="W123" s="27" t="str">
        <f t="shared" si="39"/>
        <v/>
      </c>
      <c r="X123" s="22" t="str">
        <f>IFERROR(VLOOKUP($B123,'IRC6 0830 Racing Gent'!$A:$D,2,FALSE),"")</f>
        <v/>
      </c>
      <c r="Y123" s="23" t="str">
        <f>IFERROR(VLOOKUP($B123,'IRC6 0830 Racing Gent'!$A:$D,3,FALSE),"")</f>
        <v/>
      </c>
      <c r="Z123" s="23" t="str">
        <f>IFERROR(VLOOKUP($B123,'IRC6 0830 Racing Gent'!$A:$D,4,FALSE),"")</f>
        <v/>
      </c>
      <c r="AA123" s="27" t="str">
        <f t="shared" si="40"/>
        <v/>
      </c>
      <c r="AB123" s="22" t="str">
        <f>IFERROR(VLOOKUP($B123,'IRC7 0907 KAA Gent'!$A:$D,2,FALSE),"")</f>
        <v/>
      </c>
      <c r="AC123" s="23" t="str">
        <f>IFERROR(VLOOKUP($B123,'IRC7 0907 KAA Gent'!$A:$D,3,FALSE),"")</f>
        <v/>
      </c>
      <c r="AD123" s="23" t="str">
        <f>IFERROR(VLOOKUP($B123,'IRC7 0907 KAA Gent'!$A:$D,4,FALSE),"")</f>
        <v/>
      </c>
      <c r="AE123" s="24" t="str">
        <f t="shared" si="41"/>
        <v/>
      </c>
      <c r="AF123" s="29" t="str" cm="1">
        <f t="array" ref="AF123">IF(SUM(LARGE(AJ123:AP123,{1;2;3;4;5}))&gt;0,SUM(LARGE(AJ123:AP123,{1;2;3;4;5})),"")</f>
        <v/>
      </c>
      <c r="AG123" s="5" t="str">
        <f t="shared" si="42"/>
        <v/>
      </c>
      <c r="AH123" s="5" t="str">
        <f t="shared" si="34"/>
        <v/>
      </c>
      <c r="AJ123" s="3">
        <f t="shared" si="43"/>
        <v>0</v>
      </c>
      <c r="AK123" s="3">
        <f t="shared" si="44"/>
        <v>0</v>
      </c>
      <c r="AL123" s="3">
        <f t="shared" si="45"/>
        <v>0</v>
      </c>
      <c r="AM123" s="3">
        <f t="shared" si="46"/>
        <v>0</v>
      </c>
      <c r="AN123" s="3">
        <f t="shared" si="47"/>
        <v>0</v>
      </c>
      <c r="AO123" s="3">
        <f t="shared" si="48"/>
        <v>0</v>
      </c>
      <c r="AP123" s="3">
        <f t="shared" si="49"/>
        <v>0</v>
      </c>
    </row>
    <row r="124" spans="2:42" x14ac:dyDescent="0.3">
      <c r="B124" s="30"/>
      <c r="C124" s="80"/>
      <c r="D124" s="22" t="str">
        <f>IFERROR(VLOOKUP($B124,'IRC1 0405 Deinze'!$A:$F,2,FALSE),"")</f>
        <v/>
      </c>
      <c r="E124" s="23" t="str">
        <f>IFERROR(VLOOKUP($B124,'IRC1 0405 Deinze'!$A:$F,3,FALSE),"")</f>
        <v/>
      </c>
      <c r="F124" s="23" t="str">
        <f>IFERROR(VLOOKUP($B124,'IRC1 0405 Deinze'!$A:$F,4,FALSE),"")</f>
        <v/>
      </c>
      <c r="G124" s="27" t="str">
        <f t="shared" si="35"/>
        <v/>
      </c>
      <c r="H124" s="22" t="str">
        <f>IFERROR(VLOOKUP($B124,'IRC2 0426 Maldegem'!$B:$F,2,FALSE),"")</f>
        <v/>
      </c>
      <c r="I124" s="23" t="str">
        <f>IFERROR(VLOOKUP($B124,'IRC2 0426 Maldegem'!$B:$F,3,FALSE),"")</f>
        <v/>
      </c>
      <c r="J124" s="23" t="str">
        <f>IFERROR(VLOOKUP($B124,'IRC2 0426 Maldegem'!$B:$F,4,FALSE),"")</f>
        <v/>
      </c>
      <c r="K124" s="27" t="str">
        <f t="shared" si="36"/>
        <v/>
      </c>
      <c r="L124" s="22" t="str">
        <f>IFERROR(VLOOKUP($B124,'IRC3 0510 Aalter'!$A:$F,2,FALSE),"")</f>
        <v/>
      </c>
      <c r="M124" s="23" t="str">
        <f>IFERROR(VLOOKUP($B124,'IRC3 0510 Aalter'!$A:$F,3,FALSE),"")</f>
        <v/>
      </c>
      <c r="N124" s="23" t="str">
        <f>IFERROR(VLOOKUP($B124,'IRC3 0510 Aalter'!$A:$F,4,FALSE),"")</f>
        <v/>
      </c>
      <c r="O124" s="27" t="str">
        <f t="shared" si="37"/>
        <v/>
      </c>
      <c r="P124" s="22" t="str">
        <f>IFERROR(VLOOKUP($B124,'IRC4 0607 Rieme'!$A:$D,2,FALSE),"")</f>
        <v/>
      </c>
      <c r="Q124" s="23" t="str">
        <f>IFERROR(VLOOKUP($B124,'IRC4 0607 Rieme'!$A:$D,3,FALSE),"")</f>
        <v/>
      </c>
      <c r="R124" s="23" t="str">
        <f>IFERROR(VLOOKUP($B124,'IRC4 0607 Rieme'!$A:$D,4,FALSE),"")</f>
        <v/>
      </c>
      <c r="S124" s="27" t="str">
        <f t="shared" si="38"/>
        <v/>
      </c>
      <c r="T124" s="22" t="str">
        <f>IFERROR(VLOOKUP($B124,'IRC5 2906 Oudenaarde'!$A:$D,2,FALSE),"")</f>
        <v/>
      </c>
      <c r="U124" s="23" t="str">
        <f>IFERROR(VLOOKUP($B124,'IRC5 2906 Oudenaarde'!$A:$D,3,FALSE),"")</f>
        <v/>
      </c>
      <c r="V124" s="23" t="str">
        <f>IFERROR(VLOOKUP($B124,'IRC5 2906 Oudenaarde'!$A:$D,4,FALSE),"")</f>
        <v/>
      </c>
      <c r="W124" s="27" t="str">
        <f t="shared" si="39"/>
        <v/>
      </c>
      <c r="X124" s="22" t="str">
        <f>IFERROR(VLOOKUP($B124,'IRC6 0830 Racing Gent'!$A:$D,2,FALSE),"")</f>
        <v/>
      </c>
      <c r="Y124" s="23" t="str">
        <f>IFERROR(VLOOKUP($B124,'IRC6 0830 Racing Gent'!$A:$D,3,FALSE),"")</f>
        <v/>
      </c>
      <c r="Z124" s="23" t="str">
        <f>IFERROR(VLOOKUP($B124,'IRC6 0830 Racing Gent'!$A:$D,4,FALSE),"")</f>
        <v/>
      </c>
      <c r="AA124" s="27" t="str">
        <f t="shared" si="40"/>
        <v/>
      </c>
      <c r="AB124" s="22" t="str">
        <f>IFERROR(VLOOKUP($B124,'IRC7 0907 KAA Gent'!$A:$D,2,FALSE),"")</f>
        <v/>
      </c>
      <c r="AC124" s="23" t="str">
        <f>IFERROR(VLOOKUP($B124,'IRC7 0907 KAA Gent'!$A:$D,3,FALSE),"")</f>
        <v/>
      </c>
      <c r="AD124" s="23" t="str">
        <f>IFERROR(VLOOKUP($B124,'IRC7 0907 KAA Gent'!$A:$D,4,FALSE),"")</f>
        <v/>
      </c>
      <c r="AE124" s="24" t="str">
        <f t="shared" si="41"/>
        <v/>
      </c>
      <c r="AF124" s="29" t="str" cm="1">
        <f t="array" ref="AF124">IF(SUM(LARGE(AJ124:AP124,{1;2;3;4;5}))&gt;0,SUM(LARGE(AJ124:AP124,{1;2;3;4;5})),"")</f>
        <v/>
      </c>
      <c r="AG124" s="5" t="str">
        <f t="shared" si="42"/>
        <v/>
      </c>
      <c r="AH124" s="5" t="str">
        <f t="shared" si="34"/>
        <v/>
      </c>
      <c r="AJ124" s="3">
        <f t="shared" si="43"/>
        <v>0</v>
      </c>
      <c r="AK124" s="3">
        <f t="shared" si="44"/>
        <v>0</v>
      </c>
      <c r="AL124" s="3">
        <f t="shared" si="45"/>
        <v>0</v>
      </c>
      <c r="AM124" s="3">
        <f t="shared" si="46"/>
        <v>0</v>
      </c>
      <c r="AN124" s="3">
        <f t="shared" si="47"/>
        <v>0</v>
      </c>
      <c r="AO124" s="3">
        <f t="shared" si="48"/>
        <v>0</v>
      </c>
      <c r="AP124" s="3">
        <f t="shared" si="49"/>
        <v>0</v>
      </c>
    </row>
    <row r="125" spans="2:42" x14ac:dyDescent="0.3">
      <c r="B125" s="30"/>
      <c r="C125" s="80"/>
      <c r="D125" s="22" t="str">
        <f>IFERROR(VLOOKUP($B125,'IRC1 0405 Deinze'!$A:$F,2,FALSE),"")</f>
        <v/>
      </c>
      <c r="E125" s="23" t="str">
        <f>IFERROR(VLOOKUP($B125,'IRC1 0405 Deinze'!$A:$F,3,FALSE),"")</f>
        <v/>
      </c>
      <c r="F125" s="23" t="str">
        <f>IFERROR(VLOOKUP($B125,'IRC1 0405 Deinze'!$A:$F,4,FALSE),"")</f>
        <v/>
      </c>
      <c r="G125" s="27" t="str">
        <f t="shared" si="35"/>
        <v/>
      </c>
      <c r="H125" s="22" t="str">
        <f>IFERROR(VLOOKUP($B125,'IRC2 0426 Maldegem'!$B:$F,2,FALSE),"")</f>
        <v/>
      </c>
      <c r="I125" s="23" t="str">
        <f>IFERROR(VLOOKUP($B125,'IRC2 0426 Maldegem'!$B:$F,3,FALSE),"")</f>
        <v/>
      </c>
      <c r="J125" s="23" t="str">
        <f>IFERROR(VLOOKUP($B125,'IRC2 0426 Maldegem'!$B:$F,4,FALSE),"")</f>
        <v/>
      </c>
      <c r="K125" s="27" t="str">
        <f t="shared" si="36"/>
        <v/>
      </c>
      <c r="L125" s="22" t="str">
        <f>IFERROR(VLOOKUP($B125,'IRC3 0510 Aalter'!$A:$F,2,FALSE),"")</f>
        <v/>
      </c>
      <c r="M125" s="23" t="str">
        <f>IFERROR(VLOOKUP($B125,'IRC3 0510 Aalter'!$A:$F,3,FALSE),"")</f>
        <v/>
      </c>
      <c r="N125" s="23" t="str">
        <f>IFERROR(VLOOKUP($B125,'IRC3 0510 Aalter'!$A:$F,4,FALSE),"")</f>
        <v/>
      </c>
      <c r="O125" s="27" t="str">
        <f t="shared" si="37"/>
        <v/>
      </c>
      <c r="P125" s="22" t="str">
        <f>IFERROR(VLOOKUP($B125,'IRC4 0607 Rieme'!$A:$D,2,FALSE),"")</f>
        <v/>
      </c>
      <c r="Q125" s="23" t="str">
        <f>IFERROR(VLOOKUP($B125,'IRC4 0607 Rieme'!$A:$D,3,FALSE),"")</f>
        <v/>
      </c>
      <c r="R125" s="23" t="str">
        <f>IFERROR(VLOOKUP($B125,'IRC4 0607 Rieme'!$A:$D,4,FALSE),"")</f>
        <v/>
      </c>
      <c r="S125" s="27" t="str">
        <f t="shared" si="38"/>
        <v/>
      </c>
      <c r="T125" s="22" t="str">
        <f>IFERROR(VLOOKUP($B125,'IRC5 2906 Oudenaarde'!$A:$D,2,FALSE),"")</f>
        <v/>
      </c>
      <c r="U125" s="23" t="str">
        <f>IFERROR(VLOOKUP($B125,'IRC5 2906 Oudenaarde'!$A:$D,3,FALSE),"")</f>
        <v/>
      </c>
      <c r="V125" s="23" t="str">
        <f>IFERROR(VLOOKUP($B125,'IRC5 2906 Oudenaarde'!$A:$D,4,FALSE),"")</f>
        <v/>
      </c>
      <c r="W125" s="27" t="str">
        <f t="shared" si="39"/>
        <v/>
      </c>
      <c r="X125" s="22" t="str">
        <f>IFERROR(VLOOKUP($B125,'IRC6 0830 Racing Gent'!$A:$D,2,FALSE),"")</f>
        <v/>
      </c>
      <c r="Y125" s="23" t="str">
        <f>IFERROR(VLOOKUP($B125,'IRC6 0830 Racing Gent'!$A:$D,3,FALSE),"")</f>
        <v/>
      </c>
      <c r="Z125" s="23" t="str">
        <f>IFERROR(VLOOKUP($B125,'IRC6 0830 Racing Gent'!$A:$D,4,FALSE),"")</f>
        <v/>
      </c>
      <c r="AA125" s="27" t="str">
        <f t="shared" si="40"/>
        <v/>
      </c>
      <c r="AB125" s="22" t="str">
        <f>IFERROR(VLOOKUP($B125,'IRC7 0907 KAA Gent'!$A:$D,2,FALSE),"")</f>
        <v/>
      </c>
      <c r="AC125" s="23" t="str">
        <f>IFERROR(VLOOKUP($B125,'IRC7 0907 KAA Gent'!$A:$D,3,FALSE),"")</f>
        <v/>
      </c>
      <c r="AD125" s="23" t="str">
        <f>IFERROR(VLOOKUP($B125,'IRC7 0907 KAA Gent'!$A:$D,4,FALSE),"")</f>
        <v/>
      </c>
      <c r="AE125" s="24" t="str">
        <f t="shared" si="41"/>
        <v/>
      </c>
      <c r="AF125" s="29" t="str" cm="1">
        <f t="array" ref="AF125">IF(SUM(LARGE(AJ125:AP125,{1;2;3;4;5}))&gt;0,SUM(LARGE(AJ125:AP125,{1;2;3;4;5})),"")</f>
        <v/>
      </c>
      <c r="AG125" s="5" t="str">
        <f t="shared" si="42"/>
        <v/>
      </c>
      <c r="AH125" s="5" t="str">
        <f t="shared" si="34"/>
        <v/>
      </c>
      <c r="AJ125" s="3">
        <f t="shared" si="43"/>
        <v>0</v>
      </c>
      <c r="AK125" s="3">
        <f t="shared" si="44"/>
        <v>0</v>
      </c>
      <c r="AL125" s="3">
        <f t="shared" si="45"/>
        <v>0</v>
      </c>
      <c r="AM125" s="3">
        <f t="shared" si="46"/>
        <v>0</v>
      </c>
      <c r="AN125" s="3">
        <f t="shared" si="47"/>
        <v>0</v>
      </c>
      <c r="AO125" s="3">
        <f t="shared" si="48"/>
        <v>0</v>
      </c>
      <c r="AP125" s="3">
        <f t="shared" si="49"/>
        <v>0</v>
      </c>
    </row>
    <row r="126" spans="2:42" x14ac:dyDescent="0.3">
      <c r="B126" s="30"/>
      <c r="C126" s="80"/>
      <c r="D126" s="22" t="str">
        <f>IFERROR(VLOOKUP($B126,'IRC1 0405 Deinze'!$A:$F,2,FALSE),"")</f>
        <v/>
      </c>
      <c r="E126" s="23" t="str">
        <f>IFERROR(VLOOKUP($B126,'IRC1 0405 Deinze'!$A:$F,3,FALSE),"")</f>
        <v/>
      </c>
      <c r="F126" s="23" t="str">
        <f>IFERROR(VLOOKUP($B126,'IRC1 0405 Deinze'!$A:$F,4,FALSE),"")</f>
        <v/>
      </c>
      <c r="G126" s="27" t="str">
        <f t="shared" si="35"/>
        <v/>
      </c>
      <c r="H126" s="22" t="str">
        <f>IFERROR(VLOOKUP($B126,'IRC2 0426 Maldegem'!$B:$F,2,FALSE),"")</f>
        <v/>
      </c>
      <c r="I126" s="23" t="str">
        <f>IFERROR(VLOOKUP($B126,'IRC2 0426 Maldegem'!$B:$F,3,FALSE),"")</f>
        <v/>
      </c>
      <c r="J126" s="23" t="str">
        <f>IFERROR(VLOOKUP($B126,'IRC2 0426 Maldegem'!$B:$F,4,FALSE),"")</f>
        <v/>
      </c>
      <c r="K126" s="27" t="str">
        <f t="shared" si="36"/>
        <v/>
      </c>
      <c r="L126" s="22" t="str">
        <f>IFERROR(VLOOKUP($B126,'IRC3 0510 Aalter'!$A:$F,2,FALSE),"")</f>
        <v/>
      </c>
      <c r="M126" s="23" t="str">
        <f>IFERROR(VLOOKUP($B126,'IRC3 0510 Aalter'!$A:$F,3,FALSE),"")</f>
        <v/>
      </c>
      <c r="N126" s="23" t="str">
        <f>IFERROR(VLOOKUP($B126,'IRC3 0510 Aalter'!$A:$F,4,FALSE),"")</f>
        <v/>
      </c>
      <c r="O126" s="27" t="str">
        <f t="shared" si="37"/>
        <v/>
      </c>
      <c r="P126" s="22" t="str">
        <f>IFERROR(VLOOKUP($B126,'IRC4 0607 Rieme'!$A:$D,2,FALSE),"")</f>
        <v/>
      </c>
      <c r="Q126" s="23" t="str">
        <f>IFERROR(VLOOKUP($B126,'IRC4 0607 Rieme'!$A:$D,3,FALSE),"")</f>
        <v/>
      </c>
      <c r="R126" s="23" t="str">
        <f>IFERROR(VLOOKUP($B126,'IRC4 0607 Rieme'!$A:$D,4,FALSE),"")</f>
        <v/>
      </c>
      <c r="S126" s="27" t="str">
        <f t="shared" si="38"/>
        <v/>
      </c>
      <c r="T126" s="22" t="str">
        <f>IFERROR(VLOOKUP($B126,'IRC5 2906 Oudenaarde'!$A:$D,2,FALSE),"")</f>
        <v/>
      </c>
      <c r="U126" s="23" t="str">
        <f>IFERROR(VLOOKUP($B126,'IRC5 2906 Oudenaarde'!$A:$D,3,FALSE),"")</f>
        <v/>
      </c>
      <c r="V126" s="23" t="str">
        <f>IFERROR(VLOOKUP($B126,'IRC5 2906 Oudenaarde'!$A:$D,4,FALSE),"")</f>
        <v/>
      </c>
      <c r="W126" s="27" t="str">
        <f t="shared" si="39"/>
        <v/>
      </c>
      <c r="X126" s="22" t="str">
        <f>IFERROR(VLOOKUP($B126,'IRC6 0830 Racing Gent'!$A:$D,2,FALSE),"")</f>
        <v/>
      </c>
      <c r="Y126" s="23" t="str">
        <f>IFERROR(VLOOKUP($B126,'IRC6 0830 Racing Gent'!$A:$D,3,FALSE),"")</f>
        <v/>
      </c>
      <c r="Z126" s="23" t="str">
        <f>IFERROR(VLOOKUP($B126,'IRC6 0830 Racing Gent'!$A:$D,4,FALSE),"")</f>
        <v/>
      </c>
      <c r="AA126" s="27" t="str">
        <f t="shared" si="40"/>
        <v/>
      </c>
      <c r="AB126" s="22" t="str">
        <f>IFERROR(VLOOKUP($B126,'IRC7 0907 KAA Gent'!$A:$D,2,FALSE),"")</f>
        <v/>
      </c>
      <c r="AC126" s="23" t="str">
        <f>IFERROR(VLOOKUP($B126,'IRC7 0907 KAA Gent'!$A:$D,3,FALSE),"")</f>
        <v/>
      </c>
      <c r="AD126" s="23" t="str">
        <f>IFERROR(VLOOKUP($B126,'IRC7 0907 KAA Gent'!$A:$D,4,FALSE),"")</f>
        <v/>
      </c>
      <c r="AE126" s="24" t="str">
        <f t="shared" si="41"/>
        <v/>
      </c>
      <c r="AF126" s="29" t="str" cm="1">
        <f t="array" ref="AF126">IF(SUM(LARGE(AJ126:AP126,{1;2;3;4;5}))&gt;0,SUM(LARGE(AJ126:AP126,{1;2;3;4;5})),"")</f>
        <v/>
      </c>
      <c r="AG126" s="5" t="str">
        <f t="shared" si="42"/>
        <v/>
      </c>
      <c r="AH126" s="5" t="str">
        <f t="shared" si="34"/>
        <v/>
      </c>
      <c r="AJ126" s="3">
        <f t="shared" si="43"/>
        <v>0</v>
      </c>
      <c r="AK126" s="3">
        <f t="shared" si="44"/>
        <v>0</v>
      </c>
      <c r="AL126" s="3">
        <f t="shared" si="45"/>
        <v>0</v>
      </c>
      <c r="AM126" s="3">
        <f t="shared" si="46"/>
        <v>0</v>
      </c>
      <c r="AN126" s="3">
        <f t="shared" si="47"/>
        <v>0</v>
      </c>
      <c r="AO126" s="3">
        <f t="shared" si="48"/>
        <v>0</v>
      </c>
      <c r="AP126" s="3">
        <f t="shared" si="49"/>
        <v>0</v>
      </c>
    </row>
    <row r="127" spans="2:42" x14ac:dyDescent="0.3">
      <c r="B127" s="30"/>
      <c r="C127" s="80"/>
      <c r="D127" s="22" t="str">
        <f>IFERROR(VLOOKUP($B127,'IRC1 0405 Deinze'!$A:$F,2,FALSE),"")</f>
        <v/>
      </c>
      <c r="E127" s="23" t="str">
        <f>IFERROR(VLOOKUP($B127,'IRC1 0405 Deinze'!$A:$F,3,FALSE),"")</f>
        <v/>
      </c>
      <c r="F127" s="23" t="str">
        <f>IFERROR(VLOOKUP($B127,'IRC1 0405 Deinze'!$A:$F,4,FALSE),"")</f>
        <v/>
      </c>
      <c r="G127" s="27" t="str">
        <f t="shared" si="35"/>
        <v/>
      </c>
      <c r="H127" s="22" t="str">
        <f>IFERROR(VLOOKUP($B127,'IRC2 0426 Maldegem'!$B:$F,2,FALSE),"")</f>
        <v/>
      </c>
      <c r="I127" s="23" t="str">
        <f>IFERROR(VLOOKUP($B127,'IRC2 0426 Maldegem'!$B:$F,3,FALSE),"")</f>
        <v/>
      </c>
      <c r="J127" s="23" t="str">
        <f>IFERROR(VLOOKUP($B127,'IRC2 0426 Maldegem'!$B:$F,4,FALSE),"")</f>
        <v/>
      </c>
      <c r="K127" s="27" t="str">
        <f t="shared" si="36"/>
        <v/>
      </c>
      <c r="L127" s="22" t="str">
        <f>IFERROR(VLOOKUP($B127,'IRC3 0510 Aalter'!$A:$F,2,FALSE),"")</f>
        <v/>
      </c>
      <c r="M127" s="23" t="str">
        <f>IFERROR(VLOOKUP($B127,'IRC3 0510 Aalter'!$A:$F,3,FALSE),"")</f>
        <v/>
      </c>
      <c r="N127" s="23" t="str">
        <f>IFERROR(VLOOKUP($B127,'IRC3 0510 Aalter'!$A:$F,4,FALSE),"")</f>
        <v/>
      </c>
      <c r="O127" s="27" t="str">
        <f t="shared" si="37"/>
        <v/>
      </c>
      <c r="P127" s="22" t="str">
        <f>IFERROR(VLOOKUP($B127,'IRC4 0607 Rieme'!$A:$D,2,FALSE),"")</f>
        <v/>
      </c>
      <c r="Q127" s="23" t="str">
        <f>IFERROR(VLOOKUP($B127,'IRC4 0607 Rieme'!$A:$D,3,FALSE),"")</f>
        <v/>
      </c>
      <c r="R127" s="23" t="str">
        <f>IFERROR(VLOOKUP($B127,'IRC4 0607 Rieme'!$A:$D,4,FALSE),"")</f>
        <v/>
      </c>
      <c r="S127" s="27" t="str">
        <f t="shared" si="38"/>
        <v/>
      </c>
      <c r="T127" s="22" t="str">
        <f>IFERROR(VLOOKUP($B127,'IRC5 2906 Oudenaarde'!$A:$D,2,FALSE),"")</f>
        <v/>
      </c>
      <c r="U127" s="23" t="str">
        <f>IFERROR(VLOOKUP($B127,'IRC5 2906 Oudenaarde'!$A:$D,3,FALSE),"")</f>
        <v/>
      </c>
      <c r="V127" s="23" t="str">
        <f>IFERROR(VLOOKUP($B127,'IRC5 2906 Oudenaarde'!$A:$D,4,FALSE),"")</f>
        <v/>
      </c>
      <c r="W127" s="27" t="str">
        <f t="shared" si="39"/>
        <v/>
      </c>
      <c r="X127" s="22" t="str">
        <f>IFERROR(VLOOKUP($B127,'IRC6 0830 Racing Gent'!$A:$D,2,FALSE),"")</f>
        <v/>
      </c>
      <c r="Y127" s="23" t="str">
        <f>IFERROR(VLOOKUP($B127,'IRC6 0830 Racing Gent'!$A:$D,3,FALSE),"")</f>
        <v/>
      </c>
      <c r="Z127" s="23" t="str">
        <f>IFERROR(VLOOKUP($B127,'IRC6 0830 Racing Gent'!$A:$D,4,FALSE),"")</f>
        <v/>
      </c>
      <c r="AA127" s="27" t="str">
        <f t="shared" si="40"/>
        <v/>
      </c>
      <c r="AB127" s="22" t="str">
        <f>IFERROR(VLOOKUP($B127,'IRC7 0907 KAA Gent'!$A:$D,2,FALSE),"")</f>
        <v/>
      </c>
      <c r="AC127" s="23" t="str">
        <f>IFERROR(VLOOKUP($B127,'IRC7 0907 KAA Gent'!$A:$D,3,FALSE),"")</f>
        <v/>
      </c>
      <c r="AD127" s="23" t="str">
        <f>IFERROR(VLOOKUP($B127,'IRC7 0907 KAA Gent'!$A:$D,4,FALSE),"")</f>
        <v/>
      </c>
      <c r="AE127" s="24" t="str">
        <f t="shared" si="41"/>
        <v/>
      </c>
      <c r="AF127" s="29" t="str" cm="1">
        <f t="array" ref="AF127">IF(SUM(LARGE(AJ127:AP127,{1;2;3;4;5}))&gt;0,SUM(LARGE(AJ127:AP127,{1;2;3;4;5})),"")</f>
        <v/>
      </c>
      <c r="AG127" s="5" t="str">
        <f t="shared" si="42"/>
        <v/>
      </c>
      <c r="AH127" s="5" t="str">
        <f t="shared" si="34"/>
        <v/>
      </c>
      <c r="AJ127" s="3">
        <f t="shared" si="43"/>
        <v>0</v>
      </c>
      <c r="AK127" s="3">
        <f t="shared" si="44"/>
        <v>0</v>
      </c>
      <c r="AL127" s="3">
        <f t="shared" si="45"/>
        <v>0</v>
      </c>
      <c r="AM127" s="3">
        <f t="shared" si="46"/>
        <v>0</v>
      </c>
      <c r="AN127" s="3">
        <f t="shared" si="47"/>
        <v>0</v>
      </c>
      <c r="AO127" s="3">
        <f t="shared" si="48"/>
        <v>0</v>
      </c>
      <c r="AP127" s="3">
        <f t="shared" si="49"/>
        <v>0</v>
      </c>
    </row>
    <row r="128" spans="2:42" x14ac:dyDescent="0.3">
      <c r="B128" s="30"/>
      <c r="C128" s="80"/>
      <c r="D128" s="22" t="str">
        <f>IFERROR(VLOOKUP($B128,'IRC1 0405 Deinze'!$A:$F,2,FALSE),"")</f>
        <v/>
      </c>
      <c r="E128" s="23" t="str">
        <f>IFERROR(VLOOKUP($B128,'IRC1 0405 Deinze'!$A:$F,3,FALSE),"")</f>
        <v/>
      </c>
      <c r="F128" s="23" t="str">
        <f>IFERROR(VLOOKUP($B128,'IRC1 0405 Deinze'!$A:$F,4,FALSE),"")</f>
        <v/>
      </c>
      <c r="G128" s="27" t="str">
        <f t="shared" si="35"/>
        <v/>
      </c>
      <c r="H128" s="22" t="str">
        <f>IFERROR(VLOOKUP($B128,'IRC2 0426 Maldegem'!$B:$F,2,FALSE),"")</f>
        <v/>
      </c>
      <c r="I128" s="23" t="str">
        <f>IFERROR(VLOOKUP($B128,'IRC2 0426 Maldegem'!$B:$F,3,FALSE),"")</f>
        <v/>
      </c>
      <c r="J128" s="23" t="str">
        <f>IFERROR(VLOOKUP($B128,'IRC2 0426 Maldegem'!$B:$F,4,FALSE),"")</f>
        <v/>
      </c>
      <c r="K128" s="27" t="str">
        <f t="shared" si="36"/>
        <v/>
      </c>
      <c r="L128" s="22" t="str">
        <f>IFERROR(VLOOKUP($B128,'IRC3 0510 Aalter'!$A:$F,2,FALSE),"")</f>
        <v/>
      </c>
      <c r="M128" s="23" t="str">
        <f>IFERROR(VLOOKUP($B128,'IRC3 0510 Aalter'!$A:$F,3,FALSE),"")</f>
        <v/>
      </c>
      <c r="N128" s="23" t="str">
        <f>IFERROR(VLOOKUP($B128,'IRC3 0510 Aalter'!$A:$F,4,FALSE),"")</f>
        <v/>
      </c>
      <c r="O128" s="27" t="str">
        <f t="shared" si="37"/>
        <v/>
      </c>
      <c r="P128" s="22" t="str">
        <f>IFERROR(VLOOKUP($B128,'IRC4 0607 Rieme'!$A:$D,2,FALSE),"")</f>
        <v/>
      </c>
      <c r="Q128" s="23" t="str">
        <f>IFERROR(VLOOKUP($B128,'IRC4 0607 Rieme'!$A:$D,3,FALSE),"")</f>
        <v/>
      </c>
      <c r="R128" s="23" t="str">
        <f>IFERROR(VLOOKUP($B128,'IRC4 0607 Rieme'!$A:$D,4,FALSE),"")</f>
        <v/>
      </c>
      <c r="S128" s="27" t="str">
        <f t="shared" si="38"/>
        <v/>
      </c>
      <c r="T128" s="22" t="str">
        <f>IFERROR(VLOOKUP($B128,'IRC5 2906 Oudenaarde'!$A:$D,2,FALSE),"")</f>
        <v/>
      </c>
      <c r="U128" s="23" t="str">
        <f>IFERROR(VLOOKUP($B128,'IRC5 2906 Oudenaarde'!$A:$D,3,FALSE),"")</f>
        <v/>
      </c>
      <c r="V128" s="23" t="str">
        <f>IFERROR(VLOOKUP($B128,'IRC5 2906 Oudenaarde'!$A:$D,4,FALSE),"")</f>
        <v/>
      </c>
      <c r="W128" s="27" t="str">
        <f t="shared" si="39"/>
        <v/>
      </c>
      <c r="X128" s="22" t="str">
        <f>IFERROR(VLOOKUP($B128,'IRC6 0830 Racing Gent'!$A:$D,2,FALSE),"")</f>
        <v/>
      </c>
      <c r="Y128" s="23" t="str">
        <f>IFERROR(VLOOKUP($B128,'IRC6 0830 Racing Gent'!$A:$D,3,FALSE),"")</f>
        <v/>
      </c>
      <c r="Z128" s="23" t="str">
        <f>IFERROR(VLOOKUP($B128,'IRC6 0830 Racing Gent'!$A:$D,4,FALSE),"")</f>
        <v/>
      </c>
      <c r="AA128" s="27" t="str">
        <f t="shared" si="40"/>
        <v/>
      </c>
      <c r="AB128" s="22" t="str">
        <f>IFERROR(VLOOKUP($B128,'IRC7 0907 KAA Gent'!$A:$D,2,FALSE),"")</f>
        <v/>
      </c>
      <c r="AC128" s="23" t="str">
        <f>IFERROR(VLOOKUP($B128,'IRC7 0907 KAA Gent'!$A:$D,3,FALSE),"")</f>
        <v/>
      </c>
      <c r="AD128" s="23" t="str">
        <f>IFERROR(VLOOKUP($B128,'IRC7 0907 KAA Gent'!$A:$D,4,FALSE),"")</f>
        <v/>
      </c>
      <c r="AE128" s="24" t="str">
        <f t="shared" si="41"/>
        <v/>
      </c>
      <c r="AF128" s="29" t="str" cm="1">
        <f t="array" ref="AF128">IF(SUM(LARGE(AJ128:AP128,{1;2;3;4;5}))&gt;0,SUM(LARGE(AJ128:AP128,{1;2;3;4;5})),"")</f>
        <v/>
      </c>
      <c r="AG128" s="5" t="str">
        <f t="shared" si="42"/>
        <v/>
      </c>
      <c r="AH128" s="5" t="str">
        <f t="shared" si="34"/>
        <v/>
      </c>
      <c r="AJ128" s="3">
        <f t="shared" si="43"/>
        <v>0</v>
      </c>
      <c r="AK128" s="3">
        <f t="shared" si="44"/>
        <v>0</v>
      </c>
      <c r="AL128" s="3">
        <f t="shared" si="45"/>
        <v>0</v>
      </c>
      <c r="AM128" s="3">
        <f t="shared" si="46"/>
        <v>0</v>
      </c>
      <c r="AN128" s="3">
        <f t="shared" si="47"/>
        <v>0</v>
      </c>
      <c r="AO128" s="3">
        <f t="shared" si="48"/>
        <v>0</v>
      </c>
      <c r="AP128" s="3">
        <f t="shared" si="49"/>
        <v>0</v>
      </c>
    </row>
    <row r="129" spans="2:42" x14ac:dyDescent="0.3">
      <c r="B129" s="30"/>
      <c r="C129" s="80"/>
      <c r="D129" s="22" t="str">
        <f>IFERROR(VLOOKUP($B129,'IRC1 0405 Deinze'!$A:$F,2,FALSE),"")</f>
        <v/>
      </c>
      <c r="E129" s="23" t="str">
        <f>IFERROR(VLOOKUP($B129,'IRC1 0405 Deinze'!$A:$F,3,FALSE),"")</f>
        <v/>
      </c>
      <c r="F129" s="23" t="str">
        <f>IFERROR(VLOOKUP($B129,'IRC1 0405 Deinze'!$A:$F,4,FALSE),"")</f>
        <v/>
      </c>
      <c r="G129" s="27" t="str">
        <f t="shared" si="35"/>
        <v/>
      </c>
      <c r="H129" s="22" t="str">
        <f>IFERROR(VLOOKUP($B129,'IRC2 0426 Maldegem'!$B:$F,2,FALSE),"")</f>
        <v/>
      </c>
      <c r="I129" s="23" t="str">
        <f>IFERROR(VLOOKUP($B129,'IRC2 0426 Maldegem'!$B:$F,3,FALSE),"")</f>
        <v/>
      </c>
      <c r="J129" s="23" t="str">
        <f>IFERROR(VLOOKUP($B129,'IRC2 0426 Maldegem'!$B:$F,4,FALSE),"")</f>
        <v/>
      </c>
      <c r="K129" s="27" t="str">
        <f t="shared" si="36"/>
        <v/>
      </c>
      <c r="L129" s="22" t="str">
        <f>IFERROR(VLOOKUP($B129,'IRC3 0510 Aalter'!$A:$F,2,FALSE),"")</f>
        <v/>
      </c>
      <c r="M129" s="23" t="str">
        <f>IFERROR(VLOOKUP($B129,'IRC3 0510 Aalter'!$A:$F,3,FALSE),"")</f>
        <v/>
      </c>
      <c r="N129" s="23" t="str">
        <f>IFERROR(VLOOKUP($B129,'IRC3 0510 Aalter'!$A:$F,4,FALSE),"")</f>
        <v/>
      </c>
      <c r="O129" s="27" t="str">
        <f t="shared" si="37"/>
        <v/>
      </c>
      <c r="P129" s="22" t="str">
        <f>IFERROR(VLOOKUP($B129,'IRC4 0607 Rieme'!$A:$D,2,FALSE),"")</f>
        <v/>
      </c>
      <c r="Q129" s="23" t="str">
        <f>IFERROR(VLOOKUP($B129,'IRC4 0607 Rieme'!$A:$D,3,FALSE),"")</f>
        <v/>
      </c>
      <c r="R129" s="23" t="str">
        <f>IFERROR(VLOOKUP($B129,'IRC4 0607 Rieme'!$A:$D,4,FALSE),"")</f>
        <v/>
      </c>
      <c r="S129" s="27" t="str">
        <f t="shared" si="38"/>
        <v/>
      </c>
      <c r="T129" s="22" t="str">
        <f>IFERROR(VLOOKUP($B129,'IRC5 2906 Oudenaarde'!$A:$D,2,FALSE),"")</f>
        <v/>
      </c>
      <c r="U129" s="23" t="str">
        <f>IFERROR(VLOOKUP($B129,'IRC5 2906 Oudenaarde'!$A:$D,3,FALSE),"")</f>
        <v/>
      </c>
      <c r="V129" s="23" t="str">
        <f>IFERROR(VLOOKUP($B129,'IRC5 2906 Oudenaarde'!$A:$D,4,FALSE),"")</f>
        <v/>
      </c>
      <c r="W129" s="27" t="str">
        <f t="shared" si="39"/>
        <v/>
      </c>
      <c r="X129" s="22" t="str">
        <f>IFERROR(VLOOKUP($B129,'IRC6 0830 Racing Gent'!$A:$D,2,FALSE),"")</f>
        <v/>
      </c>
      <c r="Y129" s="23" t="str">
        <f>IFERROR(VLOOKUP($B129,'IRC6 0830 Racing Gent'!$A:$D,3,FALSE),"")</f>
        <v/>
      </c>
      <c r="Z129" s="23" t="str">
        <f>IFERROR(VLOOKUP($B129,'IRC6 0830 Racing Gent'!$A:$D,4,FALSE),"")</f>
        <v/>
      </c>
      <c r="AA129" s="27" t="str">
        <f t="shared" si="40"/>
        <v/>
      </c>
      <c r="AB129" s="22" t="str">
        <f>IFERROR(VLOOKUP($B129,'IRC7 0907 KAA Gent'!$A:$D,2,FALSE),"")</f>
        <v/>
      </c>
      <c r="AC129" s="23" t="str">
        <f>IFERROR(VLOOKUP($B129,'IRC7 0907 KAA Gent'!$A:$D,3,FALSE),"")</f>
        <v/>
      </c>
      <c r="AD129" s="23" t="str">
        <f>IFERROR(VLOOKUP($B129,'IRC7 0907 KAA Gent'!$A:$D,4,FALSE),"")</f>
        <v/>
      </c>
      <c r="AE129" s="24" t="str">
        <f t="shared" si="41"/>
        <v/>
      </c>
      <c r="AF129" s="29" t="str" cm="1">
        <f t="array" ref="AF129">IF(SUM(LARGE(AJ129:AP129,{1;2;3;4;5}))&gt;0,SUM(LARGE(AJ129:AP129,{1;2;3;4;5})),"")</f>
        <v/>
      </c>
      <c r="AG129" s="5" t="str">
        <f t="shared" si="42"/>
        <v/>
      </c>
      <c r="AH129" s="5" t="str">
        <f t="shared" si="34"/>
        <v/>
      </c>
      <c r="AJ129" s="3">
        <f t="shared" si="43"/>
        <v>0</v>
      </c>
      <c r="AK129" s="3">
        <f t="shared" si="44"/>
        <v>0</v>
      </c>
      <c r="AL129" s="3">
        <f t="shared" si="45"/>
        <v>0</v>
      </c>
      <c r="AM129" s="3">
        <f t="shared" si="46"/>
        <v>0</v>
      </c>
      <c r="AN129" s="3">
        <f t="shared" si="47"/>
        <v>0</v>
      </c>
      <c r="AO129" s="3">
        <f t="shared" si="48"/>
        <v>0</v>
      </c>
      <c r="AP129" s="3">
        <f t="shared" si="49"/>
        <v>0</v>
      </c>
    </row>
    <row r="130" spans="2:42" x14ac:dyDescent="0.3">
      <c r="B130" s="30"/>
      <c r="C130" s="80"/>
      <c r="D130" s="22" t="str">
        <f>IFERROR(VLOOKUP($B130,'IRC1 0405 Deinze'!$A:$F,2,FALSE),"")</f>
        <v/>
      </c>
      <c r="E130" s="23" t="str">
        <f>IFERROR(VLOOKUP($B130,'IRC1 0405 Deinze'!$A:$F,3,FALSE),"")</f>
        <v/>
      </c>
      <c r="F130" s="23" t="str">
        <f>IFERROR(VLOOKUP($B130,'IRC1 0405 Deinze'!$A:$F,4,FALSE),"")</f>
        <v/>
      </c>
      <c r="G130" s="27" t="str">
        <f t="shared" si="35"/>
        <v/>
      </c>
      <c r="H130" s="22" t="str">
        <f>IFERROR(VLOOKUP($B130,'IRC2 0426 Maldegem'!$B:$F,2,FALSE),"")</f>
        <v/>
      </c>
      <c r="I130" s="23" t="str">
        <f>IFERROR(VLOOKUP($B130,'IRC2 0426 Maldegem'!$B:$F,3,FALSE),"")</f>
        <v/>
      </c>
      <c r="J130" s="23" t="str">
        <f>IFERROR(VLOOKUP($B130,'IRC2 0426 Maldegem'!$B:$F,4,FALSE),"")</f>
        <v/>
      </c>
      <c r="K130" s="27" t="str">
        <f t="shared" si="36"/>
        <v/>
      </c>
      <c r="L130" s="22" t="str">
        <f>IFERROR(VLOOKUP($B130,'IRC3 0510 Aalter'!$A:$F,2,FALSE),"")</f>
        <v/>
      </c>
      <c r="M130" s="23" t="str">
        <f>IFERROR(VLOOKUP($B130,'IRC3 0510 Aalter'!$A:$F,3,FALSE),"")</f>
        <v/>
      </c>
      <c r="N130" s="23" t="str">
        <f>IFERROR(VLOOKUP($B130,'IRC3 0510 Aalter'!$A:$F,4,FALSE),"")</f>
        <v/>
      </c>
      <c r="O130" s="27" t="str">
        <f t="shared" si="37"/>
        <v/>
      </c>
      <c r="P130" s="22" t="str">
        <f>IFERROR(VLOOKUP($B130,'IRC4 0607 Rieme'!$A:$D,2,FALSE),"")</f>
        <v/>
      </c>
      <c r="Q130" s="23" t="str">
        <f>IFERROR(VLOOKUP($B130,'IRC4 0607 Rieme'!$A:$D,3,FALSE),"")</f>
        <v/>
      </c>
      <c r="R130" s="23" t="str">
        <f>IFERROR(VLOOKUP($B130,'IRC4 0607 Rieme'!$A:$D,4,FALSE),"")</f>
        <v/>
      </c>
      <c r="S130" s="27" t="str">
        <f t="shared" si="38"/>
        <v/>
      </c>
      <c r="T130" s="22" t="str">
        <f>IFERROR(VLOOKUP($B130,'IRC5 2906 Oudenaarde'!$A:$D,2,FALSE),"")</f>
        <v/>
      </c>
      <c r="U130" s="23" t="str">
        <f>IFERROR(VLOOKUP($B130,'IRC5 2906 Oudenaarde'!$A:$D,3,FALSE),"")</f>
        <v/>
      </c>
      <c r="V130" s="23" t="str">
        <f>IFERROR(VLOOKUP($B130,'IRC5 2906 Oudenaarde'!$A:$D,4,FALSE),"")</f>
        <v/>
      </c>
      <c r="W130" s="27" t="str">
        <f t="shared" si="39"/>
        <v/>
      </c>
      <c r="X130" s="22" t="str">
        <f>IFERROR(VLOOKUP($B130,'IRC6 0830 Racing Gent'!$A:$D,2,FALSE),"")</f>
        <v/>
      </c>
      <c r="Y130" s="23" t="str">
        <f>IFERROR(VLOOKUP($B130,'IRC6 0830 Racing Gent'!$A:$D,3,FALSE),"")</f>
        <v/>
      </c>
      <c r="Z130" s="23" t="str">
        <f>IFERROR(VLOOKUP($B130,'IRC6 0830 Racing Gent'!$A:$D,4,FALSE),"")</f>
        <v/>
      </c>
      <c r="AA130" s="27" t="str">
        <f t="shared" si="40"/>
        <v/>
      </c>
      <c r="AB130" s="22" t="str">
        <f>IFERROR(VLOOKUP($B130,'IRC7 0907 KAA Gent'!$A:$D,2,FALSE),"")</f>
        <v/>
      </c>
      <c r="AC130" s="23" t="str">
        <f>IFERROR(VLOOKUP($B130,'IRC7 0907 KAA Gent'!$A:$D,3,FALSE),"")</f>
        <v/>
      </c>
      <c r="AD130" s="23" t="str">
        <f>IFERROR(VLOOKUP($B130,'IRC7 0907 KAA Gent'!$A:$D,4,FALSE),"")</f>
        <v/>
      </c>
      <c r="AE130" s="24" t="str">
        <f t="shared" si="41"/>
        <v/>
      </c>
      <c r="AF130" s="29" t="str" cm="1">
        <f t="array" ref="AF130">IF(SUM(LARGE(AJ130:AP130,{1;2;3;4;5}))&gt;0,SUM(LARGE(AJ130:AP130,{1;2;3;4;5})),"")</f>
        <v/>
      </c>
      <c r="AG130" s="5" t="str">
        <f t="shared" si="42"/>
        <v/>
      </c>
      <c r="AH130" s="5" t="str">
        <f t="shared" si="34"/>
        <v/>
      </c>
      <c r="AJ130" s="3">
        <f t="shared" si="43"/>
        <v>0</v>
      </c>
      <c r="AK130" s="3">
        <f t="shared" si="44"/>
        <v>0</v>
      </c>
      <c r="AL130" s="3">
        <f t="shared" si="45"/>
        <v>0</v>
      </c>
      <c r="AM130" s="3">
        <f t="shared" si="46"/>
        <v>0</v>
      </c>
      <c r="AN130" s="3">
        <f t="shared" si="47"/>
        <v>0</v>
      </c>
      <c r="AO130" s="3">
        <f t="shared" si="48"/>
        <v>0</v>
      </c>
      <c r="AP130" s="3">
        <f t="shared" si="49"/>
        <v>0</v>
      </c>
    </row>
    <row r="131" spans="2:42" x14ac:dyDescent="0.3">
      <c r="B131" s="30"/>
      <c r="C131" s="80"/>
      <c r="D131" s="22" t="str">
        <f>IFERROR(VLOOKUP($B131,'IRC1 0405 Deinze'!$A:$F,2,FALSE),"")</f>
        <v/>
      </c>
      <c r="E131" s="23" t="str">
        <f>IFERROR(VLOOKUP($B131,'IRC1 0405 Deinze'!$A:$F,3,FALSE),"")</f>
        <v/>
      </c>
      <c r="F131" s="23" t="str">
        <f>IFERROR(VLOOKUP($B131,'IRC1 0405 Deinze'!$A:$F,4,FALSE),"")</f>
        <v/>
      </c>
      <c r="G131" s="27" t="str">
        <f t="shared" si="35"/>
        <v/>
      </c>
      <c r="H131" s="22" t="str">
        <f>IFERROR(VLOOKUP($B131,'IRC2 0426 Maldegem'!$B:$F,2,FALSE),"")</f>
        <v/>
      </c>
      <c r="I131" s="23" t="str">
        <f>IFERROR(VLOOKUP($B131,'IRC2 0426 Maldegem'!$B:$F,3,FALSE),"")</f>
        <v/>
      </c>
      <c r="J131" s="23" t="str">
        <f>IFERROR(VLOOKUP($B131,'IRC2 0426 Maldegem'!$B:$F,4,FALSE),"")</f>
        <v/>
      </c>
      <c r="K131" s="27" t="str">
        <f t="shared" si="36"/>
        <v/>
      </c>
      <c r="L131" s="22" t="str">
        <f>IFERROR(VLOOKUP($B131,'IRC3 0510 Aalter'!$A:$F,2,FALSE),"")</f>
        <v/>
      </c>
      <c r="M131" s="23" t="str">
        <f>IFERROR(VLOOKUP($B131,'IRC3 0510 Aalter'!$A:$F,3,FALSE),"")</f>
        <v/>
      </c>
      <c r="N131" s="23" t="str">
        <f>IFERROR(VLOOKUP($B131,'IRC3 0510 Aalter'!$A:$F,4,FALSE),"")</f>
        <v/>
      </c>
      <c r="O131" s="27" t="str">
        <f t="shared" si="37"/>
        <v/>
      </c>
      <c r="P131" s="22" t="str">
        <f>IFERROR(VLOOKUP($B131,'IRC4 0607 Rieme'!$A:$D,2,FALSE),"")</f>
        <v/>
      </c>
      <c r="Q131" s="23" t="str">
        <f>IFERROR(VLOOKUP($B131,'IRC4 0607 Rieme'!$A:$D,3,FALSE),"")</f>
        <v/>
      </c>
      <c r="R131" s="23" t="str">
        <f>IFERROR(VLOOKUP($B131,'IRC4 0607 Rieme'!$A:$D,4,FALSE),"")</f>
        <v/>
      </c>
      <c r="S131" s="27" t="str">
        <f t="shared" si="38"/>
        <v/>
      </c>
      <c r="T131" s="22" t="str">
        <f>IFERROR(VLOOKUP($B131,'IRC5 2906 Oudenaarde'!$A:$D,2,FALSE),"")</f>
        <v/>
      </c>
      <c r="U131" s="23" t="str">
        <f>IFERROR(VLOOKUP($B131,'IRC5 2906 Oudenaarde'!$A:$D,3,FALSE),"")</f>
        <v/>
      </c>
      <c r="V131" s="23" t="str">
        <f>IFERROR(VLOOKUP($B131,'IRC5 2906 Oudenaarde'!$A:$D,4,FALSE),"")</f>
        <v/>
      </c>
      <c r="W131" s="27" t="str">
        <f t="shared" si="39"/>
        <v/>
      </c>
      <c r="X131" s="22" t="str">
        <f>IFERROR(VLOOKUP($B131,'IRC6 0830 Racing Gent'!$A:$D,2,FALSE),"")</f>
        <v/>
      </c>
      <c r="Y131" s="23" t="str">
        <f>IFERROR(VLOOKUP($B131,'IRC6 0830 Racing Gent'!$A:$D,3,FALSE),"")</f>
        <v/>
      </c>
      <c r="Z131" s="23" t="str">
        <f>IFERROR(VLOOKUP($B131,'IRC6 0830 Racing Gent'!$A:$D,4,FALSE),"")</f>
        <v/>
      </c>
      <c r="AA131" s="27" t="str">
        <f t="shared" si="40"/>
        <v/>
      </c>
      <c r="AB131" s="22" t="str">
        <f>IFERROR(VLOOKUP($B131,'IRC7 0907 KAA Gent'!$A:$D,2,FALSE),"")</f>
        <v/>
      </c>
      <c r="AC131" s="23" t="str">
        <f>IFERROR(VLOOKUP($B131,'IRC7 0907 KAA Gent'!$A:$D,3,FALSE),"")</f>
        <v/>
      </c>
      <c r="AD131" s="23" t="str">
        <f>IFERROR(VLOOKUP($B131,'IRC7 0907 KAA Gent'!$A:$D,4,FALSE),"")</f>
        <v/>
      </c>
      <c r="AE131" s="24" t="str">
        <f t="shared" si="41"/>
        <v/>
      </c>
      <c r="AF131" s="29" t="str" cm="1">
        <f t="array" ref="AF131">IF(SUM(LARGE(AJ131:AP131,{1;2;3;4;5}))&gt;0,SUM(LARGE(AJ131:AP131,{1;2;3;4;5})),"")</f>
        <v/>
      </c>
      <c r="AG131" s="5" t="str">
        <f t="shared" si="42"/>
        <v/>
      </c>
      <c r="AH131" s="5" t="str">
        <f t="shared" ref="AH131:AH162" si="50">IFERROR(_xlfn.RANK.EQ(AF131,AF:AF),"")</f>
        <v/>
      </c>
      <c r="AJ131" s="3">
        <f t="shared" si="43"/>
        <v>0</v>
      </c>
      <c r="AK131" s="3">
        <f t="shared" si="44"/>
        <v>0</v>
      </c>
      <c r="AL131" s="3">
        <f t="shared" si="45"/>
        <v>0</v>
      </c>
      <c r="AM131" s="3">
        <f t="shared" si="46"/>
        <v>0</v>
      </c>
      <c r="AN131" s="3">
        <f t="shared" si="47"/>
        <v>0</v>
      </c>
      <c r="AO131" s="3">
        <f t="shared" si="48"/>
        <v>0</v>
      </c>
      <c r="AP131" s="3">
        <f t="shared" si="49"/>
        <v>0</v>
      </c>
    </row>
    <row r="132" spans="2:42" x14ac:dyDescent="0.3">
      <c r="B132" s="30"/>
      <c r="C132" s="80"/>
      <c r="D132" s="22" t="str">
        <f>IFERROR(VLOOKUP($B132,'IRC1 0405 Deinze'!$A:$F,2,FALSE),"")</f>
        <v/>
      </c>
      <c r="E132" s="23" t="str">
        <f>IFERROR(VLOOKUP($B132,'IRC1 0405 Deinze'!$A:$F,3,FALSE),"")</f>
        <v/>
      </c>
      <c r="F132" s="23" t="str">
        <f>IFERROR(VLOOKUP($B132,'IRC1 0405 Deinze'!$A:$F,4,FALSE),"")</f>
        <v/>
      </c>
      <c r="G132" s="27" t="str">
        <f t="shared" si="35"/>
        <v/>
      </c>
      <c r="H132" s="22" t="str">
        <f>IFERROR(VLOOKUP($B132,'IRC2 0426 Maldegem'!$B:$F,2,FALSE),"")</f>
        <v/>
      </c>
      <c r="I132" s="23" t="str">
        <f>IFERROR(VLOOKUP($B132,'IRC2 0426 Maldegem'!$B:$F,3,FALSE),"")</f>
        <v/>
      </c>
      <c r="J132" s="23" t="str">
        <f>IFERROR(VLOOKUP($B132,'IRC2 0426 Maldegem'!$B:$F,4,FALSE),"")</f>
        <v/>
      </c>
      <c r="K132" s="27" t="str">
        <f t="shared" si="36"/>
        <v/>
      </c>
      <c r="L132" s="22" t="str">
        <f>IFERROR(VLOOKUP($B132,'IRC3 0510 Aalter'!$A:$F,2,FALSE),"")</f>
        <v/>
      </c>
      <c r="M132" s="23" t="str">
        <f>IFERROR(VLOOKUP($B132,'IRC3 0510 Aalter'!$A:$F,3,FALSE),"")</f>
        <v/>
      </c>
      <c r="N132" s="23" t="str">
        <f>IFERROR(VLOOKUP($B132,'IRC3 0510 Aalter'!$A:$F,4,FALSE),"")</f>
        <v/>
      </c>
      <c r="O132" s="27" t="str">
        <f t="shared" si="37"/>
        <v/>
      </c>
      <c r="P132" s="22" t="str">
        <f>IFERROR(VLOOKUP($B132,'IRC4 0607 Rieme'!$A:$D,2,FALSE),"")</f>
        <v/>
      </c>
      <c r="Q132" s="23" t="str">
        <f>IFERROR(VLOOKUP($B132,'IRC4 0607 Rieme'!$A:$D,3,FALSE),"")</f>
        <v/>
      </c>
      <c r="R132" s="23" t="str">
        <f>IFERROR(VLOOKUP($B132,'IRC4 0607 Rieme'!$A:$D,4,FALSE),"")</f>
        <v/>
      </c>
      <c r="S132" s="27" t="str">
        <f t="shared" si="38"/>
        <v/>
      </c>
      <c r="T132" s="22" t="str">
        <f>IFERROR(VLOOKUP($B132,'IRC5 2906 Oudenaarde'!$A:$D,2,FALSE),"")</f>
        <v/>
      </c>
      <c r="U132" s="23" t="str">
        <f>IFERROR(VLOOKUP($B132,'IRC5 2906 Oudenaarde'!$A:$D,3,FALSE),"")</f>
        <v/>
      </c>
      <c r="V132" s="23" t="str">
        <f>IFERROR(VLOOKUP($B132,'IRC5 2906 Oudenaarde'!$A:$D,4,FALSE),"")</f>
        <v/>
      </c>
      <c r="W132" s="27" t="str">
        <f t="shared" si="39"/>
        <v/>
      </c>
      <c r="X132" s="22" t="str">
        <f>IFERROR(VLOOKUP($B132,'IRC6 0830 Racing Gent'!$A:$D,2,FALSE),"")</f>
        <v/>
      </c>
      <c r="Y132" s="23" t="str">
        <f>IFERROR(VLOOKUP($B132,'IRC6 0830 Racing Gent'!$A:$D,3,FALSE),"")</f>
        <v/>
      </c>
      <c r="Z132" s="23" t="str">
        <f>IFERROR(VLOOKUP($B132,'IRC6 0830 Racing Gent'!$A:$D,4,FALSE),"")</f>
        <v/>
      </c>
      <c r="AA132" s="27" t="str">
        <f t="shared" si="40"/>
        <v/>
      </c>
      <c r="AB132" s="22" t="str">
        <f>IFERROR(VLOOKUP($B132,'IRC7 0907 KAA Gent'!$A:$D,2,FALSE),"")</f>
        <v/>
      </c>
      <c r="AC132" s="23" t="str">
        <f>IFERROR(VLOOKUP($B132,'IRC7 0907 KAA Gent'!$A:$D,3,FALSE),"")</f>
        <v/>
      </c>
      <c r="AD132" s="23" t="str">
        <f>IFERROR(VLOOKUP($B132,'IRC7 0907 KAA Gent'!$A:$D,4,FALSE),"")</f>
        <v/>
      </c>
      <c r="AE132" s="24" t="str">
        <f t="shared" si="41"/>
        <v/>
      </c>
      <c r="AF132" s="29" t="str" cm="1">
        <f t="array" ref="AF132">IF(SUM(LARGE(AJ132:AP132,{1;2;3;4;5}))&gt;0,SUM(LARGE(AJ132:AP132,{1;2;3;4;5})),"")</f>
        <v/>
      </c>
      <c r="AG132" s="5" t="str">
        <f t="shared" si="42"/>
        <v/>
      </c>
      <c r="AH132" s="5" t="str">
        <f t="shared" si="50"/>
        <v/>
      </c>
      <c r="AJ132" s="3">
        <f t="shared" si="43"/>
        <v>0</v>
      </c>
      <c r="AK132" s="3">
        <f t="shared" si="44"/>
        <v>0</v>
      </c>
      <c r="AL132" s="3">
        <f t="shared" si="45"/>
        <v>0</v>
      </c>
      <c r="AM132" s="3">
        <f t="shared" si="46"/>
        <v>0</v>
      </c>
      <c r="AN132" s="3">
        <f t="shared" si="47"/>
        <v>0</v>
      </c>
      <c r="AO132" s="3">
        <f t="shared" si="48"/>
        <v>0</v>
      </c>
      <c r="AP132" s="3">
        <f t="shared" si="49"/>
        <v>0</v>
      </c>
    </row>
    <row r="133" spans="2:42" x14ac:dyDescent="0.3">
      <c r="B133" s="30"/>
      <c r="C133" s="80"/>
      <c r="D133" s="22" t="str">
        <f>IFERROR(VLOOKUP($B133,'IRC1 0405 Deinze'!$A:$F,2,FALSE),"")</f>
        <v/>
      </c>
      <c r="E133" s="23" t="str">
        <f>IFERROR(VLOOKUP($B133,'IRC1 0405 Deinze'!$A:$F,3,FALSE),"")</f>
        <v/>
      </c>
      <c r="F133" s="23" t="str">
        <f>IFERROR(VLOOKUP($B133,'IRC1 0405 Deinze'!$A:$F,4,FALSE),"")</f>
        <v/>
      </c>
      <c r="G133" s="27" t="str">
        <f t="shared" si="35"/>
        <v/>
      </c>
      <c r="H133" s="22" t="str">
        <f>IFERROR(VLOOKUP($B133,'IRC2 0426 Maldegem'!$B:$F,2,FALSE),"")</f>
        <v/>
      </c>
      <c r="I133" s="23" t="str">
        <f>IFERROR(VLOOKUP($B133,'IRC2 0426 Maldegem'!$B:$F,3,FALSE),"")</f>
        <v/>
      </c>
      <c r="J133" s="23" t="str">
        <f>IFERROR(VLOOKUP($B133,'IRC2 0426 Maldegem'!$B:$F,4,FALSE),"")</f>
        <v/>
      </c>
      <c r="K133" s="27" t="str">
        <f t="shared" si="36"/>
        <v/>
      </c>
      <c r="L133" s="22" t="str">
        <f>IFERROR(VLOOKUP($B133,'IRC3 0510 Aalter'!$A:$F,2,FALSE),"")</f>
        <v/>
      </c>
      <c r="M133" s="23" t="str">
        <f>IFERROR(VLOOKUP($B133,'IRC3 0510 Aalter'!$A:$F,3,FALSE),"")</f>
        <v/>
      </c>
      <c r="N133" s="23" t="str">
        <f>IFERROR(VLOOKUP($B133,'IRC3 0510 Aalter'!$A:$F,4,FALSE),"")</f>
        <v/>
      </c>
      <c r="O133" s="27" t="str">
        <f t="shared" si="37"/>
        <v/>
      </c>
      <c r="P133" s="22" t="str">
        <f>IFERROR(VLOOKUP($B133,'IRC4 0607 Rieme'!$A:$D,2,FALSE),"")</f>
        <v/>
      </c>
      <c r="Q133" s="23" t="str">
        <f>IFERROR(VLOOKUP($B133,'IRC4 0607 Rieme'!$A:$D,3,FALSE),"")</f>
        <v/>
      </c>
      <c r="R133" s="23" t="str">
        <f>IFERROR(VLOOKUP($B133,'IRC4 0607 Rieme'!$A:$D,4,FALSE),"")</f>
        <v/>
      </c>
      <c r="S133" s="27" t="str">
        <f t="shared" si="38"/>
        <v/>
      </c>
      <c r="T133" s="22" t="str">
        <f>IFERROR(VLOOKUP($B133,'IRC5 2906 Oudenaarde'!$A:$D,2,FALSE),"")</f>
        <v/>
      </c>
      <c r="U133" s="23" t="str">
        <f>IFERROR(VLOOKUP($B133,'IRC5 2906 Oudenaarde'!$A:$D,3,FALSE),"")</f>
        <v/>
      </c>
      <c r="V133" s="23" t="str">
        <f>IFERROR(VLOOKUP($B133,'IRC5 2906 Oudenaarde'!$A:$D,4,FALSE),"")</f>
        <v/>
      </c>
      <c r="W133" s="27" t="str">
        <f t="shared" si="39"/>
        <v/>
      </c>
      <c r="X133" s="22" t="str">
        <f>IFERROR(VLOOKUP($B133,'IRC6 0830 Racing Gent'!$A:$D,2,FALSE),"")</f>
        <v/>
      </c>
      <c r="Y133" s="23" t="str">
        <f>IFERROR(VLOOKUP($B133,'IRC6 0830 Racing Gent'!$A:$D,3,FALSE),"")</f>
        <v/>
      </c>
      <c r="Z133" s="23" t="str">
        <f>IFERROR(VLOOKUP($B133,'IRC6 0830 Racing Gent'!$A:$D,4,FALSE),"")</f>
        <v/>
      </c>
      <c r="AA133" s="27" t="str">
        <f t="shared" si="40"/>
        <v/>
      </c>
      <c r="AB133" s="22" t="str">
        <f>IFERROR(VLOOKUP($B133,'IRC7 0907 KAA Gent'!$A:$D,2,FALSE),"")</f>
        <v/>
      </c>
      <c r="AC133" s="23" t="str">
        <f>IFERROR(VLOOKUP($B133,'IRC7 0907 KAA Gent'!$A:$D,3,FALSE),"")</f>
        <v/>
      </c>
      <c r="AD133" s="23" t="str">
        <f>IFERROR(VLOOKUP($B133,'IRC7 0907 KAA Gent'!$A:$D,4,FALSE),"")</f>
        <v/>
      </c>
      <c r="AE133" s="24" t="str">
        <f t="shared" si="41"/>
        <v/>
      </c>
      <c r="AF133" s="29" t="str" cm="1">
        <f t="array" ref="AF133">IF(SUM(LARGE(AJ133:AP133,{1;2;3;4;5}))&gt;0,SUM(LARGE(AJ133:AP133,{1;2;3;4;5})),"")</f>
        <v/>
      </c>
      <c r="AG133" s="5" t="str">
        <f t="shared" si="42"/>
        <v/>
      </c>
      <c r="AH133" s="5" t="str">
        <f t="shared" si="50"/>
        <v/>
      </c>
      <c r="AJ133" s="3">
        <f t="shared" si="43"/>
        <v>0</v>
      </c>
      <c r="AK133" s="3">
        <f t="shared" si="44"/>
        <v>0</v>
      </c>
      <c r="AL133" s="3">
        <f t="shared" si="45"/>
        <v>0</v>
      </c>
      <c r="AM133" s="3">
        <f t="shared" si="46"/>
        <v>0</v>
      </c>
      <c r="AN133" s="3">
        <f t="shared" si="47"/>
        <v>0</v>
      </c>
      <c r="AO133" s="3">
        <f t="shared" si="48"/>
        <v>0</v>
      </c>
      <c r="AP133" s="3">
        <f t="shared" si="49"/>
        <v>0</v>
      </c>
    </row>
    <row r="134" spans="2:42" x14ac:dyDescent="0.3">
      <c r="B134" s="30"/>
      <c r="C134" s="80"/>
      <c r="D134" s="22" t="str">
        <f>IFERROR(VLOOKUP($B134,'IRC1 0405 Deinze'!$A:$F,2,FALSE),"")</f>
        <v/>
      </c>
      <c r="E134" s="23" t="str">
        <f>IFERROR(VLOOKUP($B134,'IRC1 0405 Deinze'!$A:$F,3,FALSE),"")</f>
        <v/>
      </c>
      <c r="F134" s="23" t="str">
        <f>IFERROR(VLOOKUP($B134,'IRC1 0405 Deinze'!$A:$F,4,FALSE),"")</f>
        <v/>
      </c>
      <c r="G134" s="27" t="str">
        <f t="shared" si="35"/>
        <v/>
      </c>
      <c r="H134" s="22" t="str">
        <f>IFERROR(VLOOKUP($B134,'IRC2 0426 Maldegem'!$B:$F,2,FALSE),"")</f>
        <v/>
      </c>
      <c r="I134" s="23" t="str">
        <f>IFERROR(VLOOKUP($B134,'IRC2 0426 Maldegem'!$B:$F,3,FALSE),"")</f>
        <v/>
      </c>
      <c r="J134" s="23" t="str">
        <f>IFERROR(VLOOKUP($B134,'IRC2 0426 Maldegem'!$B:$F,4,FALSE),"")</f>
        <v/>
      </c>
      <c r="K134" s="27" t="str">
        <f t="shared" si="36"/>
        <v/>
      </c>
      <c r="L134" s="22" t="str">
        <f>IFERROR(VLOOKUP($B134,'IRC3 0510 Aalter'!$A:$F,2,FALSE),"")</f>
        <v/>
      </c>
      <c r="M134" s="23" t="str">
        <f>IFERROR(VLOOKUP($B134,'IRC3 0510 Aalter'!$A:$F,3,FALSE),"")</f>
        <v/>
      </c>
      <c r="N134" s="23" t="str">
        <f>IFERROR(VLOOKUP($B134,'IRC3 0510 Aalter'!$A:$F,4,FALSE),"")</f>
        <v/>
      </c>
      <c r="O134" s="27" t="str">
        <f t="shared" si="37"/>
        <v/>
      </c>
      <c r="P134" s="22" t="str">
        <f>IFERROR(VLOOKUP($B134,'IRC4 0607 Rieme'!$A:$D,2,FALSE),"")</f>
        <v/>
      </c>
      <c r="Q134" s="23" t="str">
        <f>IFERROR(VLOOKUP($B134,'IRC4 0607 Rieme'!$A:$D,3,FALSE),"")</f>
        <v/>
      </c>
      <c r="R134" s="23" t="str">
        <f>IFERROR(VLOOKUP($B134,'IRC4 0607 Rieme'!$A:$D,4,FALSE),"")</f>
        <v/>
      </c>
      <c r="S134" s="27" t="str">
        <f t="shared" si="38"/>
        <v/>
      </c>
      <c r="T134" s="22" t="str">
        <f>IFERROR(VLOOKUP($B134,'IRC5 2906 Oudenaarde'!$A:$D,2,FALSE),"")</f>
        <v/>
      </c>
      <c r="U134" s="23" t="str">
        <f>IFERROR(VLOOKUP($B134,'IRC5 2906 Oudenaarde'!$A:$D,3,FALSE),"")</f>
        <v/>
      </c>
      <c r="V134" s="23" t="str">
        <f>IFERROR(VLOOKUP($B134,'IRC5 2906 Oudenaarde'!$A:$D,4,FALSE),"")</f>
        <v/>
      </c>
      <c r="W134" s="27" t="str">
        <f t="shared" si="39"/>
        <v/>
      </c>
      <c r="X134" s="22" t="str">
        <f>IFERROR(VLOOKUP($B134,'IRC6 0830 Racing Gent'!$A:$D,2,FALSE),"")</f>
        <v/>
      </c>
      <c r="Y134" s="23" t="str">
        <f>IFERROR(VLOOKUP($B134,'IRC6 0830 Racing Gent'!$A:$D,3,FALSE),"")</f>
        <v/>
      </c>
      <c r="Z134" s="23" t="str">
        <f>IFERROR(VLOOKUP($B134,'IRC6 0830 Racing Gent'!$A:$D,4,FALSE),"")</f>
        <v/>
      </c>
      <c r="AA134" s="27" t="str">
        <f t="shared" si="40"/>
        <v/>
      </c>
      <c r="AB134" s="22" t="str">
        <f>IFERROR(VLOOKUP($B134,'IRC7 0907 KAA Gent'!$A:$D,2,FALSE),"")</f>
        <v/>
      </c>
      <c r="AC134" s="23" t="str">
        <f>IFERROR(VLOOKUP($B134,'IRC7 0907 KAA Gent'!$A:$D,3,FALSE),"")</f>
        <v/>
      </c>
      <c r="AD134" s="23" t="str">
        <f>IFERROR(VLOOKUP($B134,'IRC7 0907 KAA Gent'!$A:$D,4,FALSE),"")</f>
        <v/>
      </c>
      <c r="AE134" s="24" t="str">
        <f t="shared" si="41"/>
        <v/>
      </c>
      <c r="AF134" s="29" t="str" cm="1">
        <f t="array" ref="AF134">IF(SUM(LARGE(AJ134:AP134,{1;2;3;4;5}))&gt;0,SUM(LARGE(AJ134:AP134,{1;2;3;4;5})),"")</f>
        <v/>
      </c>
      <c r="AG134" s="5" t="str">
        <f t="shared" si="42"/>
        <v/>
      </c>
      <c r="AH134" s="5" t="str">
        <f t="shared" si="50"/>
        <v/>
      </c>
      <c r="AJ134" s="3">
        <f t="shared" si="43"/>
        <v>0</v>
      </c>
      <c r="AK134" s="3">
        <f t="shared" si="44"/>
        <v>0</v>
      </c>
      <c r="AL134" s="3">
        <f t="shared" si="45"/>
        <v>0</v>
      </c>
      <c r="AM134" s="3">
        <f t="shared" si="46"/>
        <v>0</v>
      </c>
      <c r="AN134" s="3">
        <f t="shared" si="47"/>
        <v>0</v>
      </c>
      <c r="AO134" s="3">
        <f t="shared" si="48"/>
        <v>0</v>
      </c>
      <c r="AP134" s="3">
        <f t="shared" si="49"/>
        <v>0</v>
      </c>
    </row>
    <row r="135" spans="2:42" x14ac:dyDescent="0.3">
      <c r="B135" s="30"/>
      <c r="C135" s="80"/>
      <c r="D135" s="22" t="str">
        <f>IFERROR(VLOOKUP($B135,'IRC1 0405 Deinze'!$A:$F,2,FALSE),"")</f>
        <v/>
      </c>
      <c r="E135" s="23" t="str">
        <f>IFERROR(VLOOKUP($B135,'IRC1 0405 Deinze'!$A:$F,3,FALSE),"")</f>
        <v/>
      </c>
      <c r="F135" s="23" t="str">
        <f>IFERROR(VLOOKUP($B135,'IRC1 0405 Deinze'!$A:$F,4,FALSE),"")</f>
        <v/>
      </c>
      <c r="G135" s="27" t="str">
        <f t="shared" si="35"/>
        <v/>
      </c>
      <c r="H135" s="22" t="str">
        <f>IFERROR(VLOOKUP($B135,'IRC2 0426 Maldegem'!$B:$F,2,FALSE),"")</f>
        <v/>
      </c>
      <c r="I135" s="23" t="str">
        <f>IFERROR(VLOOKUP($B135,'IRC2 0426 Maldegem'!$B:$F,3,FALSE),"")</f>
        <v/>
      </c>
      <c r="J135" s="23" t="str">
        <f>IFERROR(VLOOKUP($B135,'IRC2 0426 Maldegem'!$B:$F,4,FALSE),"")</f>
        <v/>
      </c>
      <c r="K135" s="27" t="str">
        <f t="shared" si="36"/>
        <v/>
      </c>
      <c r="L135" s="22" t="str">
        <f>IFERROR(VLOOKUP($B135,'IRC3 0510 Aalter'!$A:$F,2,FALSE),"")</f>
        <v/>
      </c>
      <c r="M135" s="23" t="str">
        <f>IFERROR(VLOOKUP($B135,'IRC3 0510 Aalter'!$A:$F,3,FALSE),"")</f>
        <v/>
      </c>
      <c r="N135" s="23" t="str">
        <f>IFERROR(VLOOKUP($B135,'IRC3 0510 Aalter'!$A:$F,4,FALSE),"")</f>
        <v/>
      </c>
      <c r="O135" s="27" t="str">
        <f t="shared" si="37"/>
        <v/>
      </c>
      <c r="P135" s="22" t="str">
        <f>IFERROR(VLOOKUP($B135,'IRC4 0607 Rieme'!$A:$D,2,FALSE),"")</f>
        <v/>
      </c>
      <c r="Q135" s="23" t="str">
        <f>IFERROR(VLOOKUP($B135,'IRC4 0607 Rieme'!$A:$D,3,FALSE),"")</f>
        <v/>
      </c>
      <c r="R135" s="23" t="str">
        <f>IFERROR(VLOOKUP($B135,'IRC4 0607 Rieme'!$A:$D,4,FALSE),"")</f>
        <v/>
      </c>
      <c r="S135" s="27" t="str">
        <f t="shared" si="38"/>
        <v/>
      </c>
      <c r="T135" s="22" t="str">
        <f>IFERROR(VLOOKUP($B135,'IRC5 2906 Oudenaarde'!$A:$D,2,FALSE),"")</f>
        <v/>
      </c>
      <c r="U135" s="23" t="str">
        <f>IFERROR(VLOOKUP($B135,'IRC5 2906 Oudenaarde'!$A:$D,3,FALSE),"")</f>
        <v/>
      </c>
      <c r="V135" s="23" t="str">
        <f>IFERROR(VLOOKUP($B135,'IRC5 2906 Oudenaarde'!$A:$D,4,FALSE),"")</f>
        <v/>
      </c>
      <c r="W135" s="27" t="str">
        <f t="shared" si="39"/>
        <v/>
      </c>
      <c r="X135" s="22" t="str">
        <f>IFERROR(VLOOKUP($B135,'IRC6 0830 Racing Gent'!$A:$D,2,FALSE),"")</f>
        <v/>
      </c>
      <c r="Y135" s="23" t="str">
        <f>IFERROR(VLOOKUP($B135,'IRC6 0830 Racing Gent'!$A:$D,3,FALSE),"")</f>
        <v/>
      </c>
      <c r="Z135" s="23" t="str">
        <f>IFERROR(VLOOKUP($B135,'IRC6 0830 Racing Gent'!$A:$D,4,FALSE),"")</f>
        <v/>
      </c>
      <c r="AA135" s="27" t="str">
        <f t="shared" si="40"/>
        <v/>
      </c>
      <c r="AB135" s="22" t="str">
        <f>IFERROR(VLOOKUP($B135,'IRC7 0907 KAA Gent'!$A:$D,2,FALSE),"")</f>
        <v/>
      </c>
      <c r="AC135" s="23" t="str">
        <f>IFERROR(VLOOKUP($B135,'IRC7 0907 KAA Gent'!$A:$D,3,FALSE),"")</f>
        <v/>
      </c>
      <c r="AD135" s="23" t="str">
        <f>IFERROR(VLOOKUP($B135,'IRC7 0907 KAA Gent'!$A:$D,4,FALSE),"")</f>
        <v/>
      </c>
      <c r="AE135" s="24" t="str">
        <f t="shared" si="41"/>
        <v/>
      </c>
      <c r="AF135" s="29" t="str" cm="1">
        <f t="array" ref="AF135">IF(SUM(LARGE(AJ135:AP135,{1;2;3;4;5}))&gt;0,SUM(LARGE(AJ135:AP135,{1;2;3;4;5})),"")</f>
        <v/>
      </c>
      <c r="AG135" s="5" t="str">
        <f t="shared" si="42"/>
        <v/>
      </c>
      <c r="AH135" s="5" t="str">
        <f t="shared" si="50"/>
        <v/>
      </c>
      <c r="AJ135" s="3">
        <f t="shared" si="43"/>
        <v>0</v>
      </c>
      <c r="AK135" s="3">
        <f t="shared" si="44"/>
        <v>0</v>
      </c>
      <c r="AL135" s="3">
        <f t="shared" si="45"/>
        <v>0</v>
      </c>
      <c r="AM135" s="3">
        <f t="shared" si="46"/>
        <v>0</v>
      </c>
      <c r="AN135" s="3">
        <f t="shared" si="47"/>
        <v>0</v>
      </c>
      <c r="AO135" s="3">
        <f t="shared" si="48"/>
        <v>0</v>
      </c>
      <c r="AP135" s="3">
        <f t="shared" si="49"/>
        <v>0</v>
      </c>
    </row>
    <row r="136" spans="2:42" x14ac:dyDescent="0.3">
      <c r="B136" s="30"/>
      <c r="C136" s="80"/>
      <c r="D136" s="22" t="str">
        <f>IFERROR(VLOOKUP($B136,'IRC1 0405 Deinze'!$A:$F,2,FALSE),"")</f>
        <v/>
      </c>
      <c r="E136" s="23" t="str">
        <f>IFERROR(VLOOKUP($B136,'IRC1 0405 Deinze'!$A:$F,3,FALSE),"")</f>
        <v/>
      </c>
      <c r="F136" s="23" t="str">
        <f>IFERROR(VLOOKUP($B136,'IRC1 0405 Deinze'!$A:$F,4,FALSE),"")</f>
        <v/>
      </c>
      <c r="G136" s="27" t="str">
        <f t="shared" si="35"/>
        <v/>
      </c>
      <c r="H136" s="22" t="str">
        <f>IFERROR(VLOOKUP($B136,'IRC2 0426 Maldegem'!$B:$F,2,FALSE),"")</f>
        <v/>
      </c>
      <c r="I136" s="23" t="str">
        <f>IFERROR(VLOOKUP($B136,'IRC2 0426 Maldegem'!$B:$F,3,FALSE),"")</f>
        <v/>
      </c>
      <c r="J136" s="23" t="str">
        <f>IFERROR(VLOOKUP($B136,'IRC2 0426 Maldegem'!$B:$F,4,FALSE),"")</f>
        <v/>
      </c>
      <c r="K136" s="27" t="str">
        <f t="shared" si="36"/>
        <v/>
      </c>
      <c r="L136" s="22" t="str">
        <f>IFERROR(VLOOKUP($B136,'IRC3 0510 Aalter'!$A:$F,2,FALSE),"")</f>
        <v/>
      </c>
      <c r="M136" s="23" t="str">
        <f>IFERROR(VLOOKUP($B136,'IRC3 0510 Aalter'!$A:$F,3,FALSE),"")</f>
        <v/>
      </c>
      <c r="N136" s="23" t="str">
        <f>IFERROR(VLOOKUP($B136,'IRC3 0510 Aalter'!$A:$F,4,FALSE),"")</f>
        <v/>
      </c>
      <c r="O136" s="27" t="str">
        <f t="shared" si="37"/>
        <v/>
      </c>
      <c r="P136" s="22" t="str">
        <f>IFERROR(VLOOKUP($B136,'IRC4 0607 Rieme'!$A:$D,2,FALSE),"")</f>
        <v/>
      </c>
      <c r="Q136" s="23" t="str">
        <f>IFERROR(VLOOKUP($B136,'IRC4 0607 Rieme'!$A:$D,3,FALSE),"")</f>
        <v/>
      </c>
      <c r="R136" s="23" t="str">
        <f>IFERROR(VLOOKUP($B136,'IRC4 0607 Rieme'!$A:$D,4,FALSE),"")</f>
        <v/>
      </c>
      <c r="S136" s="27" t="str">
        <f t="shared" si="38"/>
        <v/>
      </c>
      <c r="T136" s="22" t="str">
        <f>IFERROR(VLOOKUP($B136,'IRC5 2906 Oudenaarde'!$A:$D,2,FALSE),"")</f>
        <v/>
      </c>
      <c r="U136" s="23" t="str">
        <f>IFERROR(VLOOKUP($B136,'IRC5 2906 Oudenaarde'!$A:$D,3,FALSE),"")</f>
        <v/>
      </c>
      <c r="V136" s="23" t="str">
        <f>IFERROR(VLOOKUP($B136,'IRC5 2906 Oudenaarde'!$A:$D,4,FALSE),"")</f>
        <v/>
      </c>
      <c r="W136" s="27" t="str">
        <f t="shared" si="39"/>
        <v/>
      </c>
      <c r="X136" s="22" t="str">
        <f>IFERROR(VLOOKUP($B136,'IRC6 0830 Racing Gent'!$A:$D,2,FALSE),"")</f>
        <v/>
      </c>
      <c r="Y136" s="23" t="str">
        <f>IFERROR(VLOOKUP($B136,'IRC6 0830 Racing Gent'!$A:$D,3,FALSE),"")</f>
        <v/>
      </c>
      <c r="Z136" s="23" t="str">
        <f>IFERROR(VLOOKUP($B136,'IRC6 0830 Racing Gent'!$A:$D,4,FALSE),"")</f>
        <v/>
      </c>
      <c r="AA136" s="27" t="str">
        <f t="shared" si="40"/>
        <v/>
      </c>
      <c r="AB136" s="22" t="str">
        <f>IFERROR(VLOOKUP($B136,'IRC7 0907 KAA Gent'!$A:$D,2,FALSE),"")</f>
        <v/>
      </c>
      <c r="AC136" s="23" t="str">
        <f>IFERROR(VLOOKUP($B136,'IRC7 0907 KAA Gent'!$A:$D,3,FALSE),"")</f>
        <v/>
      </c>
      <c r="AD136" s="23" t="str">
        <f>IFERROR(VLOOKUP($B136,'IRC7 0907 KAA Gent'!$A:$D,4,FALSE),"")</f>
        <v/>
      </c>
      <c r="AE136" s="24" t="str">
        <f t="shared" si="41"/>
        <v/>
      </c>
      <c r="AF136" s="29" t="str" cm="1">
        <f t="array" ref="AF136">IF(SUM(LARGE(AJ136:AP136,{1;2;3;4;5}))&gt;0,SUM(LARGE(AJ136:AP136,{1;2;3;4;5})),"")</f>
        <v/>
      </c>
      <c r="AG136" s="5" t="str">
        <f t="shared" si="42"/>
        <v/>
      </c>
      <c r="AH136" s="5" t="str">
        <f t="shared" si="50"/>
        <v/>
      </c>
      <c r="AJ136" s="3">
        <f t="shared" si="43"/>
        <v>0</v>
      </c>
      <c r="AK136" s="3">
        <f t="shared" si="44"/>
        <v>0</v>
      </c>
      <c r="AL136" s="3">
        <f t="shared" si="45"/>
        <v>0</v>
      </c>
      <c r="AM136" s="3">
        <f t="shared" si="46"/>
        <v>0</v>
      </c>
      <c r="AN136" s="3">
        <f t="shared" si="47"/>
        <v>0</v>
      </c>
      <c r="AO136" s="3">
        <f t="shared" si="48"/>
        <v>0</v>
      </c>
      <c r="AP136" s="3">
        <f t="shared" si="49"/>
        <v>0</v>
      </c>
    </row>
    <row r="137" spans="2:42" x14ac:dyDescent="0.3">
      <c r="B137" s="30"/>
      <c r="C137" s="80"/>
      <c r="D137" s="22" t="str">
        <f>IFERROR(VLOOKUP($B137,'IRC1 0405 Deinze'!$A:$F,2,FALSE),"")</f>
        <v/>
      </c>
      <c r="E137" s="23" t="str">
        <f>IFERROR(VLOOKUP($B137,'IRC1 0405 Deinze'!$A:$F,3,FALSE),"")</f>
        <v/>
      </c>
      <c r="F137" s="23" t="str">
        <f>IFERROR(VLOOKUP($B137,'IRC1 0405 Deinze'!$A:$F,4,FALSE),"")</f>
        <v/>
      </c>
      <c r="G137" s="27" t="str">
        <f t="shared" si="35"/>
        <v/>
      </c>
      <c r="H137" s="22" t="str">
        <f>IFERROR(VLOOKUP($B137,'IRC2 0426 Maldegem'!$B:$F,2,FALSE),"")</f>
        <v/>
      </c>
      <c r="I137" s="23" t="str">
        <f>IFERROR(VLOOKUP($B137,'IRC2 0426 Maldegem'!$B:$F,3,FALSE),"")</f>
        <v/>
      </c>
      <c r="J137" s="23" t="str">
        <f>IFERROR(VLOOKUP($B137,'IRC2 0426 Maldegem'!$B:$F,4,FALSE),"")</f>
        <v/>
      </c>
      <c r="K137" s="27" t="str">
        <f t="shared" si="36"/>
        <v/>
      </c>
      <c r="L137" s="22" t="str">
        <f>IFERROR(VLOOKUP($B137,'IRC3 0510 Aalter'!$A:$F,2,FALSE),"")</f>
        <v/>
      </c>
      <c r="M137" s="23" t="str">
        <f>IFERROR(VLOOKUP($B137,'IRC3 0510 Aalter'!$A:$F,3,FALSE),"")</f>
        <v/>
      </c>
      <c r="N137" s="23" t="str">
        <f>IFERROR(VLOOKUP($B137,'IRC3 0510 Aalter'!$A:$F,4,FALSE),"")</f>
        <v/>
      </c>
      <c r="O137" s="27" t="str">
        <f t="shared" si="37"/>
        <v/>
      </c>
      <c r="P137" s="22" t="str">
        <f>IFERROR(VLOOKUP($B137,'IRC4 0607 Rieme'!$A:$D,2,FALSE),"")</f>
        <v/>
      </c>
      <c r="Q137" s="23" t="str">
        <f>IFERROR(VLOOKUP($B137,'IRC4 0607 Rieme'!$A:$D,3,FALSE),"")</f>
        <v/>
      </c>
      <c r="R137" s="23" t="str">
        <f>IFERROR(VLOOKUP($B137,'IRC4 0607 Rieme'!$A:$D,4,FALSE),"")</f>
        <v/>
      </c>
      <c r="S137" s="27" t="str">
        <f t="shared" si="38"/>
        <v/>
      </c>
      <c r="T137" s="22" t="str">
        <f>IFERROR(VLOOKUP($B137,'IRC5 2906 Oudenaarde'!$A:$D,2,FALSE),"")</f>
        <v/>
      </c>
      <c r="U137" s="23" t="str">
        <f>IFERROR(VLOOKUP($B137,'IRC5 2906 Oudenaarde'!$A:$D,3,FALSE),"")</f>
        <v/>
      </c>
      <c r="V137" s="23" t="str">
        <f>IFERROR(VLOOKUP($B137,'IRC5 2906 Oudenaarde'!$A:$D,4,FALSE),"")</f>
        <v/>
      </c>
      <c r="W137" s="27" t="str">
        <f t="shared" si="39"/>
        <v/>
      </c>
      <c r="X137" s="22" t="str">
        <f>IFERROR(VLOOKUP($B137,'IRC6 0830 Racing Gent'!$A:$D,2,FALSE),"")</f>
        <v/>
      </c>
      <c r="Y137" s="23" t="str">
        <f>IFERROR(VLOOKUP($B137,'IRC6 0830 Racing Gent'!$A:$D,3,FALSE),"")</f>
        <v/>
      </c>
      <c r="Z137" s="23" t="str">
        <f>IFERROR(VLOOKUP($B137,'IRC6 0830 Racing Gent'!$A:$D,4,FALSE),"")</f>
        <v/>
      </c>
      <c r="AA137" s="27" t="str">
        <f t="shared" si="40"/>
        <v/>
      </c>
      <c r="AB137" s="22" t="str">
        <f>IFERROR(VLOOKUP($B137,'IRC7 0907 KAA Gent'!$A:$D,2,FALSE),"")</f>
        <v/>
      </c>
      <c r="AC137" s="23" t="str">
        <f>IFERROR(VLOOKUP($B137,'IRC7 0907 KAA Gent'!$A:$D,3,FALSE),"")</f>
        <v/>
      </c>
      <c r="AD137" s="23" t="str">
        <f>IFERROR(VLOOKUP($B137,'IRC7 0907 KAA Gent'!$A:$D,4,FALSE),"")</f>
        <v/>
      </c>
      <c r="AE137" s="24" t="str">
        <f t="shared" si="41"/>
        <v/>
      </c>
      <c r="AF137" s="29" t="str" cm="1">
        <f t="array" ref="AF137">IF(SUM(LARGE(AJ137:AP137,{1;2;3;4;5}))&gt;0,SUM(LARGE(AJ137:AP137,{1;2;3;4;5})),"")</f>
        <v/>
      </c>
      <c r="AG137" s="5" t="str">
        <f t="shared" si="42"/>
        <v/>
      </c>
      <c r="AH137" s="5" t="str">
        <f t="shared" si="50"/>
        <v/>
      </c>
      <c r="AJ137" s="3">
        <f t="shared" si="43"/>
        <v>0</v>
      </c>
      <c r="AK137" s="3">
        <f t="shared" si="44"/>
        <v>0</v>
      </c>
      <c r="AL137" s="3">
        <f t="shared" si="45"/>
        <v>0</v>
      </c>
      <c r="AM137" s="3">
        <f t="shared" si="46"/>
        <v>0</v>
      </c>
      <c r="AN137" s="3">
        <f t="shared" si="47"/>
        <v>0</v>
      </c>
      <c r="AO137" s="3">
        <f t="shared" si="48"/>
        <v>0</v>
      </c>
      <c r="AP137" s="3">
        <f t="shared" si="49"/>
        <v>0</v>
      </c>
    </row>
    <row r="138" spans="2:42" x14ac:dyDescent="0.3">
      <c r="B138" s="30"/>
      <c r="C138" s="80"/>
      <c r="D138" s="22" t="str">
        <f>IFERROR(VLOOKUP($B138,'IRC1 0405 Deinze'!$A:$F,2,FALSE),"")</f>
        <v/>
      </c>
      <c r="E138" s="23" t="str">
        <f>IFERROR(VLOOKUP($B138,'IRC1 0405 Deinze'!$A:$F,3,FALSE),"")</f>
        <v/>
      </c>
      <c r="F138" s="23" t="str">
        <f>IFERROR(VLOOKUP($B138,'IRC1 0405 Deinze'!$A:$F,4,FALSE),"")</f>
        <v/>
      </c>
      <c r="G138" s="27" t="str">
        <f t="shared" si="35"/>
        <v/>
      </c>
      <c r="H138" s="22" t="str">
        <f>IFERROR(VLOOKUP($B138,'IRC2 0426 Maldegem'!$B:$F,2,FALSE),"")</f>
        <v/>
      </c>
      <c r="I138" s="23" t="str">
        <f>IFERROR(VLOOKUP($B138,'IRC2 0426 Maldegem'!$B:$F,3,FALSE),"")</f>
        <v/>
      </c>
      <c r="J138" s="23" t="str">
        <f>IFERROR(VLOOKUP($B138,'IRC2 0426 Maldegem'!$B:$F,4,FALSE),"")</f>
        <v/>
      </c>
      <c r="K138" s="27" t="str">
        <f t="shared" si="36"/>
        <v/>
      </c>
      <c r="L138" s="22" t="str">
        <f>IFERROR(VLOOKUP($B138,'IRC3 0510 Aalter'!$A:$F,2,FALSE),"")</f>
        <v/>
      </c>
      <c r="M138" s="23" t="str">
        <f>IFERROR(VLOOKUP($B138,'IRC3 0510 Aalter'!$A:$F,3,FALSE),"")</f>
        <v/>
      </c>
      <c r="N138" s="23" t="str">
        <f>IFERROR(VLOOKUP($B138,'IRC3 0510 Aalter'!$A:$F,4,FALSE),"")</f>
        <v/>
      </c>
      <c r="O138" s="27" t="str">
        <f t="shared" si="37"/>
        <v/>
      </c>
      <c r="P138" s="22" t="str">
        <f>IFERROR(VLOOKUP($B138,'IRC4 0607 Rieme'!$A:$D,2,FALSE),"")</f>
        <v/>
      </c>
      <c r="Q138" s="23" t="str">
        <f>IFERROR(VLOOKUP($B138,'IRC4 0607 Rieme'!$A:$D,3,FALSE),"")</f>
        <v/>
      </c>
      <c r="R138" s="23" t="str">
        <f>IFERROR(VLOOKUP($B138,'IRC4 0607 Rieme'!$A:$D,4,FALSE),"")</f>
        <v/>
      </c>
      <c r="S138" s="27" t="str">
        <f t="shared" si="38"/>
        <v/>
      </c>
      <c r="T138" s="22" t="str">
        <f>IFERROR(VLOOKUP($B138,'IRC5 2906 Oudenaarde'!$A:$D,2,FALSE),"")</f>
        <v/>
      </c>
      <c r="U138" s="23" t="str">
        <f>IFERROR(VLOOKUP($B138,'IRC5 2906 Oudenaarde'!$A:$D,3,FALSE),"")</f>
        <v/>
      </c>
      <c r="V138" s="23" t="str">
        <f>IFERROR(VLOOKUP($B138,'IRC5 2906 Oudenaarde'!$A:$D,4,FALSE),"")</f>
        <v/>
      </c>
      <c r="W138" s="27" t="str">
        <f t="shared" si="39"/>
        <v/>
      </c>
      <c r="X138" s="22" t="str">
        <f>IFERROR(VLOOKUP($B138,'IRC6 0830 Racing Gent'!$A:$D,2,FALSE),"")</f>
        <v/>
      </c>
      <c r="Y138" s="23" t="str">
        <f>IFERROR(VLOOKUP($B138,'IRC6 0830 Racing Gent'!$A:$D,3,FALSE),"")</f>
        <v/>
      </c>
      <c r="Z138" s="23" t="str">
        <f>IFERROR(VLOOKUP($B138,'IRC6 0830 Racing Gent'!$A:$D,4,FALSE),"")</f>
        <v/>
      </c>
      <c r="AA138" s="27" t="str">
        <f t="shared" si="40"/>
        <v/>
      </c>
      <c r="AB138" s="22" t="str">
        <f>IFERROR(VLOOKUP($B138,'IRC7 0907 KAA Gent'!$A:$D,2,FALSE),"")</f>
        <v/>
      </c>
      <c r="AC138" s="23" t="str">
        <f>IFERROR(VLOOKUP($B138,'IRC7 0907 KAA Gent'!$A:$D,3,FALSE),"")</f>
        <v/>
      </c>
      <c r="AD138" s="23" t="str">
        <f>IFERROR(VLOOKUP($B138,'IRC7 0907 KAA Gent'!$A:$D,4,FALSE),"")</f>
        <v/>
      </c>
      <c r="AE138" s="24" t="str">
        <f t="shared" si="41"/>
        <v/>
      </c>
      <c r="AF138" s="29" t="str" cm="1">
        <f t="array" ref="AF138">IF(SUM(LARGE(AJ138:AP138,{1;2;3;4;5}))&gt;0,SUM(LARGE(AJ138:AP138,{1;2;3;4;5})),"")</f>
        <v/>
      </c>
      <c r="AG138" s="5" t="str">
        <f t="shared" si="42"/>
        <v/>
      </c>
      <c r="AH138" s="5" t="str">
        <f t="shared" si="50"/>
        <v/>
      </c>
      <c r="AJ138" s="3">
        <f t="shared" si="43"/>
        <v>0</v>
      </c>
      <c r="AK138" s="3">
        <f t="shared" si="44"/>
        <v>0</v>
      </c>
      <c r="AL138" s="3">
        <f t="shared" si="45"/>
        <v>0</v>
      </c>
      <c r="AM138" s="3">
        <f t="shared" si="46"/>
        <v>0</v>
      </c>
      <c r="AN138" s="3">
        <f t="shared" si="47"/>
        <v>0</v>
      </c>
      <c r="AO138" s="3">
        <f t="shared" si="48"/>
        <v>0</v>
      </c>
      <c r="AP138" s="3">
        <f t="shared" si="49"/>
        <v>0</v>
      </c>
    </row>
    <row r="139" spans="2:42" x14ac:dyDescent="0.3">
      <c r="B139" s="30"/>
      <c r="C139" s="80"/>
      <c r="D139" s="22" t="str">
        <f>IFERROR(VLOOKUP($B139,'IRC1 0405 Deinze'!$A:$F,2,FALSE),"")</f>
        <v/>
      </c>
      <c r="E139" s="23" t="str">
        <f>IFERROR(VLOOKUP($B139,'IRC1 0405 Deinze'!$A:$F,3,FALSE),"")</f>
        <v/>
      </c>
      <c r="F139" s="23" t="str">
        <f>IFERROR(VLOOKUP($B139,'IRC1 0405 Deinze'!$A:$F,4,FALSE),"")</f>
        <v/>
      </c>
      <c r="G139" s="27" t="str">
        <f t="shared" si="35"/>
        <v/>
      </c>
      <c r="H139" s="22" t="str">
        <f>IFERROR(VLOOKUP($B139,'IRC2 0426 Maldegem'!$B:$F,2,FALSE),"")</f>
        <v/>
      </c>
      <c r="I139" s="23" t="str">
        <f>IFERROR(VLOOKUP($B139,'IRC2 0426 Maldegem'!$B:$F,3,FALSE),"")</f>
        <v/>
      </c>
      <c r="J139" s="23" t="str">
        <f>IFERROR(VLOOKUP($B139,'IRC2 0426 Maldegem'!$B:$F,4,FALSE),"")</f>
        <v/>
      </c>
      <c r="K139" s="27" t="str">
        <f t="shared" si="36"/>
        <v/>
      </c>
      <c r="L139" s="22" t="str">
        <f>IFERROR(VLOOKUP($B139,'IRC3 0510 Aalter'!$A:$F,2,FALSE),"")</f>
        <v/>
      </c>
      <c r="M139" s="23" t="str">
        <f>IFERROR(VLOOKUP($B139,'IRC3 0510 Aalter'!$A:$F,3,FALSE),"")</f>
        <v/>
      </c>
      <c r="N139" s="23" t="str">
        <f>IFERROR(VLOOKUP($B139,'IRC3 0510 Aalter'!$A:$F,4,FALSE),"")</f>
        <v/>
      </c>
      <c r="O139" s="27" t="str">
        <f t="shared" si="37"/>
        <v/>
      </c>
      <c r="P139" s="22" t="str">
        <f>IFERROR(VLOOKUP($B139,'IRC4 0607 Rieme'!$A:$D,2,FALSE),"")</f>
        <v/>
      </c>
      <c r="Q139" s="23" t="str">
        <f>IFERROR(VLOOKUP($B139,'IRC4 0607 Rieme'!$A:$D,3,FALSE),"")</f>
        <v/>
      </c>
      <c r="R139" s="23" t="str">
        <f>IFERROR(VLOOKUP($B139,'IRC4 0607 Rieme'!$A:$D,4,FALSE),"")</f>
        <v/>
      </c>
      <c r="S139" s="27" t="str">
        <f t="shared" si="38"/>
        <v/>
      </c>
      <c r="T139" s="22" t="str">
        <f>IFERROR(VLOOKUP($B139,'IRC5 2906 Oudenaarde'!$A:$D,2,FALSE),"")</f>
        <v/>
      </c>
      <c r="U139" s="23" t="str">
        <f>IFERROR(VLOOKUP($B139,'IRC5 2906 Oudenaarde'!$A:$D,3,FALSE),"")</f>
        <v/>
      </c>
      <c r="V139" s="23" t="str">
        <f>IFERROR(VLOOKUP($B139,'IRC5 2906 Oudenaarde'!$A:$D,4,FALSE),"")</f>
        <v/>
      </c>
      <c r="W139" s="27" t="str">
        <f t="shared" si="39"/>
        <v/>
      </c>
      <c r="X139" s="22" t="str">
        <f>IFERROR(VLOOKUP($B139,'IRC6 0830 Racing Gent'!$A:$D,2,FALSE),"")</f>
        <v/>
      </c>
      <c r="Y139" s="23" t="str">
        <f>IFERROR(VLOOKUP($B139,'IRC6 0830 Racing Gent'!$A:$D,3,FALSE),"")</f>
        <v/>
      </c>
      <c r="Z139" s="23" t="str">
        <f>IFERROR(VLOOKUP($B139,'IRC6 0830 Racing Gent'!$A:$D,4,FALSE),"")</f>
        <v/>
      </c>
      <c r="AA139" s="27" t="str">
        <f t="shared" si="40"/>
        <v/>
      </c>
      <c r="AB139" s="22" t="str">
        <f>IFERROR(VLOOKUP($B139,'IRC7 0907 KAA Gent'!$A:$D,2,FALSE),"")</f>
        <v/>
      </c>
      <c r="AC139" s="23" t="str">
        <f>IFERROR(VLOOKUP($B139,'IRC7 0907 KAA Gent'!$A:$D,3,FALSE),"")</f>
        <v/>
      </c>
      <c r="AD139" s="23" t="str">
        <f>IFERROR(VLOOKUP($B139,'IRC7 0907 KAA Gent'!$A:$D,4,FALSE),"")</f>
        <v/>
      </c>
      <c r="AE139" s="24" t="str">
        <f t="shared" si="41"/>
        <v/>
      </c>
      <c r="AF139" s="29" t="str" cm="1">
        <f t="array" ref="AF139">IF(SUM(LARGE(AJ139:AP139,{1;2;3;4;5}))&gt;0,SUM(LARGE(AJ139:AP139,{1;2;3;4;5})),"")</f>
        <v/>
      </c>
      <c r="AG139" s="5" t="str">
        <f t="shared" si="42"/>
        <v/>
      </c>
      <c r="AH139" s="5" t="str">
        <f t="shared" si="50"/>
        <v/>
      </c>
      <c r="AJ139" s="3">
        <f t="shared" si="43"/>
        <v>0</v>
      </c>
      <c r="AK139" s="3">
        <f t="shared" si="44"/>
        <v>0</v>
      </c>
      <c r="AL139" s="3">
        <f t="shared" si="45"/>
        <v>0</v>
      </c>
      <c r="AM139" s="3">
        <f t="shared" si="46"/>
        <v>0</v>
      </c>
      <c r="AN139" s="3">
        <f t="shared" si="47"/>
        <v>0</v>
      </c>
      <c r="AO139" s="3">
        <f t="shared" si="48"/>
        <v>0</v>
      </c>
      <c r="AP139" s="3">
        <f t="shared" si="49"/>
        <v>0</v>
      </c>
    </row>
    <row r="140" spans="2:42" x14ac:dyDescent="0.3">
      <c r="B140" s="30"/>
      <c r="C140" s="80"/>
      <c r="D140" s="22" t="str">
        <f>IFERROR(VLOOKUP($B140,'IRC1 0405 Deinze'!$A:$F,2,FALSE),"")</f>
        <v/>
      </c>
      <c r="E140" s="23" t="str">
        <f>IFERROR(VLOOKUP($B140,'IRC1 0405 Deinze'!$A:$F,3,FALSE),"")</f>
        <v/>
      </c>
      <c r="F140" s="23" t="str">
        <f>IFERROR(VLOOKUP($B140,'IRC1 0405 Deinze'!$A:$F,4,FALSE),"")</f>
        <v/>
      </c>
      <c r="G140" s="27" t="str">
        <f t="shared" si="35"/>
        <v/>
      </c>
      <c r="H140" s="22" t="str">
        <f>IFERROR(VLOOKUP($B140,'IRC2 0426 Maldegem'!$B:$F,2,FALSE),"")</f>
        <v/>
      </c>
      <c r="I140" s="23" t="str">
        <f>IFERROR(VLOOKUP($B140,'IRC2 0426 Maldegem'!$B:$F,3,FALSE),"")</f>
        <v/>
      </c>
      <c r="J140" s="23" t="str">
        <f>IFERROR(VLOOKUP($B140,'IRC2 0426 Maldegem'!$B:$F,4,FALSE),"")</f>
        <v/>
      </c>
      <c r="K140" s="27" t="str">
        <f t="shared" si="36"/>
        <v/>
      </c>
      <c r="L140" s="22" t="str">
        <f>IFERROR(VLOOKUP($B140,'IRC3 0510 Aalter'!$A:$F,2,FALSE),"")</f>
        <v/>
      </c>
      <c r="M140" s="23" t="str">
        <f>IFERROR(VLOOKUP($B140,'IRC3 0510 Aalter'!$A:$F,3,FALSE),"")</f>
        <v/>
      </c>
      <c r="N140" s="23" t="str">
        <f>IFERROR(VLOOKUP($B140,'IRC3 0510 Aalter'!$A:$F,4,FALSE),"")</f>
        <v/>
      </c>
      <c r="O140" s="27" t="str">
        <f t="shared" si="37"/>
        <v/>
      </c>
      <c r="P140" s="22" t="str">
        <f>IFERROR(VLOOKUP($B140,'IRC4 0607 Rieme'!$A:$D,2,FALSE),"")</f>
        <v/>
      </c>
      <c r="Q140" s="23" t="str">
        <f>IFERROR(VLOOKUP($B140,'IRC4 0607 Rieme'!$A:$D,3,FALSE),"")</f>
        <v/>
      </c>
      <c r="R140" s="23" t="str">
        <f>IFERROR(VLOOKUP($B140,'IRC4 0607 Rieme'!$A:$D,4,FALSE),"")</f>
        <v/>
      </c>
      <c r="S140" s="27" t="str">
        <f t="shared" si="38"/>
        <v/>
      </c>
      <c r="T140" s="22" t="str">
        <f>IFERROR(VLOOKUP($B140,'IRC5 2906 Oudenaarde'!$A:$D,2,FALSE),"")</f>
        <v/>
      </c>
      <c r="U140" s="23" t="str">
        <f>IFERROR(VLOOKUP($B140,'IRC5 2906 Oudenaarde'!$A:$D,3,FALSE),"")</f>
        <v/>
      </c>
      <c r="V140" s="23" t="str">
        <f>IFERROR(VLOOKUP($B140,'IRC5 2906 Oudenaarde'!$A:$D,4,FALSE),"")</f>
        <v/>
      </c>
      <c r="W140" s="27" t="str">
        <f t="shared" si="39"/>
        <v/>
      </c>
      <c r="X140" s="22" t="str">
        <f>IFERROR(VLOOKUP($B140,'IRC6 0830 Racing Gent'!$A:$D,2,FALSE),"")</f>
        <v/>
      </c>
      <c r="Y140" s="23" t="str">
        <f>IFERROR(VLOOKUP($B140,'IRC6 0830 Racing Gent'!$A:$D,3,FALSE),"")</f>
        <v/>
      </c>
      <c r="Z140" s="23" t="str">
        <f>IFERROR(VLOOKUP($B140,'IRC6 0830 Racing Gent'!$A:$D,4,FALSE),"")</f>
        <v/>
      </c>
      <c r="AA140" s="27" t="str">
        <f t="shared" si="40"/>
        <v/>
      </c>
      <c r="AB140" s="22" t="str">
        <f>IFERROR(VLOOKUP($B140,'IRC7 0907 KAA Gent'!$A:$D,2,FALSE),"")</f>
        <v/>
      </c>
      <c r="AC140" s="23" t="str">
        <f>IFERROR(VLOOKUP($B140,'IRC7 0907 KAA Gent'!$A:$D,3,FALSE),"")</f>
        <v/>
      </c>
      <c r="AD140" s="23" t="str">
        <f>IFERROR(VLOOKUP($B140,'IRC7 0907 KAA Gent'!$A:$D,4,FALSE),"")</f>
        <v/>
      </c>
      <c r="AE140" s="24" t="str">
        <f t="shared" si="41"/>
        <v/>
      </c>
      <c r="AF140" s="29" t="str" cm="1">
        <f t="array" ref="AF140">IF(SUM(LARGE(AJ140:AP140,{1;2;3;4;5}))&gt;0,SUM(LARGE(AJ140:AP140,{1;2;3;4;5})),"")</f>
        <v/>
      </c>
      <c r="AG140" s="5" t="str">
        <f t="shared" si="42"/>
        <v/>
      </c>
      <c r="AH140" s="5" t="str">
        <f t="shared" si="50"/>
        <v/>
      </c>
      <c r="AJ140" s="3">
        <f t="shared" si="43"/>
        <v>0</v>
      </c>
      <c r="AK140" s="3">
        <f t="shared" si="44"/>
        <v>0</v>
      </c>
      <c r="AL140" s="3">
        <f t="shared" si="45"/>
        <v>0</v>
      </c>
      <c r="AM140" s="3">
        <f t="shared" si="46"/>
        <v>0</v>
      </c>
      <c r="AN140" s="3">
        <f t="shared" si="47"/>
        <v>0</v>
      </c>
      <c r="AO140" s="3">
        <f t="shared" si="48"/>
        <v>0</v>
      </c>
      <c r="AP140" s="3">
        <f t="shared" si="49"/>
        <v>0</v>
      </c>
    </row>
    <row r="141" spans="2:42" x14ac:dyDescent="0.3">
      <c r="B141" s="30"/>
      <c r="C141" s="80"/>
      <c r="D141" s="22" t="str">
        <f>IFERROR(VLOOKUP($B141,'IRC1 0405 Deinze'!$A:$F,2,FALSE),"")</f>
        <v/>
      </c>
      <c r="E141" s="23" t="str">
        <f>IFERROR(VLOOKUP($B141,'IRC1 0405 Deinze'!$A:$F,3,FALSE),"")</f>
        <v/>
      </c>
      <c r="F141" s="23" t="str">
        <f>IFERROR(VLOOKUP($B141,'IRC1 0405 Deinze'!$A:$F,4,FALSE),"")</f>
        <v/>
      </c>
      <c r="G141" s="27" t="str">
        <f t="shared" si="35"/>
        <v/>
      </c>
      <c r="H141" s="22" t="str">
        <f>IFERROR(VLOOKUP($B141,'IRC2 0426 Maldegem'!$B:$F,2,FALSE),"")</f>
        <v/>
      </c>
      <c r="I141" s="23" t="str">
        <f>IFERROR(VLOOKUP($B141,'IRC2 0426 Maldegem'!$B:$F,3,FALSE),"")</f>
        <v/>
      </c>
      <c r="J141" s="23" t="str">
        <f>IFERROR(VLOOKUP($B141,'IRC2 0426 Maldegem'!$B:$F,4,FALSE),"")</f>
        <v/>
      </c>
      <c r="K141" s="27" t="str">
        <f t="shared" si="36"/>
        <v/>
      </c>
      <c r="L141" s="22" t="str">
        <f>IFERROR(VLOOKUP($B141,'IRC3 0510 Aalter'!$A:$F,2,FALSE),"")</f>
        <v/>
      </c>
      <c r="M141" s="23" t="str">
        <f>IFERROR(VLOOKUP($B141,'IRC3 0510 Aalter'!$A:$F,3,FALSE),"")</f>
        <v/>
      </c>
      <c r="N141" s="23" t="str">
        <f>IFERROR(VLOOKUP($B141,'IRC3 0510 Aalter'!$A:$F,4,FALSE),"")</f>
        <v/>
      </c>
      <c r="O141" s="27" t="str">
        <f t="shared" si="37"/>
        <v/>
      </c>
      <c r="P141" s="22" t="str">
        <f>IFERROR(VLOOKUP($B141,'IRC4 0607 Rieme'!$A:$D,2,FALSE),"")</f>
        <v/>
      </c>
      <c r="Q141" s="23" t="str">
        <f>IFERROR(VLOOKUP($B141,'IRC4 0607 Rieme'!$A:$D,3,FALSE),"")</f>
        <v/>
      </c>
      <c r="R141" s="23" t="str">
        <f>IFERROR(VLOOKUP($B141,'IRC4 0607 Rieme'!$A:$D,4,FALSE),"")</f>
        <v/>
      </c>
      <c r="S141" s="27" t="str">
        <f t="shared" si="38"/>
        <v/>
      </c>
      <c r="T141" s="22" t="str">
        <f>IFERROR(VLOOKUP($B141,'IRC5 2906 Oudenaarde'!$A:$D,2,FALSE),"")</f>
        <v/>
      </c>
      <c r="U141" s="23" t="str">
        <f>IFERROR(VLOOKUP($B141,'IRC5 2906 Oudenaarde'!$A:$D,3,FALSE),"")</f>
        <v/>
      </c>
      <c r="V141" s="23" t="str">
        <f>IFERROR(VLOOKUP($B141,'IRC5 2906 Oudenaarde'!$A:$D,4,FALSE),"")</f>
        <v/>
      </c>
      <c r="W141" s="27" t="str">
        <f t="shared" si="39"/>
        <v/>
      </c>
      <c r="X141" s="22" t="str">
        <f>IFERROR(VLOOKUP($B141,'IRC6 0830 Racing Gent'!$A:$D,2,FALSE),"")</f>
        <v/>
      </c>
      <c r="Y141" s="23" t="str">
        <f>IFERROR(VLOOKUP($B141,'IRC6 0830 Racing Gent'!$A:$D,3,FALSE),"")</f>
        <v/>
      </c>
      <c r="Z141" s="23" t="str">
        <f>IFERROR(VLOOKUP($B141,'IRC6 0830 Racing Gent'!$A:$D,4,FALSE),"")</f>
        <v/>
      </c>
      <c r="AA141" s="27" t="str">
        <f t="shared" si="40"/>
        <v/>
      </c>
      <c r="AB141" s="22" t="str">
        <f>IFERROR(VLOOKUP($B141,'IRC7 0907 KAA Gent'!$A:$D,2,FALSE),"")</f>
        <v/>
      </c>
      <c r="AC141" s="23" t="str">
        <f>IFERROR(VLOOKUP($B141,'IRC7 0907 KAA Gent'!$A:$D,3,FALSE),"")</f>
        <v/>
      </c>
      <c r="AD141" s="23" t="str">
        <f>IFERROR(VLOOKUP($B141,'IRC7 0907 KAA Gent'!$A:$D,4,FALSE),"")</f>
        <v/>
      </c>
      <c r="AE141" s="24" t="str">
        <f t="shared" si="41"/>
        <v/>
      </c>
      <c r="AF141" s="29" t="str" cm="1">
        <f t="array" ref="AF141">IF(SUM(LARGE(AJ141:AP141,{1;2;3;4;5}))&gt;0,SUM(LARGE(AJ141:AP141,{1;2;3;4;5})),"")</f>
        <v/>
      </c>
      <c r="AG141" s="5" t="str">
        <f t="shared" si="42"/>
        <v/>
      </c>
      <c r="AH141" s="5" t="str">
        <f t="shared" si="50"/>
        <v/>
      </c>
      <c r="AJ141" s="3">
        <f t="shared" si="43"/>
        <v>0</v>
      </c>
      <c r="AK141" s="3">
        <f t="shared" si="44"/>
        <v>0</v>
      </c>
      <c r="AL141" s="3">
        <f t="shared" si="45"/>
        <v>0</v>
      </c>
      <c r="AM141" s="3">
        <f t="shared" si="46"/>
        <v>0</v>
      </c>
      <c r="AN141" s="3">
        <f t="shared" si="47"/>
        <v>0</v>
      </c>
      <c r="AO141" s="3">
        <f t="shared" si="48"/>
        <v>0</v>
      </c>
      <c r="AP141" s="3">
        <f t="shared" si="49"/>
        <v>0</v>
      </c>
    </row>
    <row r="142" spans="2:42" x14ac:dyDescent="0.3">
      <c r="B142" s="30"/>
      <c r="C142" s="80"/>
      <c r="D142" s="22" t="str">
        <f>IFERROR(VLOOKUP($B142,'IRC1 0405 Deinze'!$A:$F,2,FALSE),"")</f>
        <v/>
      </c>
      <c r="E142" s="23" t="str">
        <f>IFERROR(VLOOKUP($B142,'IRC1 0405 Deinze'!$A:$F,3,FALSE),"")</f>
        <v/>
      </c>
      <c r="F142" s="23" t="str">
        <f>IFERROR(VLOOKUP($B142,'IRC1 0405 Deinze'!$A:$F,4,FALSE),"")</f>
        <v/>
      </c>
      <c r="G142" s="27" t="str">
        <f t="shared" si="35"/>
        <v/>
      </c>
      <c r="H142" s="22" t="str">
        <f>IFERROR(VLOOKUP($B142,'IRC2 0426 Maldegem'!$B:$F,2,FALSE),"")</f>
        <v/>
      </c>
      <c r="I142" s="23" t="str">
        <f>IFERROR(VLOOKUP($B142,'IRC2 0426 Maldegem'!$B:$F,3,FALSE),"")</f>
        <v/>
      </c>
      <c r="J142" s="23" t="str">
        <f>IFERROR(VLOOKUP($B142,'IRC2 0426 Maldegem'!$B:$F,4,FALSE),"")</f>
        <v/>
      </c>
      <c r="K142" s="27" t="str">
        <f t="shared" si="36"/>
        <v/>
      </c>
      <c r="L142" s="22" t="str">
        <f>IFERROR(VLOOKUP($B142,'IRC3 0510 Aalter'!$A:$F,2,FALSE),"")</f>
        <v/>
      </c>
      <c r="M142" s="23" t="str">
        <f>IFERROR(VLOOKUP($B142,'IRC3 0510 Aalter'!$A:$F,3,FALSE),"")</f>
        <v/>
      </c>
      <c r="N142" s="23" t="str">
        <f>IFERROR(VLOOKUP($B142,'IRC3 0510 Aalter'!$A:$F,4,FALSE),"")</f>
        <v/>
      </c>
      <c r="O142" s="27" t="str">
        <f t="shared" si="37"/>
        <v/>
      </c>
      <c r="P142" s="22" t="str">
        <f>IFERROR(VLOOKUP($B142,'IRC4 0607 Rieme'!$A:$D,2,FALSE),"")</f>
        <v/>
      </c>
      <c r="Q142" s="23" t="str">
        <f>IFERROR(VLOOKUP($B142,'IRC4 0607 Rieme'!$A:$D,3,FALSE),"")</f>
        <v/>
      </c>
      <c r="R142" s="23" t="str">
        <f>IFERROR(VLOOKUP($B142,'IRC4 0607 Rieme'!$A:$D,4,FALSE),"")</f>
        <v/>
      </c>
      <c r="S142" s="27" t="str">
        <f t="shared" si="38"/>
        <v/>
      </c>
      <c r="T142" s="22" t="str">
        <f>IFERROR(VLOOKUP($B142,'IRC5 2906 Oudenaarde'!$A:$D,2,FALSE),"")</f>
        <v/>
      </c>
      <c r="U142" s="23" t="str">
        <f>IFERROR(VLOOKUP($B142,'IRC5 2906 Oudenaarde'!$A:$D,3,FALSE),"")</f>
        <v/>
      </c>
      <c r="V142" s="23" t="str">
        <f>IFERROR(VLOOKUP($B142,'IRC5 2906 Oudenaarde'!$A:$D,4,FALSE),"")</f>
        <v/>
      </c>
      <c r="W142" s="27" t="str">
        <f t="shared" si="39"/>
        <v/>
      </c>
      <c r="X142" s="22" t="str">
        <f>IFERROR(VLOOKUP($B142,'IRC6 0830 Racing Gent'!$A:$D,2,FALSE),"")</f>
        <v/>
      </c>
      <c r="Y142" s="23" t="str">
        <f>IFERROR(VLOOKUP($B142,'IRC6 0830 Racing Gent'!$A:$D,3,FALSE),"")</f>
        <v/>
      </c>
      <c r="Z142" s="23" t="str">
        <f>IFERROR(VLOOKUP($B142,'IRC6 0830 Racing Gent'!$A:$D,4,FALSE),"")</f>
        <v/>
      </c>
      <c r="AA142" s="27" t="str">
        <f t="shared" si="40"/>
        <v/>
      </c>
      <c r="AB142" s="22" t="str">
        <f>IFERROR(VLOOKUP($B142,'IRC7 0907 KAA Gent'!$A:$D,2,FALSE),"")</f>
        <v/>
      </c>
      <c r="AC142" s="23" t="str">
        <f>IFERROR(VLOOKUP($B142,'IRC7 0907 KAA Gent'!$A:$D,3,FALSE),"")</f>
        <v/>
      </c>
      <c r="AD142" s="23" t="str">
        <f>IFERROR(VLOOKUP($B142,'IRC7 0907 KAA Gent'!$A:$D,4,FALSE),"")</f>
        <v/>
      </c>
      <c r="AE142" s="24" t="str">
        <f t="shared" si="41"/>
        <v/>
      </c>
      <c r="AF142" s="29" t="str" cm="1">
        <f t="array" ref="AF142">IF(SUM(LARGE(AJ142:AP142,{1;2;3;4;5}))&gt;0,SUM(LARGE(AJ142:AP142,{1;2;3;4;5})),"")</f>
        <v/>
      </c>
      <c r="AG142" s="5" t="str">
        <f t="shared" si="42"/>
        <v/>
      </c>
      <c r="AH142" s="5" t="str">
        <f t="shared" si="50"/>
        <v/>
      </c>
      <c r="AJ142" s="3">
        <f t="shared" si="43"/>
        <v>0</v>
      </c>
      <c r="AK142" s="3">
        <f t="shared" si="44"/>
        <v>0</v>
      </c>
      <c r="AL142" s="3">
        <f t="shared" si="45"/>
        <v>0</v>
      </c>
      <c r="AM142" s="3">
        <f t="shared" si="46"/>
        <v>0</v>
      </c>
      <c r="AN142" s="3">
        <f t="shared" si="47"/>
        <v>0</v>
      </c>
      <c r="AO142" s="3">
        <f t="shared" si="48"/>
        <v>0</v>
      </c>
      <c r="AP142" s="3">
        <f t="shared" si="49"/>
        <v>0</v>
      </c>
    </row>
    <row r="143" spans="2:42" x14ac:dyDescent="0.3">
      <c r="B143" s="30"/>
      <c r="C143" s="80"/>
      <c r="D143" s="22" t="str">
        <f>IFERROR(VLOOKUP($B143,'IRC1 0405 Deinze'!$A:$F,2,FALSE),"")</f>
        <v/>
      </c>
      <c r="E143" s="23" t="str">
        <f>IFERROR(VLOOKUP($B143,'IRC1 0405 Deinze'!$A:$F,3,FALSE),"")</f>
        <v/>
      </c>
      <c r="F143" s="23" t="str">
        <f>IFERROR(VLOOKUP($B143,'IRC1 0405 Deinze'!$A:$F,4,FALSE),"")</f>
        <v/>
      </c>
      <c r="G143" s="27" t="str">
        <f t="shared" si="35"/>
        <v/>
      </c>
      <c r="H143" s="22" t="str">
        <f>IFERROR(VLOOKUP($B143,'IRC2 0426 Maldegem'!$B:$F,2,FALSE),"")</f>
        <v/>
      </c>
      <c r="I143" s="23" t="str">
        <f>IFERROR(VLOOKUP($B143,'IRC2 0426 Maldegem'!$B:$F,3,FALSE),"")</f>
        <v/>
      </c>
      <c r="J143" s="23" t="str">
        <f>IFERROR(VLOOKUP($B143,'IRC2 0426 Maldegem'!$B:$F,4,FALSE),"")</f>
        <v/>
      </c>
      <c r="K143" s="27" t="str">
        <f t="shared" si="36"/>
        <v/>
      </c>
      <c r="L143" s="22" t="str">
        <f>IFERROR(VLOOKUP($B143,'IRC3 0510 Aalter'!$A:$F,2,FALSE),"")</f>
        <v/>
      </c>
      <c r="M143" s="23" t="str">
        <f>IFERROR(VLOOKUP($B143,'IRC3 0510 Aalter'!$A:$F,3,FALSE),"")</f>
        <v/>
      </c>
      <c r="N143" s="23" t="str">
        <f>IFERROR(VLOOKUP($B143,'IRC3 0510 Aalter'!$A:$F,4,FALSE),"")</f>
        <v/>
      </c>
      <c r="O143" s="27" t="str">
        <f t="shared" si="37"/>
        <v/>
      </c>
      <c r="P143" s="22" t="str">
        <f>IFERROR(VLOOKUP($B143,'IRC4 0607 Rieme'!$A:$D,2,FALSE),"")</f>
        <v/>
      </c>
      <c r="Q143" s="23" t="str">
        <f>IFERROR(VLOOKUP($B143,'IRC4 0607 Rieme'!$A:$D,3,FALSE),"")</f>
        <v/>
      </c>
      <c r="R143" s="23" t="str">
        <f>IFERROR(VLOOKUP($B143,'IRC4 0607 Rieme'!$A:$D,4,FALSE),"")</f>
        <v/>
      </c>
      <c r="S143" s="27" t="str">
        <f t="shared" si="38"/>
        <v/>
      </c>
      <c r="T143" s="22" t="str">
        <f>IFERROR(VLOOKUP($B143,'IRC5 2906 Oudenaarde'!$A:$D,2,FALSE),"")</f>
        <v/>
      </c>
      <c r="U143" s="23" t="str">
        <f>IFERROR(VLOOKUP($B143,'IRC5 2906 Oudenaarde'!$A:$D,3,FALSE),"")</f>
        <v/>
      </c>
      <c r="V143" s="23" t="str">
        <f>IFERROR(VLOOKUP($B143,'IRC5 2906 Oudenaarde'!$A:$D,4,FALSE),"")</f>
        <v/>
      </c>
      <c r="W143" s="27" t="str">
        <f t="shared" si="39"/>
        <v/>
      </c>
      <c r="X143" s="22" t="str">
        <f>IFERROR(VLOOKUP($B143,'IRC6 0830 Racing Gent'!$A:$D,2,FALSE),"")</f>
        <v/>
      </c>
      <c r="Y143" s="23" t="str">
        <f>IFERROR(VLOOKUP($B143,'IRC6 0830 Racing Gent'!$A:$D,3,FALSE),"")</f>
        <v/>
      </c>
      <c r="Z143" s="23" t="str">
        <f>IFERROR(VLOOKUP($B143,'IRC6 0830 Racing Gent'!$A:$D,4,FALSE),"")</f>
        <v/>
      </c>
      <c r="AA143" s="27" t="str">
        <f t="shared" si="40"/>
        <v/>
      </c>
      <c r="AB143" s="22" t="str">
        <f>IFERROR(VLOOKUP($B143,'IRC7 0907 KAA Gent'!$A:$D,2,FALSE),"")</f>
        <v/>
      </c>
      <c r="AC143" s="23" t="str">
        <f>IFERROR(VLOOKUP($B143,'IRC7 0907 KAA Gent'!$A:$D,3,FALSE),"")</f>
        <v/>
      </c>
      <c r="AD143" s="23" t="str">
        <f>IFERROR(VLOOKUP($B143,'IRC7 0907 KAA Gent'!$A:$D,4,FALSE),"")</f>
        <v/>
      </c>
      <c r="AE143" s="24" t="str">
        <f t="shared" si="41"/>
        <v/>
      </c>
      <c r="AF143" s="29" t="str" cm="1">
        <f t="array" ref="AF143">IF(SUM(LARGE(AJ143:AP143,{1;2;3;4;5}))&gt;0,SUM(LARGE(AJ143:AP143,{1;2;3;4;5})),"")</f>
        <v/>
      </c>
      <c r="AG143" s="5" t="str">
        <f t="shared" si="42"/>
        <v/>
      </c>
      <c r="AH143" s="5" t="str">
        <f t="shared" si="50"/>
        <v/>
      </c>
      <c r="AJ143" s="3">
        <f t="shared" si="43"/>
        <v>0</v>
      </c>
      <c r="AK143" s="3">
        <f t="shared" si="44"/>
        <v>0</v>
      </c>
      <c r="AL143" s="3">
        <f t="shared" si="45"/>
        <v>0</v>
      </c>
      <c r="AM143" s="3">
        <f t="shared" si="46"/>
        <v>0</v>
      </c>
      <c r="AN143" s="3">
        <f t="shared" si="47"/>
        <v>0</v>
      </c>
      <c r="AO143" s="3">
        <f t="shared" si="48"/>
        <v>0</v>
      </c>
      <c r="AP143" s="3">
        <f t="shared" si="49"/>
        <v>0</v>
      </c>
    </row>
    <row r="144" spans="2:42" x14ac:dyDescent="0.3">
      <c r="B144" s="30"/>
      <c r="C144" s="80"/>
      <c r="D144" s="22" t="str">
        <f>IFERROR(VLOOKUP($B144,'IRC1 0405 Deinze'!$A:$F,2,FALSE),"")</f>
        <v/>
      </c>
      <c r="E144" s="23" t="str">
        <f>IFERROR(VLOOKUP($B144,'IRC1 0405 Deinze'!$A:$F,3,FALSE),"")</f>
        <v/>
      </c>
      <c r="F144" s="23" t="str">
        <f>IFERROR(VLOOKUP($B144,'IRC1 0405 Deinze'!$A:$F,4,FALSE),"")</f>
        <v/>
      </c>
      <c r="G144" s="27" t="str">
        <f t="shared" si="35"/>
        <v/>
      </c>
      <c r="H144" s="22" t="str">
        <f>IFERROR(VLOOKUP($B144,'IRC2 0426 Maldegem'!$B:$F,2,FALSE),"")</f>
        <v/>
      </c>
      <c r="I144" s="23" t="str">
        <f>IFERROR(VLOOKUP($B144,'IRC2 0426 Maldegem'!$B:$F,3,FALSE),"")</f>
        <v/>
      </c>
      <c r="J144" s="23" t="str">
        <f>IFERROR(VLOOKUP($B144,'IRC2 0426 Maldegem'!$B:$F,4,FALSE),"")</f>
        <v/>
      </c>
      <c r="K144" s="27" t="str">
        <f t="shared" si="36"/>
        <v/>
      </c>
      <c r="L144" s="22" t="str">
        <f>IFERROR(VLOOKUP($B144,'IRC3 0510 Aalter'!$A:$F,2,FALSE),"")</f>
        <v/>
      </c>
      <c r="M144" s="23" t="str">
        <f>IFERROR(VLOOKUP($B144,'IRC3 0510 Aalter'!$A:$F,3,FALSE),"")</f>
        <v/>
      </c>
      <c r="N144" s="23" t="str">
        <f>IFERROR(VLOOKUP($B144,'IRC3 0510 Aalter'!$A:$F,4,FALSE),"")</f>
        <v/>
      </c>
      <c r="O144" s="27" t="str">
        <f t="shared" si="37"/>
        <v/>
      </c>
      <c r="P144" s="22" t="str">
        <f>IFERROR(VLOOKUP($B144,'IRC4 0607 Rieme'!$A:$D,2,FALSE),"")</f>
        <v/>
      </c>
      <c r="Q144" s="23" t="str">
        <f>IFERROR(VLOOKUP($B144,'IRC4 0607 Rieme'!$A:$D,3,FALSE),"")</f>
        <v/>
      </c>
      <c r="R144" s="23" t="str">
        <f>IFERROR(VLOOKUP($B144,'IRC4 0607 Rieme'!$A:$D,4,FALSE),"")</f>
        <v/>
      </c>
      <c r="S144" s="27" t="str">
        <f t="shared" si="38"/>
        <v/>
      </c>
      <c r="T144" s="22" t="str">
        <f>IFERROR(VLOOKUP($B144,'IRC5 2906 Oudenaarde'!$A:$D,2,FALSE),"")</f>
        <v/>
      </c>
      <c r="U144" s="23" t="str">
        <f>IFERROR(VLOOKUP($B144,'IRC5 2906 Oudenaarde'!$A:$D,3,FALSE),"")</f>
        <v/>
      </c>
      <c r="V144" s="23" t="str">
        <f>IFERROR(VLOOKUP($B144,'IRC5 2906 Oudenaarde'!$A:$D,4,FALSE),"")</f>
        <v/>
      </c>
      <c r="W144" s="27" t="str">
        <f t="shared" si="39"/>
        <v/>
      </c>
      <c r="X144" s="22" t="str">
        <f>IFERROR(VLOOKUP($B144,'IRC6 0830 Racing Gent'!$A:$D,2,FALSE),"")</f>
        <v/>
      </c>
      <c r="Y144" s="23" t="str">
        <f>IFERROR(VLOOKUP($B144,'IRC6 0830 Racing Gent'!$A:$D,3,FALSE),"")</f>
        <v/>
      </c>
      <c r="Z144" s="23" t="str">
        <f>IFERROR(VLOOKUP($B144,'IRC6 0830 Racing Gent'!$A:$D,4,FALSE),"")</f>
        <v/>
      </c>
      <c r="AA144" s="27" t="str">
        <f t="shared" si="40"/>
        <v/>
      </c>
      <c r="AB144" s="22" t="str">
        <f>IFERROR(VLOOKUP($B144,'IRC7 0907 KAA Gent'!$A:$D,2,FALSE),"")</f>
        <v/>
      </c>
      <c r="AC144" s="23" t="str">
        <f>IFERROR(VLOOKUP($B144,'IRC7 0907 KAA Gent'!$A:$D,3,FALSE),"")</f>
        <v/>
      </c>
      <c r="AD144" s="23" t="str">
        <f>IFERROR(VLOOKUP($B144,'IRC7 0907 KAA Gent'!$A:$D,4,FALSE),"")</f>
        <v/>
      </c>
      <c r="AE144" s="24" t="str">
        <f t="shared" si="41"/>
        <v/>
      </c>
      <c r="AF144" s="29" t="str" cm="1">
        <f t="array" ref="AF144">IF(SUM(LARGE(AJ144:AP144,{1;2;3;4;5}))&gt;0,SUM(LARGE(AJ144:AP144,{1;2;3;4;5})),"")</f>
        <v/>
      </c>
      <c r="AG144" s="5" t="str">
        <f t="shared" si="42"/>
        <v/>
      </c>
      <c r="AH144" s="5" t="str">
        <f t="shared" si="50"/>
        <v/>
      </c>
      <c r="AJ144" s="3">
        <f t="shared" si="43"/>
        <v>0</v>
      </c>
      <c r="AK144" s="3">
        <f t="shared" si="44"/>
        <v>0</v>
      </c>
      <c r="AL144" s="3">
        <f t="shared" si="45"/>
        <v>0</v>
      </c>
      <c r="AM144" s="3">
        <f t="shared" si="46"/>
        <v>0</v>
      </c>
      <c r="AN144" s="3">
        <f t="shared" si="47"/>
        <v>0</v>
      </c>
      <c r="AO144" s="3">
        <f t="shared" si="48"/>
        <v>0</v>
      </c>
      <c r="AP144" s="3">
        <f t="shared" si="49"/>
        <v>0</v>
      </c>
    </row>
    <row r="145" spans="2:42" x14ac:dyDescent="0.3">
      <c r="B145" s="30"/>
      <c r="C145" s="80"/>
      <c r="D145" s="22" t="str">
        <f>IFERROR(VLOOKUP($B145,'IRC1 0405 Deinze'!$A:$F,2,FALSE),"")</f>
        <v/>
      </c>
      <c r="E145" s="23" t="str">
        <f>IFERROR(VLOOKUP($B145,'IRC1 0405 Deinze'!$A:$F,3,FALSE),"")</f>
        <v/>
      </c>
      <c r="F145" s="23" t="str">
        <f>IFERROR(VLOOKUP($B145,'IRC1 0405 Deinze'!$A:$F,4,FALSE),"")</f>
        <v/>
      </c>
      <c r="G145" s="27" t="str">
        <f t="shared" si="35"/>
        <v/>
      </c>
      <c r="H145" s="22" t="str">
        <f>IFERROR(VLOOKUP($B145,'IRC2 0426 Maldegem'!$B:$F,2,FALSE),"")</f>
        <v/>
      </c>
      <c r="I145" s="23" t="str">
        <f>IFERROR(VLOOKUP($B145,'IRC2 0426 Maldegem'!$B:$F,3,FALSE),"")</f>
        <v/>
      </c>
      <c r="J145" s="23" t="str">
        <f>IFERROR(VLOOKUP($B145,'IRC2 0426 Maldegem'!$B:$F,4,FALSE),"")</f>
        <v/>
      </c>
      <c r="K145" s="27" t="str">
        <f t="shared" si="36"/>
        <v/>
      </c>
      <c r="L145" s="22" t="str">
        <f>IFERROR(VLOOKUP($B145,'IRC3 0510 Aalter'!$A:$F,2,FALSE),"")</f>
        <v/>
      </c>
      <c r="M145" s="23" t="str">
        <f>IFERROR(VLOOKUP($B145,'IRC3 0510 Aalter'!$A:$F,3,FALSE),"")</f>
        <v/>
      </c>
      <c r="N145" s="23" t="str">
        <f>IFERROR(VLOOKUP($B145,'IRC3 0510 Aalter'!$A:$F,4,FALSE),"")</f>
        <v/>
      </c>
      <c r="O145" s="27" t="str">
        <f t="shared" si="37"/>
        <v/>
      </c>
      <c r="P145" s="22" t="str">
        <f>IFERROR(VLOOKUP($B145,'IRC4 0607 Rieme'!$A:$D,2,FALSE),"")</f>
        <v/>
      </c>
      <c r="Q145" s="23" t="str">
        <f>IFERROR(VLOOKUP($B145,'IRC4 0607 Rieme'!$A:$D,3,FALSE),"")</f>
        <v/>
      </c>
      <c r="R145" s="23" t="str">
        <f>IFERROR(VLOOKUP($B145,'IRC4 0607 Rieme'!$A:$D,4,FALSE),"")</f>
        <v/>
      </c>
      <c r="S145" s="27" t="str">
        <f t="shared" si="38"/>
        <v/>
      </c>
      <c r="T145" s="22" t="str">
        <f>IFERROR(VLOOKUP($B145,'IRC5 2906 Oudenaarde'!$A:$D,2,FALSE),"")</f>
        <v/>
      </c>
      <c r="U145" s="23" t="str">
        <f>IFERROR(VLOOKUP($B145,'IRC5 2906 Oudenaarde'!$A:$D,3,FALSE),"")</f>
        <v/>
      </c>
      <c r="V145" s="23" t="str">
        <f>IFERROR(VLOOKUP($B145,'IRC5 2906 Oudenaarde'!$A:$D,4,FALSE),"")</f>
        <v/>
      </c>
      <c r="W145" s="27" t="str">
        <f t="shared" si="39"/>
        <v/>
      </c>
      <c r="X145" s="22" t="str">
        <f>IFERROR(VLOOKUP($B145,'IRC6 0830 Racing Gent'!$A:$D,2,FALSE),"")</f>
        <v/>
      </c>
      <c r="Y145" s="23" t="str">
        <f>IFERROR(VLOOKUP($B145,'IRC6 0830 Racing Gent'!$A:$D,3,FALSE),"")</f>
        <v/>
      </c>
      <c r="Z145" s="23" t="str">
        <f>IFERROR(VLOOKUP($B145,'IRC6 0830 Racing Gent'!$A:$D,4,FALSE),"")</f>
        <v/>
      </c>
      <c r="AA145" s="27" t="str">
        <f t="shared" si="40"/>
        <v/>
      </c>
      <c r="AB145" s="22" t="str">
        <f>IFERROR(VLOOKUP($B145,'IRC7 0907 KAA Gent'!$A:$D,2,FALSE),"")</f>
        <v/>
      </c>
      <c r="AC145" s="23" t="str">
        <f>IFERROR(VLOOKUP($B145,'IRC7 0907 KAA Gent'!$A:$D,3,FALSE),"")</f>
        <v/>
      </c>
      <c r="AD145" s="23" t="str">
        <f>IFERROR(VLOOKUP($B145,'IRC7 0907 KAA Gent'!$A:$D,4,FALSE),"")</f>
        <v/>
      </c>
      <c r="AE145" s="24" t="str">
        <f t="shared" si="41"/>
        <v/>
      </c>
      <c r="AF145" s="29" t="str" cm="1">
        <f t="array" ref="AF145">IF(SUM(LARGE(AJ145:AP145,{1;2;3;4;5}))&gt;0,SUM(LARGE(AJ145:AP145,{1;2;3;4;5})),"")</f>
        <v/>
      </c>
      <c r="AG145" s="5" t="str">
        <f t="shared" si="42"/>
        <v/>
      </c>
      <c r="AH145" s="5" t="str">
        <f t="shared" si="50"/>
        <v/>
      </c>
      <c r="AJ145" s="3">
        <f t="shared" si="43"/>
        <v>0</v>
      </c>
      <c r="AK145" s="3">
        <f t="shared" si="44"/>
        <v>0</v>
      </c>
      <c r="AL145" s="3">
        <f t="shared" si="45"/>
        <v>0</v>
      </c>
      <c r="AM145" s="3">
        <f t="shared" si="46"/>
        <v>0</v>
      </c>
      <c r="AN145" s="3">
        <f t="shared" si="47"/>
        <v>0</v>
      </c>
      <c r="AO145" s="3">
        <f t="shared" si="48"/>
        <v>0</v>
      </c>
      <c r="AP145" s="3">
        <f t="shared" si="49"/>
        <v>0</v>
      </c>
    </row>
    <row r="146" spans="2:42" x14ac:dyDescent="0.3">
      <c r="B146" s="30"/>
      <c r="C146" s="80"/>
      <c r="D146" s="22" t="str">
        <f>IFERROR(VLOOKUP($B146,'IRC1 0405 Deinze'!$A:$F,2,FALSE),"")</f>
        <v/>
      </c>
      <c r="E146" s="23" t="str">
        <f>IFERROR(VLOOKUP($B146,'IRC1 0405 Deinze'!$A:$F,3,FALSE),"")</f>
        <v/>
      </c>
      <c r="F146" s="23" t="str">
        <f>IFERROR(VLOOKUP($B146,'IRC1 0405 Deinze'!$A:$F,4,FALSE),"")</f>
        <v/>
      </c>
      <c r="G146" s="27" t="str">
        <f t="shared" si="35"/>
        <v/>
      </c>
      <c r="H146" s="22" t="str">
        <f>IFERROR(VLOOKUP($B146,'IRC2 0426 Maldegem'!$B:$F,2,FALSE),"")</f>
        <v/>
      </c>
      <c r="I146" s="23" t="str">
        <f>IFERROR(VLOOKUP($B146,'IRC2 0426 Maldegem'!$B:$F,3,FALSE),"")</f>
        <v/>
      </c>
      <c r="J146" s="23" t="str">
        <f>IFERROR(VLOOKUP($B146,'IRC2 0426 Maldegem'!$B:$F,4,FALSE),"")</f>
        <v/>
      </c>
      <c r="K146" s="27" t="str">
        <f t="shared" si="36"/>
        <v/>
      </c>
      <c r="L146" s="22" t="str">
        <f>IFERROR(VLOOKUP($B146,'IRC3 0510 Aalter'!$A:$F,2,FALSE),"")</f>
        <v/>
      </c>
      <c r="M146" s="23" t="str">
        <f>IFERROR(VLOOKUP($B146,'IRC3 0510 Aalter'!$A:$F,3,FALSE),"")</f>
        <v/>
      </c>
      <c r="N146" s="23" t="str">
        <f>IFERROR(VLOOKUP($B146,'IRC3 0510 Aalter'!$A:$F,4,FALSE),"")</f>
        <v/>
      </c>
      <c r="O146" s="27" t="str">
        <f t="shared" si="37"/>
        <v/>
      </c>
      <c r="P146" s="22" t="str">
        <f>IFERROR(VLOOKUP($B146,'IRC4 0607 Rieme'!$A:$D,2,FALSE),"")</f>
        <v/>
      </c>
      <c r="Q146" s="23" t="str">
        <f>IFERROR(VLOOKUP($B146,'IRC4 0607 Rieme'!$A:$D,3,FALSE),"")</f>
        <v/>
      </c>
      <c r="R146" s="23" t="str">
        <f>IFERROR(VLOOKUP($B146,'IRC4 0607 Rieme'!$A:$D,4,FALSE),"")</f>
        <v/>
      </c>
      <c r="S146" s="27" t="str">
        <f t="shared" si="38"/>
        <v/>
      </c>
      <c r="T146" s="22" t="str">
        <f>IFERROR(VLOOKUP($B146,'IRC5 2906 Oudenaarde'!$A:$D,2,FALSE),"")</f>
        <v/>
      </c>
      <c r="U146" s="23" t="str">
        <f>IFERROR(VLOOKUP($B146,'IRC5 2906 Oudenaarde'!$A:$D,3,FALSE),"")</f>
        <v/>
      </c>
      <c r="V146" s="23" t="str">
        <f>IFERROR(VLOOKUP($B146,'IRC5 2906 Oudenaarde'!$A:$D,4,FALSE),"")</f>
        <v/>
      </c>
      <c r="W146" s="27" t="str">
        <f t="shared" si="39"/>
        <v/>
      </c>
      <c r="X146" s="22" t="str">
        <f>IFERROR(VLOOKUP($B146,'IRC6 0830 Racing Gent'!$A:$D,2,FALSE),"")</f>
        <v/>
      </c>
      <c r="Y146" s="23" t="str">
        <f>IFERROR(VLOOKUP($B146,'IRC6 0830 Racing Gent'!$A:$D,3,FALSE),"")</f>
        <v/>
      </c>
      <c r="Z146" s="23" t="str">
        <f>IFERROR(VLOOKUP($B146,'IRC6 0830 Racing Gent'!$A:$D,4,FALSE),"")</f>
        <v/>
      </c>
      <c r="AA146" s="27" t="str">
        <f t="shared" si="40"/>
        <v/>
      </c>
      <c r="AB146" s="22" t="str">
        <f>IFERROR(VLOOKUP($B146,'IRC7 0907 KAA Gent'!$A:$D,2,FALSE),"")</f>
        <v/>
      </c>
      <c r="AC146" s="23" t="str">
        <f>IFERROR(VLOOKUP($B146,'IRC7 0907 KAA Gent'!$A:$D,3,FALSE),"")</f>
        <v/>
      </c>
      <c r="AD146" s="23" t="str">
        <f>IFERROR(VLOOKUP($B146,'IRC7 0907 KAA Gent'!$A:$D,4,FALSE),"")</f>
        <v/>
      </c>
      <c r="AE146" s="24" t="str">
        <f t="shared" si="41"/>
        <v/>
      </c>
      <c r="AF146" s="29" t="str" cm="1">
        <f t="array" ref="AF146">IF(SUM(LARGE(AJ146:AP146,{1;2;3;4;5}))&gt;0,SUM(LARGE(AJ146:AP146,{1;2;3;4;5})),"")</f>
        <v/>
      </c>
      <c r="AG146" s="5" t="str">
        <f t="shared" si="42"/>
        <v/>
      </c>
      <c r="AH146" s="5" t="str">
        <f t="shared" si="50"/>
        <v/>
      </c>
      <c r="AJ146" s="3">
        <f t="shared" si="43"/>
        <v>0</v>
      </c>
      <c r="AK146" s="3">
        <f t="shared" si="44"/>
        <v>0</v>
      </c>
      <c r="AL146" s="3">
        <f t="shared" si="45"/>
        <v>0</v>
      </c>
      <c r="AM146" s="3">
        <f t="shared" si="46"/>
        <v>0</v>
      </c>
      <c r="AN146" s="3">
        <f t="shared" si="47"/>
        <v>0</v>
      </c>
      <c r="AO146" s="3">
        <f t="shared" si="48"/>
        <v>0</v>
      </c>
      <c r="AP146" s="3">
        <f t="shared" si="49"/>
        <v>0</v>
      </c>
    </row>
    <row r="147" spans="2:42" x14ac:dyDescent="0.3">
      <c r="B147" s="30"/>
      <c r="C147" s="80"/>
      <c r="D147" s="22" t="str">
        <f>IFERROR(VLOOKUP($B147,'IRC1 0405 Deinze'!$A:$F,2,FALSE),"")</f>
        <v/>
      </c>
      <c r="E147" s="23" t="str">
        <f>IFERROR(VLOOKUP($B147,'IRC1 0405 Deinze'!$A:$F,3,FALSE),"")</f>
        <v/>
      </c>
      <c r="F147" s="23" t="str">
        <f>IFERROR(VLOOKUP($B147,'IRC1 0405 Deinze'!$A:$F,4,FALSE),"")</f>
        <v/>
      </c>
      <c r="G147" s="27" t="str">
        <f t="shared" si="35"/>
        <v/>
      </c>
      <c r="H147" s="22" t="str">
        <f>IFERROR(VLOOKUP($B147,'IRC2 0426 Maldegem'!$B:$F,2,FALSE),"")</f>
        <v/>
      </c>
      <c r="I147" s="23" t="str">
        <f>IFERROR(VLOOKUP($B147,'IRC2 0426 Maldegem'!$B:$F,3,FALSE),"")</f>
        <v/>
      </c>
      <c r="J147" s="23" t="str">
        <f>IFERROR(VLOOKUP($B147,'IRC2 0426 Maldegem'!$B:$F,4,FALSE),"")</f>
        <v/>
      </c>
      <c r="K147" s="27" t="str">
        <f t="shared" si="36"/>
        <v/>
      </c>
      <c r="L147" s="22" t="str">
        <f>IFERROR(VLOOKUP($B147,'IRC3 0510 Aalter'!$A:$F,2,FALSE),"")</f>
        <v/>
      </c>
      <c r="M147" s="23" t="str">
        <f>IFERROR(VLOOKUP($B147,'IRC3 0510 Aalter'!$A:$F,3,FALSE),"")</f>
        <v/>
      </c>
      <c r="N147" s="23" t="str">
        <f>IFERROR(VLOOKUP($B147,'IRC3 0510 Aalter'!$A:$F,4,FALSE),"")</f>
        <v/>
      </c>
      <c r="O147" s="27" t="str">
        <f t="shared" si="37"/>
        <v/>
      </c>
      <c r="P147" s="22" t="str">
        <f>IFERROR(VLOOKUP($B147,'IRC4 0607 Rieme'!$A:$D,2,FALSE),"")</f>
        <v/>
      </c>
      <c r="Q147" s="23" t="str">
        <f>IFERROR(VLOOKUP($B147,'IRC4 0607 Rieme'!$A:$D,3,FALSE),"")</f>
        <v/>
      </c>
      <c r="R147" s="23" t="str">
        <f>IFERROR(VLOOKUP($B147,'IRC4 0607 Rieme'!$A:$D,4,FALSE),"")</f>
        <v/>
      </c>
      <c r="S147" s="27" t="str">
        <f t="shared" si="38"/>
        <v/>
      </c>
      <c r="T147" s="22" t="str">
        <f>IFERROR(VLOOKUP($B147,'IRC5 2906 Oudenaarde'!$A:$D,2,FALSE),"")</f>
        <v/>
      </c>
      <c r="U147" s="23" t="str">
        <f>IFERROR(VLOOKUP($B147,'IRC5 2906 Oudenaarde'!$A:$D,3,FALSE),"")</f>
        <v/>
      </c>
      <c r="V147" s="23" t="str">
        <f>IFERROR(VLOOKUP($B147,'IRC5 2906 Oudenaarde'!$A:$D,4,FALSE),"")</f>
        <v/>
      </c>
      <c r="W147" s="27" t="str">
        <f t="shared" si="39"/>
        <v/>
      </c>
      <c r="X147" s="22" t="str">
        <f>IFERROR(VLOOKUP($B147,'IRC6 0830 Racing Gent'!$A:$D,2,FALSE),"")</f>
        <v/>
      </c>
      <c r="Y147" s="23" t="str">
        <f>IFERROR(VLOOKUP($B147,'IRC6 0830 Racing Gent'!$A:$D,3,FALSE),"")</f>
        <v/>
      </c>
      <c r="Z147" s="23" t="str">
        <f>IFERROR(VLOOKUP($B147,'IRC6 0830 Racing Gent'!$A:$D,4,FALSE),"")</f>
        <v/>
      </c>
      <c r="AA147" s="27" t="str">
        <f t="shared" si="40"/>
        <v/>
      </c>
      <c r="AB147" s="22" t="str">
        <f>IFERROR(VLOOKUP($B147,'IRC7 0907 KAA Gent'!$A:$D,2,FALSE),"")</f>
        <v/>
      </c>
      <c r="AC147" s="23" t="str">
        <f>IFERROR(VLOOKUP($B147,'IRC7 0907 KAA Gent'!$A:$D,3,FALSE),"")</f>
        <v/>
      </c>
      <c r="AD147" s="23" t="str">
        <f>IFERROR(VLOOKUP($B147,'IRC7 0907 KAA Gent'!$A:$D,4,FALSE),"")</f>
        <v/>
      </c>
      <c r="AE147" s="24" t="str">
        <f t="shared" si="41"/>
        <v/>
      </c>
      <c r="AF147" s="29" t="str" cm="1">
        <f t="array" ref="AF147">IF(SUM(LARGE(AJ147:AP147,{1;2;3;4;5}))&gt;0,SUM(LARGE(AJ147:AP147,{1;2;3;4;5})),"")</f>
        <v/>
      </c>
      <c r="AG147" s="5" t="str">
        <f t="shared" si="42"/>
        <v/>
      </c>
      <c r="AH147" s="5" t="str">
        <f t="shared" si="50"/>
        <v/>
      </c>
      <c r="AJ147" s="3">
        <f t="shared" si="43"/>
        <v>0</v>
      </c>
      <c r="AK147" s="3">
        <f t="shared" si="44"/>
        <v>0</v>
      </c>
      <c r="AL147" s="3">
        <f t="shared" si="45"/>
        <v>0</v>
      </c>
      <c r="AM147" s="3">
        <f t="shared" si="46"/>
        <v>0</v>
      </c>
      <c r="AN147" s="3">
        <f t="shared" si="47"/>
        <v>0</v>
      </c>
      <c r="AO147" s="3">
        <f t="shared" si="48"/>
        <v>0</v>
      </c>
      <c r="AP147" s="3">
        <f t="shared" si="49"/>
        <v>0</v>
      </c>
    </row>
    <row r="148" spans="2:42" x14ac:dyDescent="0.3">
      <c r="B148" s="30"/>
      <c r="C148" s="80"/>
      <c r="D148" s="22" t="str">
        <f>IFERROR(VLOOKUP($B148,'IRC1 0405 Deinze'!$A:$F,2,FALSE),"")</f>
        <v/>
      </c>
      <c r="E148" s="23" t="str">
        <f>IFERROR(VLOOKUP($B148,'IRC1 0405 Deinze'!$A:$F,3,FALSE),"")</f>
        <v/>
      </c>
      <c r="F148" s="23" t="str">
        <f>IFERROR(VLOOKUP($B148,'IRC1 0405 Deinze'!$A:$F,4,FALSE),"")</f>
        <v/>
      </c>
      <c r="G148" s="27" t="str">
        <f t="shared" si="35"/>
        <v/>
      </c>
      <c r="H148" s="22" t="str">
        <f>IFERROR(VLOOKUP($B148,'IRC2 0426 Maldegem'!$B:$F,2,FALSE),"")</f>
        <v/>
      </c>
      <c r="I148" s="23" t="str">
        <f>IFERROR(VLOOKUP($B148,'IRC2 0426 Maldegem'!$B:$F,3,FALSE),"")</f>
        <v/>
      </c>
      <c r="J148" s="23" t="str">
        <f>IFERROR(VLOOKUP($B148,'IRC2 0426 Maldegem'!$B:$F,4,FALSE),"")</f>
        <v/>
      </c>
      <c r="K148" s="27" t="str">
        <f t="shared" si="36"/>
        <v/>
      </c>
      <c r="L148" s="22" t="str">
        <f>IFERROR(VLOOKUP($B148,'IRC3 0510 Aalter'!$A:$F,2,FALSE),"")</f>
        <v/>
      </c>
      <c r="M148" s="23" t="str">
        <f>IFERROR(VLOOKUP($B148,'IRC3 0510 Aalter'!$A:$F,3,FALSE),"")</f>
        <v/>
      </c>
      <c r="N148" s="23" t="str">
        <f>IFERROR(VLOOKUP($B148,'IRC3 0510 Aalter'!$A:$F,4,FALSE),"")</f>
        <v/>
      </c>
      <c r="O148" s="27" t="str">
        <f t="shared" si="37"/>
        <v/>
      </c>
      <c r="P148" s="22" t="str">
        <f>IFERROR(VLOOKUP($B148,'IRC4 0607 Rieme'!$A:$D,2,FALSE),"")</f>
        <v/>
      </c>
      <c r="Q148" s="23" t="str">
        <f>IFERROR(VLOOKUP($B148,'IRC4 0607 Rieme'!$A:$D,3,FALSE),"")</f>
        <v/>
      </c>
      <c r="R148" s="23" t="str">
        <f>IFERROR(VLOOKUP($B148,'IRC4 0607 Rieme'!$A:$D,4,FALSE),"")</f>
        <v/>
      </c>
      <c r="S148" s="27" t="str">
        <f t="shared" si="38"/>
        <v/>
      </c>
      <c r="T148" s="22" t="str">
        <f>IFERROR(VLOOKUP($B148,'IRC5 2906 Oudenaarde'!$A:$D,2,FALSE),"")</f>
        <v/>
      </c>
      <c r="U148" s="23" t="str">
        <f>IFERROR(VLOOKUP($B148,'IRC5 2906 Oudenaarde'!$A:$D,3,FALSE),"")</f>
        <v/>
      </c>
      <c r="V148" s="23" t="str">
        <f>IFERROR(VLOOKUP($B148,'IRC5 2906 Oudenaarde'!$A:$D,4,FALSE),"")</f>
        <v/>
      </c>
      <c r="W148" s="27" t="str">
        <f t="shared" si="39"/>
        <v/>
      </c>
      <c r="X148" s="22" t="str">
        <f>IFERROR(VLOOKUP($B148,'IRC6 0830 Racing Gent'!$A:$D,2,FALSE),"")</f>
        <v/>
      </c>
      <c r="Y148" s="23" t="str">
        <f>IFERROR(VLOOKUP($B148,'IRC6 0830 Racing Gent'!$A:$D,3,FALSE),"")</f>
        <v/>
      </c>
      <c r="Z148" s="23" t="str">
        <f>IFERROR(VLOOKUP($B148,'IRC6 0830 Racing Gent'!$A:$D,4,FALSE),"")</f>
        <v/>
      </c>
      <c r="AA148" s="27" t="str">
        <f t="shared" si="40"/>
        <v/>
      </c>
      <c r="AB148" s="22" t="str">
        <f>IFERROR(VLOOKUP($B148,'IRC7 0907 KAA Gent'!$A:$D,2,FALSE),"")</f>
        <v/>
      </c>
      <c r="AC148" s="23" t="str">
        <f>IFERROR(VLOOKUP($B148,'IRC7 0907 KAA Gent'!$A:$D,3,FALSE),"")</f>
        <v/>
      </c>
      <c r="AD148" s="23" t="str">
        <f>IFERROR(VLOOKUP($B148,'IRC7 0907 KAA Gent'!$A:$D,4,FALSE),"")</f>
        <v/>
      </c>
      <c r="AE148" s="24" t="str">
        <f t="shared" si="41"/>
        <v/>
      </c>
      <c r="AF148" s="29" t="str" cm="1">
        <f t="array" ref="AF148">IF(SUM(LARGE(AJ148:AP148,{1;2;3;4;5}))&gt;0,SUM(LARGE(AJ148:AP148,{1;2;3;4;5})),"")</f>
        <v/>
      </c>
      <c r="AG148" s="5" t="str">
        <f t="shared" si="42"/>
        <v/>
      </c>
      <c r="AH148" s="5" t="str">
        <f t="shared" si="50"/>
        <v/>
      </c>
      <c r="AJ148" s="3">
        <f t="shared" si="43"/>
        <v>0</v>
      </c>
      <c r="AK148" s="3">
        <f t="shared" si="44"/>
        <v>0</v>
      </c>
      <c r="AL148" s="3">
        <f t="shared" si="45"/>
        <v>0</v>
      </c>
      <c r="AM148" s="3">
        <f t="shared" si="46"/>
        <v>0</v>
      </c>
      <c r="AN148" s="3">
        <f t="shared" si="47"/>
        <v>0</v>
      </c>
      <c r="AO148" s="3">
        <f t="shared" si="48"/>
        <v>0</v>
      </c>
      <c r="AP148" s="3">
        <f t="shared" si="49"/>
        <v>0</v>
      </c>
    </row>
    <row r="149" spans="2:42" x14ac:dyDescent="0.3">
      <c r="B149" s="30"/>
      <c r="C149" s="80"/>
      <c r="D149" s="22" t="str">
        <f>IFERROR(VLOOKUP($B149,'IRC1 0405 Deinze'!$A:$F,2,FALSE),"")</f>
        <v/>
      </c>
      <c r="E149" s="23" t="str">
        <f>IFERROR(VLOOKUP($B149,'IRC1 0405 Deinze'!$A:$F,3,FALSE),"")</f>
        <v/>
      </c>
      <c r="F149" s="23" t="str">
        <f>IFERROR(VLOOKUP($B149,'IRC1 0405 Deinze'!$A:$F,4,FALSE),"")</f>
        <v/>
      </c>
      <c r="G149" s="27" t="str">
        <f t="shared" si="35"/>
        <v/>
      </c>
      <c r="H149" s="22" t="str">
        <f>IFERROR(VLOOKUP($B149,'IRC2 0426 Maldegem'!$B:$F,2,FALSE),"")</f>
        <v/>
      </c>
      <c r="I149" s="23" t="str">
        <f>IFERROR(VLOOKUP($B149,'IRC2 0426 Maldegem'!$B:$F,3,FALSE),"")</f>
        <v/>
      </c>
      <c r="J149" s="23" t="str">
        <f>IFERROR(VLOOKUP($B149,'IRC2 0426 Maldegem'!$B:$F,4,FALSE),"")</f>
        <v/>
      </c>
      <c r="K149" s="27" t="str">
        <f t="shared" si="36"/>
        <v/>
      </c>
      <c r="L149" s="22" t="str">
        <f>IFERROR(VLOOKUP($B149,'IRC3 0510 Aalter'!$A:$F,2,FALSE),"")</f>
        <v/>
      </c>
      <c r="M149" s="23" t="str">
        <f>IFERROR(VLOOKUP($B149,'IRC3 0510 Aalter'!$A:$F,3,FALSE),"")</f>
        <v/>
      </c>
      <c r="N149" s="23" t="str">
        <f>IFERROR(VLOOKUP($B149,'IRC3 0510 Aalter'!$A:$F,4,FALSE),"")</f>
        <v/>
      </c>
      <c r="O149" s="27" t="str">
        <f t="shared" si="37"/>
        <v/>
      </c>
      <c r="P149" s="22" t="str">
        <f>IFERROR(VLOOKUP($B149,'IRC4 0607 Rieme'!$A:$D,2,FALSE),"")</f>
        <v/>
      </c>
      <c r="Q149" s="23" t="str">
        <f>IFERROR(VLOOKUP($B149,'IRC4 0607 Rieme'!$A:$D,3,FALSE),"")</f>
        <v/>
      </c>
      <c r="R149" s="23" t="str">
        <f>IFERROR(VLOOKUP($B149,'IRC4 0607 Rieme'!$A:$D,4,FALSE),"")</f>
        <v/>
      </c>
      <c r="S149" s="27" t="str">
        <f t="shared" si="38"/>
        <v/>
      </c>
      <c r="T149" s="22" t="str">
        <f>IFERROR(VLOOKUP($B149,'IRC5 2906 Oudenaarde'!$A:$D,2,FALSE),"")</f>
        <v/>
      </c>
      <c r="U149" s="23" t="str">
        <f>IFERROR(VLOOKUP($B149,'IRC5 2906 Oudenaarde'!$A:$D,3,FALSE),"")</f>
        <v/>
      </c>
      <c r="V149" s="23" t="str">
        <f>IFERROR(VLOOKUP($B149,'IRC5 2906 Oudenaarde'!$A:$D,4,FALSE),"")</f>
        <v/>
      </c>
      <c r="W149" s="27" t="str">
        <f t="shared" si="39"/>
        <v/>
      </c>
      <c r="X149" s="22" t="str">
        <f>IFERROR(VLOOKUP($B149,'IRC6 0830 Racing Gent'!$A:$D,2,FALSE),"")</f>
        <v/>
      </c>
      <c r="Y149" s="23" t="str">
        <f>IFERROR(VLOOKUP($B149,'IRC6 0830 Racing Gent'!$A:$D,3,FALSE),"")</f>
        <v/>
      </c>
      <c r="Z149" s="23" t="str">
        <f>IFERROR(VLOOKUP($B149,'IRC6 0830 Racing Gent'!$A:$D,4,FALSE),"")</f>
        <v/>
      </c>
      <c r="AA149" s="27" t="str">
        <f t="shared" si="40"/>
        <v/>
      </c>
      <c r="AB149" s="22" t="str">
        <f>IFERROR(VLOOKUP($B149,'IRC7 0907 KAA Gent'!$A:$D,2,FALSE),"")</f>
        <v/>
      </c>
      <c r="AC149" s="23" t="str">
        <f>IFERROR(VLOOKUP($B149,'IRC7 0907 KAA Gent'!$A:$D,3,FALSE),"")</f>
        <v/>
      </c>
      <c r="AD149" s="23" t="str">
        <f>IFERROR(VLOOKUP($B149,'IRC7 0907 KAA Gent'!$A:$D,4,FALSE),"")</f>
        <v/>
      </c>
      <c r="AE149" s="24" t="str">
        <f t="shared" si="41"/>
        <v/>
      </c>
      <c r="AF149" s="29" t="str" cm="1">
        <f t="array" ref="AF149">IF(SUM(LARGE(AJ149:AP149,{1;2;3;4;5}))&gt;0,SUM(LARGE(AJ149:AP149,{1;2;3;4;5})),"")</f>
        <v/>
      </c>
      <c r="AG149" s="5" t="str">
        <f t="shared" si="42"/>
        <v/>
      </c>
      <c r="AH149" s="5" t="str">
        <f t="shared" si="50"/>
        <v/>
      </c>
      <c r="AJ149" s="3">
        <f t="shared" si="43"/>
        <v>0</v>
      </c>
      <c r="AK149" s="3">
        <f t="shared" si="44"/>
        <v>0</v>
      </c>
      <c r="AL149" s="3">
        <f t="shared" si="45"/>
        <v>0</v>
      </c>
      <c r="AM149" s="3">
        <f t="shared" si="46"/>
        <v>0</v>
      </c>
      <c r="AN149" s="3">
        <f t="shared" si="47"/>
        <v>0</v>
      </c>
      <c r="AO149" s="3">
        <f t="shared" si="48"/>
        <v>0</v>
      </c>
      <c r="AP149" s="3">
        <f t="shared" si="49"/>
        <v>0</v>
      </c>
    </row>
    <row r="150" spans="2:42" x14ac:dyDescent="0.3">
      <c r="B150" s="30"/>
      <c r="C150" s="80"/>
      <c r="D150" s="22" t="str">
        <f>IFERROR(VLOOKUP($B150,'IRC1 0405 Deinze'!$A:$F,2,FALSE),"")</f>
        <v/>
      </c>
      <c r="E150" s="23" t="str">
        <f>IFERROR(VLOOKUP($B150,'IRC1 0405 Deinze'!$A:$F,3,FALSE),"")</f>
        <v/>
      </c>
      <c r="F150" s="23" t="str">
        <f>IFERROR(VLOOKUP($B150,'IRC1 0405 Deinze'!$A:$F,4,FALSE),"")</f>
        <v/>
      </c>
      <c r="G150" s="27" t="str">
        <f t="shared" si="35"/>
        <v/>
      </c>
      <c r="H150" s="22" t="str">
        <f>IFERROR(VLOOKUP($B150,'IRC2 0426 Maldegem'!$B:$F,2,FALSE),"")</f>
        <v/>
      </c>
      <c r="I150" s="23" t="str">
        <f>IFERROR(VLOOKUP($B150,'IRC2 0426 Maldegem'!$B:$F,3,FALSE),"")</f>
        <v/>
      </c>
      <c r="J150" s="23" t="str">
        <f>IFERROR(VLOOKUP($B150,'IRC2 0426 Maldegem'!$B:$F,4,FALSE),"")</f>
        <v/>
      </c>
      <c r="K150" s="27" t="str">
        <f t="shared" si="36"/>
        <v/>
      </c>
      <c r="L150" s="22" t="str">
        <f>IFERROR(VLOOKUP($B150,'IRC3 0510 Aalter'!$A:$F,2,FALSE),"")</f>
        <v/>
      </c>
      <c r="M150" s="23" t="str">
        <f>IFERROR(VLOOKUP($B150,'IRC3 0510 Aalter'!$A:$F,3,FALSE),"")</f>
        <v/>
      </c>
      <c r="N150" s="23" t="str">
        <f>IFERROR(VLOOKUP($B150,'IRC3 0510 Aalter'!$A:$F,4,FALSE),"")</f>
        <v/>
      </c>
      <c r="O150" s="27" t="str">
        <f t="shared" si="37"/>
        <v/>
      </c>
      <c r="P150" s="22" t="str">
        <f>IFERROR(VLOOKUP($B150,'IRC4 0607 Rieme'!$A:$D,2,FALSE),"")</f>
        <v/>
      </c>
      <c r="Q150" s="23" t="str">
        <f>IFERROR(VLOOKUP($B150,'IRC4 0607 Rieme'!$A:$D,3,FALSE),"")</f>
        <v/>
      </c>
      <c r="R150" s="23" t="str">
        <f>IFERROR(VLOOKUP($B150,'IRC4 0607 Rieme'!$A:$D,4,FALSE),"")</f>
        <v/>
      </c>
      <c r="S150" s="27" t="str">
        <f t="shared" si="38"/>
        <v/>
      </c>
      <c r="T150" s="22" t="str">
        <f>IFERROR(VLOOKUP($B150,'IRC5 2906 Oudenaarde'!$A:$D,2,FALSE),"")</f>
        <v/>
      </c>
      <c r="U150" s="23" t="str">
        <f>IFERROR(VLOOKUP($B150,'IRC5 2906 Oudenaarde'!$A:$D,3,FALSE),"")</f>
        <v/>
      </c>
      <c r="V150" s="23" t="str">
        <f>IFERROR(VLOOKUP($B150,'IRC5 2906 Oudenaarde'!$A:$D,4,FALSE),"")</f>
        <v/>
      </c>
      <c r="W150" s="27" t="str">
        <f t="shared" si="39"/>
        <v/>
      </c>
      <c r="X150" s="22" t="str">
        <f>IFERROR(VLOOKUP($B150,'IRC6 0830 Racing Gent'!$A:$D,2,FALSE),"")</f>
        <v/>
      </c>
      <c r="Y150" s="23" t="str">
        <f>IFERROR(VLOOKUP($B150,'IRC6 0830 Racing Gent'!$A:$D,3,FALSE),"")</f>
        <v/>
      </c>
      <c r="Z150" s="23" t="str">
        <f>IFERROR(VLOOKUP($B150,'IRC6 0830 Racing Gent'!$A:$D,4,FALSE),"")</f>
        <v/>
      </c>
      <c r="AA150" s="27" t="str">
        <f t="shared" si="40"/>
        <v/>
      </c>
      <c r="AB150" s="22" t="str">
        <f>IFERROR(VLOOKUP($B150,'IRC7 0907 KAA Gent'!$A:$D,2,FALSE),"")</f>
        <v/>
      </c>
      <c r="AC150" s="23" t="str">
        <f>IFERROR(VLOOKUP($B150,'IRC7 0907 KAA Gent'!$A:$D,3,FALSE),"")</f>
        <v/>
      </c>
      <c r="AD150" s="23" t="str">
        <f>IFERROR(VLOOKUP($B150,'IRC7 0907 KAA Gent'!$A:$D,4,FALSE),"")</f>
        <v/>
      </c>
      <c r="AE150" s="24" t="str">
        <f t="shared" si="41"/>
        <v/>
      </c>
      <c r="AF150" s="29" t="str" cm="1">
        <f t="array" ref="AF150">IF(SUM(LARGE(AJ150:AP150,{1;2;3;4;5}))&gt;0,SUM(LARGE(AJ150:AP150,{1;2;3;4;5})),"")</f>
        <v/>
      </c>
      <c r="AG150" s="5" t="str">
        <f t="shared" si="42"/>
        <v/>
      </c>
      <c r="AH150" s="5" t="str">
        <f t="shared" si="50"/>
        <v/>
      </c>
      <c r="AJ150" s="3">
        <f t="shared" si="43"/>
        <v>0</v>
      </c>
      <c r="AK150" s="3">
        <f t="shared" si="44"/>
        <v>0</v>
      </c>
      <c r="AL150" s="3">
        <f t="shared" si="45"/>
        <v>0</v>
      </c>
      <c r="AM150" s="3">
        <f t="shared" si="46"/>
        <v>0</v>
      </c>
      <c r="AN150" s="3">
        <f t="shared" si="47"/>
        <v>0</v>
      </c>
      <c r="AO150" s="3">
        <f t="shared" si="48"/>
        <v>0</v>
      </c>
      <c r="AP150" s="3">
        <f t="shared" si="49"/>
        <v>0</v>
      </c>
    </row>
    <row r="151" spans="2:42" x14ac:dyDescent="0.3">
      <c r="B151" s="30"/>
      <c r="C151" s="80"/>
      <c r="D151" s="22" t="str">
        <f>IFERROR(VLOOKUP($B151,'IRC1 0405 Deinze'!$A:$F,2,FALSE),"")</f>
        <v/>
      </c>
      <c r="E151" s="23" t="str">
        <f>IFERROR(VLOOKUP($B151,'IRC1 0405 Deinze'!$A:$F,3,FALSE),"")</f>
        <v/>
      </c>
      <c r="F151" s="23" t="str">
        <f>IFERROR(VLOOKUP($B151,'IRC1 0405 Deinze'!$A:$F,4,FALSE),"")</f>
        <v/>
      </c>
      <c r="G151" s="27" t="str">
        <f t="shared" si="35"/>
        <v/>
      </c>
      <c r="H151" s="22" t="str">
        <f>IFERROR(VLOOKUP($B151,'IRC2 0426 Maldegem'!$B:$F,2,FALSE),"")</f>
        <v/>
      </c>
      <c r="I151" s="23" t="str">
        <f>IFERROR(VLOOKUP($B151,'IRC2 0426 Maldegem'!$B:$F,3,FALSE),"")</f>
        <v/>
      </c>
      <c r="J151" s="23" t="str">
        <f>IFERROR(VLOOKUP($B151,'IRC2 0426 Maldegem'!$B:$F,4,FALSE),"")</f>
        <v/>
      </c>
      <c r="K151" s="27" t="str">
        <f t="shared" si="36"/>
        <v/>
      </c>
      <c r="L151" s="22" t="str">
        <f>IFERROR(VLOOKUP($B151,'IRC3 0510 Aalter'!$A:$F,2,FALSE),"")</f>
        <v/>
      </c>
      <c r="M151" s="23" t="str">
        <f>IFERROR(VLOOKUP($B151,'IRC3 0510 Aalter'!$A:$F,3,FALSE),"")</f>
        <v/>
      </c>
      <c r="N151" s="23" t="str">
        <f>IFERROR(VLOOKUP($B151,'IRC3 0510 Aalter'!$A:$F,4,FALSE),"")</f>
        <v/>
      </c>
      <c r="O151" s="27" t="str">
        <f t="shared" si="37"/>
        <v/>
      </c>
      <c r="P151" s="22" t="str">
        <f>IFERROR(VLOOKUP($B151,'IRC4 0607 Rieme'!$A:$D,2,FALSE),"")</f>
        <v/>
      </c>
      <c r="Q151" s="23" t="str">
        <f>IFERROR(VLOOKUP($B151,'IRC4 0607 Rieme'!$A:$D,3,FALSE),"")</f>
        <v/>
      </c>
      <c r="R151" s="23" t="str">
        <f>IFERROR(VLOOKUP($B151,'IRC4 0607 Rieme'!$A:$D,4,FALSE),"")</f>
        <v/>
      </c>
      <c r="S151" s="27" t="str">
        <f t="shared" si="38"/>
        <v/>
      </c>
      <c r="T151" s="22" t="str">
        <f>IFERROR(VLOOKUP($B151,'IRC5 2906 Oudenaarde'!$A:$D,2,FALSE),"")</f>
        <v/>
      </c>
      <c r="U151" s="23" t="str">
        <f>IFERROR(VLOOKUP($B151,'IRC5 2906 Oudenaarde'!$A:$D,3,FALSE),"")</f>
        <v/>
      </c>
      <c r="V151" s="23" t="str">
        <f>IFERROR(VLOOKUP($B151,'IRC5 2906 Oudenaarde'!$A:$D,4,FALSE),"")</f>
        <v/>
      </c>
      <c r="W151" s="27" t="str">
        <f t="shared" si="39"/>
        <v/>
      </c>
      <c r="X151" s="22" t="str">
        <f>IFERROR(VLOOKUP($B151,'IRC6 0830 Racing Gent'!$A:$D,2,FALSE),"")</f>
        <v/>
      </c>
      <c r="Y151" s="23" t="str">
        <f>IFERROR(VLOOKUP($B151,'IRC6 0830 Racing Gent'!$A:$D,3,FALSE),"")</f>
        <v/>
      </c>
      <c r="Z151" s="23" t="str">
        <f>IFERROR(VLOOKUP($B151,'IRC6 0830 Racing Gent'!$A:$D,4,FALSE),"")</f>
        <v/>
      </c>
      <c r="AA151" s="27" t="str">
        <f t="shared" si="40"/>
        <v/>
      </c>
      <c r="AB151" s="22" t="str">
        <f>IFERROR(VLOOKUP($B151,'IRC7 0907 KAA Gent'!$A:$D,2,FALSE),"")</f>
        <v/>
      </c>
      <c r="AC151" s="23" t="str">
        <f>IFERROR(VLOOKUP($B151,'IRC7 0907 KAA Gent'!$A:$D,3,FALSE),"")</f>
        <v/>
      </c>
      <c r="AD151" s="23" t="str">
        <f>IFERROR(VLOOKUP($B151,'IRC7 0907 KAA Gent'!$A:$D,4,FALSE),"")</f>
        <v/>
      </c>
      <c r="AE151" s="24" t="str">
        <f t="shared" si="41"/>
        <v/>
      </c>
      <c r="AF151" s="29" t="str" cm="1">
        <f t="array" ref="AF151">IF(SUM(LARGE(AJ151:AP151,{1;2;3;4;5}))&gt;0,SUM(LARGE(AJ151:AP151,{1;2;3;4;5})),"")</f>
        <v/>
      </c>
      <c r="AG151" s="5" t="str">
        <f t="shared" si="42"/>
        <v/>
      </c>
      <c r="AH151" s="5" t="str">
        <f t="shared" si="50"/>
        <v/>
      </c>
      <c r="AJ151" s="3">
        <f t="shared" si="43"/>
        <v>0</v>
      </c>
      <c r="AK151" s="3">
        <f t="shared" si="44"/>
        <v>0</v>
      </c>
      <c r="AL151" s="3">
        <f t="shared" si="45"/>
        <v>0</v>
      </c>
      <c r="AM151" s="3">
        <f t="shared" si="46"/>
        <v>0</v>
      </c>
      <c r="AN151" s="3">
        <f t="shared" si="47"/>
        <v>0</v>
      </c>
      <c r="AO151" s="3">
        <f t="shared" si="48"/>
        <v>0</v>
      </c>
      <c r="AP151" s="3">
        <f t="shared" si="49"/>
        <v>0</v>
      </c>
    </row>
    <row r="152" spans="2:42" x14ac:dyDescent="0.3">
      <c r="B152" s="30"/>
      <c r="C152" s="80"/>
      <c r="D152" s="22" t="str">
        <f>IFERROR(VLOOKUP($B152,'IRC1 0405 Deinze'!$A:$F,2,FALSE),"")</f>
        <v/>
      </c>
      <c r="E152" s="23" t="str">
        <f>IFERROR(VLOOKUP($B152,'IRC1 0405 Deinze'!$A:$F,3,FALSE),"")</f>
        <v/>
      </c>
      <c r="F152" s="23" t="str">
        <f>IFERROR(VLOOKUP($B152,'IRC1 0405 Deinze'!$A:$F,4,FALSE),"")</f>
        <v/>
      </c>
      <c r="G152" s="27" t="str">
        <f t="shared" si="35"/>
        <v/>
      </c>
      <c r="H152" s="22" t="str">
        <f>IFERROR(VLOOKUP($B152,'IRC2 0426 Maldegem'!$B:$F,2,FALSE),"")</f>
        <v/>
      </c>
      <c r="I152" s="23" t="str">
        <f>IFERROR(VLOOKUP($B152,'IRC2 0426 Maldegem'!$B:$F,3,FALSE),"")</f>
        <v/>
      </c>
      <c r="J152" s="23" t="str">
        <f>IFERROR(VLOOKUP($B152,'IRC2 0426 Maldegem'!$B:$F,4,FALSE),"")</f>
        <v/>
      </c>
      <c r="K152" s="27" t="str">
        <f t="shared" si="36"/>
        <v/>
      </c>
      <c r="L152" s="22" t="str">
        <f>IFERROR(VLOOKUP($B152,'IRC3 0510 Aalter'!$A:$F,2,FALSE),"")</f>
        <v/>
      </c>
      <c r="M152" s="23" t="str">
        <f>IFERROR(VLOOKUP($B152,'IRC3 0510 Aalter'!$A:$F,3,FALSE),"")</f>
        <v/>
      </c>
      <c r="N152" s="23" t="str">
        <f>IFERROR(VLOOKUP($B152,'IRC3 0510 Aalter'!$A:$F,4,FALSE),"")</f>
        <v/>
      </c>
      <c r="O152" s="27" t="str">
        <f t="shared" si="37"/>
        <v/>
      </c>
      <c r="P152" s="22" t="str">
        <f>IFERROR(VLOOKUP($B152,'IRC4 0607 Rieme'!$A:$D,2,FALSE),"")</f>
        <v/>
      </c>
      <c r="Q152" s="23" t="str">
        <f>IFERROR(VLOOKUP($B152,'IRC4 0607 Rieme'!$A:$D,3,FALSE),"")</f>
        <v/>
      </c>
      <c r="R152" s="23" t="str">
        <f>IFERROR(VLOOKUP($B152,'IRC4 0607 Rieme'!$A:$D,4,FALSE),"")</f>
        <v/>
      </c>
      <c r="S152" s="27" t="str">
        <f t="shared" si="38"/>
        <v/>
      </c>
      <c r="T152" s="22" t="str">
        <f>IFERROR(VLOOKUP($B152,'IRC5 2906 Oudenaarde'!$A:$D,2,FALSE),"")</f>
        <v/>
      </c>
      <c r="U152" s="23" t="str">
        <f>IFERROR(VLOOKUP($B152,'IRC5 2906 Oudenaarde'!$A:$D,3,FALSE),"")</f>
        <v/>
      </c>
      <c r="V152" s="23" t="str">
        <f>IFERROR(VLOOKUP($B152,'IRC5 2906 Oudenaarde'!$A:$D,4,FALSE),"")</f>
        <v/>
      </c>
      <c r="W152" s="27" t="str">
        <f t="shared" si="39"/>
        <v/>
      </c>
      <c r="X152" s="22" t="str">
        <f>IFERROR(VLOOKUP($B152,'IRC6 0830 Racing Gent'!$A:$D,2,FALSE),"")</f>
        <v/>
      </c>
      <c r="Y152" s="23" t="str">
        <f>IFERROR(VLOOKUP($B152,'IRC6 0830 Racing Gent'!$A:$D,3,FALSE),"")</f>
        <v/>
      </c>
      <c r="Z152" s="23" t="str">
        <f>IFERROR(VLOOKUP($B152,'IRC6 0830 Racing Gent'!$A:$D,4,FALSE),"")</f>
        <v/>
      </c>
      <c r="AA152" s="27" t="str">
        <f t="shared" si="40"/>
        <v/>
      </c>
      <c r="AB152" s="22" t="str">
        <f>IFERROR(VLOOKUP($B152,'IRC7 0907 KAA Gent'!$A:$D,2,FALSE),"")</f>
        <v/>
      </c>
      <c r="AC152" s="23" t="str">
        <f>IFERROR(VLOOKUP($B152,'IRC7 0907 KAA Gent'!$A:$D,3,FALSE),"")</f>
        <v/>
      </c>
      <c r="AD152" s="23" t="str">
        <f>IFERROR(VLOOKUP($B152,'IRC7 0907 KAA Gent'!$A:$D,4,FALSE),"")</f>
        <v/>
      </c>
      <c r="AE152" s="24" t="str">
        <f t="shared" si="41"/>
        <v/>
      </c>
      <c r="AF152" s="29" t="str" cm="1">
        <f t="array" ref="AF152">IF(SUM(LARGE(AJ152:AP152,{1;2;3;4;5}))&gt;0,SUM(LARGE(AJ152:AP152,{1;2;3;4;5})),"")</f>
        <v/>
      </c>
      <c r="AG152" s="5" t="str">
        <f t="shared" si="42"/>
        <v/>
      </c>
      <c r="AH152" s="5" t="str">
        <f t="shared" si="50"/>
        <v/>
      </c>
      <c r="AJ152" s="3">
        <f t="shared" si="43"/>
        <v>0</v>
      </c>
      <c r="AK152" s="3">
        <f t="shared" si="44"/>
        <v>0</v>
      </c>
      <c r="AL152" s="3">
        <f t="shared" si="45"/>
        <v>0</v>
      </c>
      <c r="AM152" s="3">
        <f t="shared" si="46"/>
        <v>0</v>
      </c>
      <c r="AN152" s="3">
        <f t="shared" si="47"/>
        <v>0</v>
      </c>
      <c r="AO152" s="3">
        <f t="shared" si="48"/>
        <v>0</v>
      </c>
      <c r="AP152" s="3">
        <f t="shared" si="49"/>
        <v>0</v>
      </c>
    </row>
    <row r="153" spans="2:42" x14ac:dyDescent="0.3">
      <c r="B153" s="30"/>
      <c r="C153" s="80"/>
      <c r="D153" s="22" t="str">
        <f>IFERROR(VLOOKUP($B153,'IRC1 0405 Deinze'!$A:$F,2,FALSE),"")</f>
        <v/>
      </c>
      <c r="E153" s="23" t="str">
        <f>IFERROR(VLOOKUP($B153,'IRC1 0405 Deinze'!$A:$F,3,FALSE),"")</f>
        <v/>
      </c>
      <c r="F153" s="23" t="str">
        <f>IFERROR(VLOOKUP($B153,'IRC1 0405 Deinze'!$A:$F,4,FALSE),"")</f>
        <v/>
      </c>
      <c r="G153" s="27" t="str">
        <f t="shared" si="35"/>
        <v/>
      </c>
      <c r="H153" s="22" t="str">
        <f>IFERROR(VLOOKUP($B153,'IRC2 0426 Maldegem'!$B:$F,2,FALSE),"")</f>
        <v/>
      </c>
      <c r="I153" s="23" t="str">
        <f>IFERROR(VLOOKUP($B153,'IRC2 0426 Maldegem'!$B:$F,3,FALSE),"")</f>
        <v/>
      </c>
      <c r="J153" s="23" t="str">
        <f>IFERROR(VLOOKUP($B153,'IRC2 0426 Maldegem'!$B:$F,4,FALSE),"")</f>
        <v/>
      </c>
      <c r="K153" s="27" t="str">
        <f t="shared" si="36"/>
        <v/>
      </c>
      <c r="L153" s="22" t="str">
        <f>IFERROR(VLOOKUP($B153,'IRC3 0510 Aalter'!$A:$F,2,FALSE),"")</f>
        <v/>
      </c>
      <c r="M153" s="23" t="str">
        <f>IFERROR(VLOOKUP($B153,'IRC3 0510 Aalter'!$A:$F,3,FALSE),"")</f>
        <v/>
      </c>
      <c r="N153" s="23" t="str">
        <f>IFERROR(VLOOKUP($B153,'IRC3 0510 Aalter'!$A:$F,4,FALSE),"")</f>
        <v/>
      </c>
      <c r="O153" s="27" t="str">
        <f t="shared" si="37"/>
        <v/>
      </c>
      <c r="P153" s="22" t="str">
        <f>IFERROR(VLOOKUP($B153,'IRC4 0607 Rieme'!$A:$D,2,FALSE),"")</f>
        <v/>
      </c>
      <c r="Q153" s="23" t="str">
        <f>IFERROR(VLOOKUP($B153,'IRC4 0607 Rieme'!$A:$D,3,FALSE),"")</f>
        <v/>
      </c>
      <c r="R153" s="23" t="str">
        <f>IFERROR(VLOOKUP($B153,'IRC4 0607 Rieme'!$A:$D,4,FALSE),"")</f>
        <v/>
      </c>
      <c r="S153" s="27" t="str">
        <f t="shared" si="38"/>
        <v/>
      </c>
      <c r="T153" s="22" t="str">
        <f>IFERROR(VLOOKUP($B153,'IRC5 2906 Oudenaarde'!$A:$D,2,FALSE),"")</f>
        <v/>
      </c>
      <c r="U153" s="23" t="str">
        <f>IFERROR(VLOOKUP($B153,'IRC5 2906 Oudenaarde'!$A:$D,3,FALSE),"")</f>
        <v/>
      </c>
      <c r="V153" s="23" t="str">
        <f>IFERROR(VLOOKUP($B153,'IRC5 2906 Oudenaarde'!$A:$D,4,FALSE),"")</f>
        <v/>
      </c>
      <c r="W153" s="27" t="str">
        <f t="shared" si="39"/>
        <v/>
      </c>
      <c r="X153" s="22" t="str">
        <f>IFERROR(VLOOKUP($B153,'IRC6 0830 Racing Gent'!$A:$D,2,FALSE),"")</f>
        <v/>
      </c>
      <c r="Y153" s="23" t="str">
        <f>IFERROR(VLOOKUP($B153,'IRC6 0830 Racing Gent'!$A:$D,3,FALSE),"")</f>
        <v/>
      </c>
      <c r="Z153" s="23" t="str">
        <f>IFERROR(VLOOKUP($B153,'IRC6 0830 Racing Gent'!$A:$D,4,FALSE),"")</f>
        <v/>
      </c>
      <c r="AA153" s="27" t="str">
        <f t="shared" si="40"/>
        <v/>
      </c>
      <c r="AB153" s="22" t="str">
        <f>IFERROR(VLOOKUP($B153,'IRC7 0907 KAA Gent'!$A:$D,2,FALSE),"")</f>
        <v/>
      </c>
      <c r="AC153" s="23" t="str">
        <f>IFERROR(VLOOKUP($B153,'IRC7 0907 KAA Gent'!$A:$D,3,FALSE),"")</f>
        <v/>
      </c>
      <c r="AD153" s="23" t="str">
        <f>IFERROR(VLOOKUP($B153,'IRC7 0907 KAA Gent'!$A:$D,4,FALSE),"")</f>
        <v/>
      </c>
      <c r="AE153" s="24" t="str">
        <f t="shared" si="41"/>
        <v/>
      </c>
      <c r="AF153" s="29" t="str" cm="1">
        <f t="array" ref="AF153">IF(SUM(LARGE(AJ153:AP153,{1;2;3;4;5}))&gt;0,SUM(LARGE(AJ153:AP153,{1;2;3;4;5})),"")</f>
        <v/>
      </c>
      <c r="AG153" s="5" t="str">
        <f t="shared" si="42"/>
        <v/>
      </c>
      <c r="AH153" s="5" t="str">
        <f t="shared" si="50"/>
        <v/>
      </c>
      <c r="AJ153" s="3">
        <f t="shared" si="43"/>
        <v>0</v>
      </c>
      <c r="AK153" s="3">
        <f t="shared" si="44"/>
        <v>0</v>
      </c>
      <c r="AL153" s="3">
        <f t="shared" si="45"/>
        <v>0</v>
      </c>
      <c r="AM153" s="3">
        <f t="shared" si="46"/>
        <v>0</v>
      </c>
      <c r="AN153" s="3">
        <f t="shared" si="47"/>
        <v>0</v>
      </c>
      <c r="AO153" s="3">
        <f t="shared" si="48"/>
        <v>0</v>
      </c>
      <c r="AP153" s="3">
        <f t="shared" si="49"/>
        <v>0</v>
      </c>
    </row>
    <row r="154" spans="2:42" x14ac:dyDescent="0.3">
      <c r="B154" s="30"/>
      <c r="C154" s="80"/>
      <c r="D154" s="22" t="str">
        <f>IFERROR(VLOOKUP($B154,'IRC1 0405 Deinze'!$A:$F,2,FALSE),"")</f>
        <v/>
      </c>
      <c r="E154" s="23" t="str">
        <f>IFERROR(VLOOKUP($B154,'IRC1 0405 Deinze'!$A:$F,3,FALSE),"")</f>
        <v/>
      </c>
      <c r="F154" s="23" t="str">
        <f>IFERROR(VLOOKUP($B154,'IRC1 0405 Deinze'!$A:$F,4,FALSE),"")</f>
        <v/>
      </c>
      <c r="G154" s="27" t="str">
        <f t="shared" si="35"/>
        <v/>
      </c>
      <c r="H154" s="22" t="str">
        <f>IFERROR(VLOOKUP($B154,'IRC2 0426 Maldegem'!$B:$F,2,FALSE),"")</f>
        <v/>
      </c>
      <c r="I154" s="23" t="str">
        <f>IFERROR(VLOOKUP($B154,'IRC2 0426 Maldegem'!$B:$F,3,FALSE),"")</f>
        <v/>
      </c>
      <c r="J154" s="23" t="str">
        <f>IFERROR(VLOOKUP($B154,'IRC2 0426 Maldegem'!$B:$F,4,FALSE),"")</f>
        <v/>
      </c>
      <c r="K154" s="27" t="str">
        <f t="shared" si="36"/>
        <v/>
      </c>
      <c r="L154" s="22" t="str">
        <f>IFERROR(VLOOKUP($B154,'IRC3 0510 Aalter'!$A:$F,2,FALSE),"")</f>
        <v/>
      </c>
      <c r="M154" s="23" t="str">
        <f>IFERROR(VLOOKUP($B154,'IRC3 0510 Aalter'!$A:$F,3,FALSE),"")</f>
        <v/>
      </c>
      <c r="N154" s="23" t="str">
        <f>IFERROR(VLOOKUP($B154,'IRC3 0510 Aalter'!$A:$F,4,FALSE),"")</f>
        <v/>
      </c>
      <c r="O154" s="27" t="str">
        <f t="shared" si="37"/>
        <v/>
      </c>
      <c r="P154" s="22" t="str">
        <f>IFERROR(VLOOKUP($B154,'IRC4 0607 Rieme'!$A:$D,2,FALSE),"")</f>
        <v/>
      </c>
      <c r="Q154" s="23" t="str">
        <f>IFERROR(VLOOKUP($B154,'IRC4 0607 Rieme'!$A:$D,3,FALSE),"")</f>
        <v/>
      </c>
      <c r="R154" s="23" t="str">
        <f>IFERROR(VLOOKUP($B154,'IRC4 0607 Rieme'!$A:$D,4,FALSE),"")</f>
        <v/>
      </c>
      <c r="S154" s="27" t="str">
        <f t="shared" si="38"/>
        <v/>
      </c>
      <c r="T154" s="22" t="str">
        <f>IFERROR(VLOOKUP($B154,'IRC5 2906 Oudenaarde'!$A:$D,2,FALSE),"")</f>
        <v/>
      </c>
      <c r="U154" s="23" t="str">
        <f>IFERROR(VLOOKUP($B154,'IRC5 2906 Oudenaarde'!$A:$D,3,FALSE),"")</f>
        <v/>
      </c>
      <c r="V154" s="23" t="str">
        <f>IFERROR(VLOOKUP($B154,'IRC5 2906 Oudenaarde'!$A:$D,4,FALSE),"")</f>
        <v/>
      </c>
      <c r="W154" s="27" t="str">
        <f t="shared" si="39"/>
        <v/>
      </c>
      <c r="X154" s="22" t="str">
        <f>IFERROR(VLOOKUP($B154,'IRC6 0830 Racing Gent'!$A:$D,2,FALSE),"")</f>
        <v/>
      </c>
      <c r="Y154" s="23" t="str">
        <f>IFERROR(VLOOKUP($B154,'IRC6 0830 Racing Gent'!$A:$D,3,FALSE),"")</f>
        <v/>
      </c>
      <c r="Z154" s="23" t="str">
        <f>IFERROR(VLOOKUP($B154,'IRC6 0830 Racing Gent'!$A:$D,4,FALSE),"")</f>
        <v/>
      </c>
      <c r="AA154" s="27" t="str">
        <f t="shared" si="40"/>
        <v/>
      </c>
      <c r="AB154" s="22" t="str">
        <f>IFERROR(VLOOKUP($B154,'IRC7 0907 KAA Gent'!$A:$D,2,FALSE),"")</f>
        <v/>
      </c>
      <c r="AC154" s="23" t="str">
        <f>IFERROR(VLOOKUP($B154,'IRC7 0907 KAA Gent'!$A:$D,3,FALSE),"")</f>
        <v/>
      </c>
      <c r="AD154" s="23" t="str">
        <f>IFERROR(VLOOKUP($B154,'IRC7 0907 KAA Gent'!$A:$D,4,FALSE),"")</f>
        <v/>
      </c>
      <c r="AE154" s="24" t="str">
        <f t="shared" si="41"/>
        <v/>
      </c>
      <c r="AF154" s="29" t="str" cm="1">
        <f t="array" ref="AF154">IF(SUM(LARGE(AJ154:AP154,{1;2;3;4;5}))&gt;0,SUM(LARGE(AJ154:AP154,{1;2;3;4;5})),"")</f>
        <v/>
      </c>
      <c r="AG154" s="5" t="str">
        <f t="shared" si="42"/>
        <v/>
      </c>
      <c r="AH154" s="5" t="str">
        <f t="shared" si="50"/>
        <v/>
      </c>
      <c r="AJ154" s="3">
        <f t="shared" si="43"/>
        <v>0</v>
      </c>
      <c r="AK154" s="3">
        <f t="shared" si="44"/>
        <v>0</v>
      </c>
      <c r="AL154" s="3">
        <f t="shared" si="45"/>
        <v>0</v>
      </c>
      <c r="AM154" s="3">
        <f t="shared" si="46"/>
        <v>0</v>
      </c>
      <c r="AN154" s="3">
        <f t="shared" si="47"/>
        <v>0</v>
      </c>
      <c r="AO154" s="3">
        <f t="shared" si="48"/>
        <v>0</v>
      </c>
      <c r="AP154" s="3">
        <f t="shared" si="49"/>
        <v>0</v>
      </c>
    </row>
    <row r="155" spans="2:42" x14ac:dyDescent="0.3">
      <c r="B155" s="30"/>
      <c r="C155" s="80"/>
      <c r="D155" s="22" t="str">
        <f>IFERROR(VLOOKUP($B155,'IRC1 0405 Deinze'!$A:$F,2,FALSE),"")</f>
        <v/>
      </c>
      <c r="E155" s="23" t="str">
        <f>IFERROR(VLOOKUP($B155,'IRC1 0405 Deinze'!$A:$F,3,FALSE),"")</f>
        <v/>
      </c>
      <c r="F155" s="23" t="str">
        <f>IFERROR(VLOOKUP($B155,'IRC1 0405 Deinze'!$A:$F,4,FALSE),"")</f>
        <v/>
      </c>
      <c r="G155" s="27" t="str">
        <f t="shared" si="35"/>
        <v/>
      </c>
      <c r="H155" s="22" t="str">
        <f>IFERROR(VLOOKUP($B155,'IRC2 0426 Maldegem'!$B:$F,2,FALSE),"")</f>
        <v/>
      </c>
      <c r="I155" s="23" t="str">
        <f>IFERROR(VLOOKUP($B155,'IRC2 0426 Maldegem'!$B:$F,3,FALSE),"")</f>
        <v/>
      </c>
      <c r="J155" s="23" t="str">
        <f>IFERROR(VLOOKUP($B155,'IRC2 0426 Maldegem'!$B:$F,4,FALSE),"")</f>
        <v/>
      </c>
      <c r="K155" s="27" t="str">
        <f t="shared" si="36"/>
        <v/>
      </c>
      <c r="L155" s="22" t="str">
        <f>IFERROR(VLOOKUP($B155,'IRC3 0510 Aalter'!$A:$F,2,FALSE),"")</f>
        <v/>
      </c>
      <c r="M155" s="23" t="str">
        <f>IFERROR(VLOOKUP($B155,'IRC3 0510 Aalter'!$A:$F,3,FALSE),"")</f>
        <v/>
      </c>
      <c r="N155" s="23" t="str">
        <f>IFERROR(VLOOKUP($B155,'IRC3 0510 Aalter'!$A:$F,4,FALSE),"")</f>
        <v/>
      </c>
      <c r="O155" s="27" t="str">
        <f t="shared" si="37"/>
        <v/>
      </c>
      <c r="P155" s="22" t="str">
        <f>IFERROR(VLOOKUP($B155,'IRC4 0607 Rieme'!$A:$D,2,FALSE),"")</f>
        <v/>
      </c>
      <c r="Q155" s="23" t="str">
        <f>IFERROR(VLOOKUP($B155,'IRC4 0607 Rieme'!$A:$D,3,FALSE),"")</f>
        <v/>
      </c>
      <c r="R155" s="23" t="str">
        <f>IFERROR(VLOOKUP($B155,'IRC4 0607 Rieme'!$A:$D,4,FALSE),"")</f>
        <v/>
      </c>
      <c r="S155" s="27" t="str">
        <f t="shared" si="38"/>
        <v/>
      </c>
      <c r="T155" s="22" t="str">
        <f>IFERROR(VLOOKUP($B155,'IRC5 2906 Oudenaarde'!$A:$D,2,FALSE),"")</f>
        <v/>
      </c>
      <c r="U155" s="23" t="str">
        <f>IFERROR(VLOOKUP($B155,'IRC5 2906 Oudenaarde'!$A:$D,3,FALSE),"")</f>
        <v/>
      </c>
      <c r="V155" s="23" t="str">
        <f>IFERROR(VLOOKUP($B155,'IRC5 2906 Oudenaarde'!$A:$D,4,FALSE),"")</f>
        <v/>
      </c>
      <c r="W155" s="27" t="str">
        <f t="shared" si="39"/>
        <v/>
      </c>
      <c r="X155" s="22" t="str">
        <f>IFERROR(VLOOKUP($B155,'IRC6 0830 Racing Gent'!$A:$D,2,FALSE),"")</f>
        <v/>
      </c>
      <c r="Y155" s="23" t="str">
        <f>IFERROR(VLOOKUP($B155,'IRC6 0830 Racing Gent'!$A:$D,3,FALSE),"")</f>
        <v/>
      </c>
      <c r="Z155" s="23" t="str">
        <f>IFERROR(VLOOKUP($B155,'IRC6 0830 Racing Gent'!$A:$D,4,FALSE),"")</f>
        <v/>
      </c>
      <c r="AA155" s="27" t="str">
        <f t="shared" si="40"/>
        <v/>
      </c>
      <c r="AB155" s="22" t="str">
        <f>IFERROR(VLOOKUP($B155,'IRC7 0907 KAA Gent'!$A:$D,2,FALSE),"")</f>
        <v/>
      </c>
      <c r="AC155" s="23" t="str">
        <f>IFERROR(VLOOKUP($B155,'IRC7 0907 KAA Gent'!$A:$D,3,FALSE),"")</f>
        <v/>
      </c>
      <c r="AD155" s="23" t="str">
        <f>IFERROR(VLOOKUP($B155,'IRC7 0907 KAA Gent'!$A:$D,4,FALSE),"")</f>
        <v/>
      </c>
      <c r="AE155" s="24" t="str">
        <f t="shared" si="41"/>
        <v/>
      </c>
      <c r="AF155" s="29" t="str" cm="1">
        <f t="array" ref="AF155">IF(SUM(LARGE(AJ155:AP155,{1;2;3;4;5}))&gt;0,SUM(LARGE(AJ155:AP155,{1;2;3;4;5})),"")</f>
        <v/>
      </c>
      <c r="AG155" s="5" t="str">
        <f t="shared" si="42"/>
        <v/>
      </c>
      <c r="AH155" s="5" t="str">
        <f t="shared" si="50"/>
        <v/>
      </c>
      <c r="AJ155" s="3">
        <f t="shared" si="43"/>
        <v>0</v>
      </c>
      <c r="AK155" s="3">
        <f t="shared" si="44"/>
        <v>0</v>
      </c>
      <c r="AL155" s="3">
        <f t="shared" si="45"/>
        <v>0</v>
      </c>
      <c r="AM155" s="3">
        <f t="shared" si="46"/>
        <v>0</v>
      </c>
      <c r="AN155" s="3">
        <f t="shared" si="47"/>
        <v>0</v>
      </c>
      <c r="AO155" s="3">
        <f t="shared" si="48"/>
        <v>0</v>
      </c>
      <c r="AP155" s="3">
        <f t="shared" si="49"/>
        <v>0</v>
      </c>
    </row>
    <row r="156" spans="2:42" x14ac:dyDescent="0.3">
      <c r="B156" s="30"/>
      <c r="C156" s="80"/>
      <c r="D156" s="22" t="str">
        <f>IFERROR(VLOOKUP($B156,'IRC1 0405 Deinze'!$A:$F,2,FALSE),"")</f>
        <v/>
      </c>
      <c r="E156" s="23" t="str">
        <f>IFERROR(VLOOKUP($B156,'IRC1 0405 Deinze'!$A:$F,3,FALSE),"")</f>
        <v/>
      </c>
      <c r="F156" s="23" t="str">
        <f>IFERROR(VLOOKUP($B156,'IRC1 0405 Deinze'!$A:$F,4,FALSE),"")</f>
        <v/>
      </c>
      <c r="G156" s="27" t="str">
        <f t="shared" si="35"/>
        <v/>
      </c>
      <c r="H156" s="22" t="str">
        <f>IFERROR(VLOOKUP($B156,'IRC2 0426 Maldegem'!$B:$F,2,FALSE),"")</f>
        <v/>
      </c>
      <c r="I156" s="23" t="str">
        <f>IFERROR(VLOOKUP($B156,'IRC2 0426 Maldegem'!$B:$F,3,FALSE),"")</f>
        <v/>
      </c>
      <c r="J156" s="23" t="str">
        <f>IFERROR(VLOOKUP($B156,'IRC2 0426 Maldegem'!$B:$F,4,FALSE),"")</f>
        <v/>
      </c>
      <c r="K156" s="27" t="str">
        <f t="shared" si="36"/>
        <v/>
      </c>
      <c r="L156" s="22" t="str">
        <f>IFERROR(VLOOKUP($B156,'IRC3 0510 Aalter'!$A:$F,2,FALSE),"")</f>
        <v/>
      </c>
      <c r="M156" s="23" t="str">
        <f>IFERROR(VLOOKUP($B156,'IRC3 0510 Aalter'!$A:$F,3,FALSE),"")</f>
        <v/>
      </c>
      <c r="N156" s="23" t="str">
        <f>IFERROR(VLOOKUP($B156,'IRC3 0510 Aalter'!$A:$F,4,FALSE),"")</f>
        <v/>
      </c>
      <c r="O156" s="27" t="str">
        <f t="shared" si="37"/>
        <v/>
      </c>
      <c r="P156" s="22" t="str">
        <f>IFERROR(VLOOKUP($B156,'IRC4 0607 Rieme'!$A:$D,2,FALSE),"")</f>
        <v/>
      </c>
      <c r="Q156" s="23" t="str">
        <f>IFERROR(VLOOKUP($B156,'IRC4 0607 Rieme'!$A:$D,3,FALSE),"")</f>
        <v/>
      </c>
      <c r="R156" s="23" t="str">
        <f>IFERROR(VLOOKUP($B156,'IRC4 0607 Rieme'!$A:$D,4,FALSE),"")</f>
        <v/>
      </c>
      <c r="S156" s="27" t="str">
        <f t="shared" si="38"/>
        <v/>
      </c>
      <c r="T156" s="22" t="str">
        <f>IFERROR(VLOOKUP($B156,'IRC5 2906 Oudenaarde'!$A:$D,2,FALSE),"")</f>
        <v/>
      </c>
      <c r="U156" s="23" t="str">
        <f>IFERROR(VLOOKUP($B156,'IRC5 2906 Oudenaarde'!$A:$D,3,FALSE),"")</f>
        <v/>
      </c>
      <c r="V156" s="23" t="str">
        <f>IFERROR(VLOOKUP($B156,'IRC5 2906 Oudenaarde'!$A:$D,4,FALSE),"")</f>
        <v/>
      </c>
      <c r="W156" s="27" t="str">
        <f t="shared" si="39"/>
        <v/>
      </c>
      <c r="X156" s="22" t="str">
        <f>IFERROR(VLOOKUP($B156,'IRC6 0830 Racing Gent'!$A:$D,2,FALSE),"")</f>
        <v/>
      </c>
      <c r="Y156" s="23" t="str">
        <f>IFERROR(VLOOKUP($B156,'IRC6 0830 Racing Gent'!$A:$D,3,FALSE),"")</f>
        <v/>
      </c>
      <c r="Z156" s="23" t="str">
        <f>IFERROR(VLOOKUP($B156,'IRC6 0830 Racing Gent'!$A:$D,4,FALSE),"")</f>
        <v/>
      </c>
      <c r="AA156" s="27" t="str">
        <f t="shared" si="40"/>
        <v/>
      </c>
      <c r="AB156" s="22" t="str">
        <f>IFERROR(VLOOKUP($B156,'IRC7 0907 KAA Gent'!$A:$D,2,FALSE),"")</f>
        <v/>
      </c>
      <c r="AC156" s="23" t="str">
        <f>IFERROR(VLOOKUP($B156,'IRC7 0907 KAA Gent'!$A:$D,3,FALSE),"")</f>
        <v/>
      </c>
      <c r="AD156" s="23" t="str">
        <f>IFERROR(VLOOKUP($B156,'IRC7 0907 KAA Gent'!$A:$D,4,FALSE),"")</f>
        <v/>
      </c>
      <c r="AE156" s="24" t="str">
        <f t="shared" si="41"/>
        <v/>
      </c>
      <c r="AF156" s="29" t="str" cm="1">
        <f t="array" ref="AF156">IF(SUM(LARGE(AJ156:AP156,{1;2;3;4;5}))&gt;0,SUM(LARGE(AJ156:AP156,{1;2;3;4;5})),"")</f>
        <v/>
      </c>
      <c r="AG156" s="5" t="str">
        <f t="shared" si="42"/>
        <v/>
      </c>
      <c r="AH156" s="5" t="str">
        <f t="shared" si="50"/>
        <v/>
      </c>
      <c r="AJ156" s="3">
        <f t="shared" si="43"/>
        <v>0</v>
      </c>
      <c r="AK156" s="3">
        <f t="shared" si="44"/>
        <v>0</v>
      </c>
      <c r="AL156" s="3">
        <f t="shared" si="45"/>
        <v>0</v>
      </c>
      <c r="AM156" s="3">
        <f t="shared" si="46"/>
        <v>0</v>
      </c>
      <c r="AN156" s="3">
        <f t="shared" si="47"/>
        <v>0</v>
      </c>
      <c r="AO156" s="3">
        <f t="shared" si="48"/>
        <v>0</v>
      </c>
      <c r="AP156" s="3">
        <f t="shared" si="49"/>
        <v>0</v>
      </c>
    </row>
    <row r="157" spans="2:42" x14ac:dyDescent="0.3">
      <c r="B157" s="30"/>
      <c r="C157" s="80"/>
      <c r="D157" s="22" t="str">
        <f>IFERROR(VLOOKUP($B157,'IRC1 0405 Deinze'!$A:$F,2,FALSE),"")</f>
        <v/>
      </c>
      <c r="E157" s="23" t="str">
        <f>IFERROR(VLOOKUP($B157,'IRC1 0405 Deinze'!$A:$F,3,FALSE),"")</f>
        <v/>
      </c>
      <c r="F157" s="23" t="str">
        <f>IFERROR(VLOOKUP($B157,'IRC1 0405 Deinze'!$A:$F,4,FALSE),"")</f>
        <v/>
      </c>
      <c r="G157" s="27" t="str">
        <f t="shared" si="35"/>
        <v/>
      </c>
      <c r="H157" s="22" t="str">
        <f>IFERROR(VLOOKUP($B157,'IRC2 0426 Maldegem'!$B:$F,2,FALSE),"")</f>
        <v/>
      </c>
      <c r="I157" s="23" t="str">
        <f>IFERROR(VLOOKUP($B157,'IRC2 0426 Maldegem'!$B:$F,3,FALSE),"")</f>
        <v/>
      </c>
      <c r="J157" s="23" t="str">
        <f>IFERROR(VLOOKUP($B157,'IRC2 0426 Maldegem'!$B:$F,4,FALSE),"")</f>
        <v/>
      </c>
      <c r="K157" s="27" t="str">
        <f t="shared" si="36"/>
        <v/>
      </c>
      <c r="L157" s="22" t="str">
        <f>IFERROR(VLOOKUP($B157,'IRC3 0510 Aalter'!$A:$F,2,FALSE),"")</f>
        <v/>
      </c>
      <c r="M157" s="23" t="str">
        <f>IFERROR(VLOOKUP($B157,'IRC3 0510 Aalter'!$A:$F,3,FALSE),"")</f>
        <v/>
      </c>
      <c r="N157" s="23" t="str">
        <f>IFERROR(VLOOKUP($B157,'IRC3 0510 Aalter'!$A:$F,4,FALSE),"")</f>
        <v/>
      </c>
      <c r="O157" s="27" t="str">
        <f t="shared" si="37"/>
        <v/>
      </c>
      <c r="P157" s="22" t="str">
        <f>IFERROR(VLOOKUP($B157,'IRC4 0607 Rieme'!$A:$D,2,FALSE),"")</f>
        <v/>
      </c>
      <c r="Q157" s="23" t="str">
        <f>IFERROR(VLOOKUP($B157,'IRC4 0607 Rieme'!$A:$D,3,FALSE),"")</f>
        <v/>
      </c>
      <c r="R157" s="23" t="str">
        <f>IFERROR(VLOOKUP($B157,'IRC4 0607 Rieme'!$A:$D,4,FALSE),"")</f>
        <v/>
      </c>
      <c r="S157" s="27" t="str">
        <f t="shared" si="38"/>
        <v/>
      </c>
      <c r="T157" s="22" t="str">
        <f>IFERROR(VLOOKUP($B157,'IRC5 2906 Oudenaarde'!$A:$D,2,FALSE),"")</f>
        <v/>
      </c>
      <c r="U157" s="23" t="str">
        <f>IFERROR(VLOOKUP($B157,'IRC5 2906 Oudenaarde'!$A:$D,3,FALSE),"")</f>
        <v/>
      </c>
      <c r="V157" s="23" t="str">
        <f>IFERROR(VLOOKUP($B157,'IRC5 2906 Oudenaarde'!$A:$D,4,FALSE),"")</f>
        <v/>
      </c>
      <c r="W157" s="27" t="str">
        <f t="shared" si="39"/>
        <v/>
      </c>
      <c r="X157" s="22" t="str">
        <f>IFERROR(VLOOKUP($B157,'IRC6 0830 Racing Gent'!$A:$D,2,FALSE),"")</f>
        <v/>
      </c>
      <c r="Y157" s="23" t="str">
        <f>IFERROR(VLOOKUP($B157,'IRC6 0830 Racing Gent'!$A:$D,3,FALSE),"")</f>
        <v/>
      </c>
      <c r="Z157" s="23" t="str">
        <f>IFERROR(VLOOKUP($B157,'IRC6 0830 Racing Gent'!$A:$D,4,FALSE),"")</f>
        <v/>
      </c>
      <c r="AA157" s="27" t="str">
        <f t="shared" si="40"/>
        <v/>
      </c>
      <c r="AB157" s="22" t="str">
        <f>IFERROR(VLOOKUP($B157,'IRC7 0907 KAA Gent'!$A:$D,2,FALSE),"")</f>
        <v/>
      </c>
      <c r="AC157" s="23" t="str">
        <f>IFERROR(VLOOKUP($B157,'IRC7 0907 KAA Gent'!$A:$D,3,FALSE),"")</f>
        <v/>
      </c>
      <c r="AD157" s="23" t="str">
        <f>IFERROR(VLOOKUP($B157,'IRC7 0907 KAA Gent'!$A:$D,4,FALSE),"")</f>
        <v/>
      </c>
      <c r="AE157" s="24" t="str">
        <f t="shared" si="41"/>
        <v/>
      </c>
      <c r="AF157" s="29" t="str" cm="1">
        <f t="array" ref="AF157">IF(SUM(LARGE(AJ157:AP157,{1;2;3;4;5}))&gt;0,SUM(LARGE(AJ157:AP157,{1;2;3;4;5})),"")</f>
        <v/>
      </c>
      <c r="AG157" s="5" t="str">
        <f t="shared" si="42"/>
        <v/>
      </c>
      <c r="AH157" s="5" t="str">
        <f t="shared" si="50"/>
        <v/>
      </c>
      <c r="AJ157" s="3">
        <f t="shared" si="43"/>
        <v>0</v>
      </c>
      <c r="AK157" s="3">
        <f t="shared" si="44"/>
        <v>0</v>
      </c>
      <c r="AL157" s="3">
        <f t="shared" si="45"/>
        <v>0</v>
      </c>
      <c r="AM157" s="3">
        <f t="shared" si="46"/>
        <v>0</v>
      </c>
      <c r="AN157" s="3">
        <f t="shared" si="47"/>
        <v>0</v>
      </c>
      <c r="AO157" s="3">
        <f t="shared" si="48"/>
        <v>0</v>
      </c>
      <c r="AP157" s="3">
        <f t="shared" si="49"/>
        <v>0</v>
      </c>
    </row>
    <row r="158" spans="2:42" x14ac:dyDescent="0.3">
      <c r="B158" s="30"/>
      <c r="C158" s="80"/>
      <c r="D158" s="22" t="str">
        <f>IFERROR(VLOOKUP($B158,'IRC1 0405 Deinze'!$A:$F,2,FALSE),"")</f>
        <v/>
      </c>
      <c r="E158" s="23" t="str">
        <f>IFERROR(VLOOKUP($B158,'IRC1 0405 Deinze'!$A:$F,3,FALSE),"")</f>
        <v/>
      </c>
      <c r="F158" s="23" t="str">
        <f>IFERROR(VLOOKUP($B158,'IRC1 0405 Deinze'!$A:$F,4,FALSE),"")</f>
        <v/>
      </c>
      <c r="G158" s="27" t="str">
        <f t="shared" si="35"/>
        <v/>
      </c>
      <c r="H158" s="22" t="str">
        <f>IFERROR(VLOOKUP($B158,'IRC2 0426 Maldegem'!$B:$F,2,FALSE),"")</f>
        <v/>
      </c>
      <c r="I158" s="23" t="str">
        <f>IFERROR(VLOOKUP($B158,'IRC2 0426 Maldegem'!$B:$F,3,FALSE),"")</f>
        <v/>
      </c>
      <c r="J158" s="23" t="str">
        <f>IFERROR(VLOOKUP($B158,'IRC2 0426 Maldegem'!$B:$F,4,FALSE),"")</f>
        <v/>
      </c>
      <c r="K158" s="27" t="str">
        <f t="shared" si="36"/>
        <v/>
      </c>
      <c r="L158" s="22" t="str">
        <f>IFERROR(VLOOKUP($B158,'IRC3 0510 Aalter'!$A:$F,2,FALSE),"")</f>
        <v/>
      </c>
      <c r="M158" s="23" t="str">
        <f>IFERROR(VLOOKUP($B158,'IRC3 0510 Aalter'!$A:$F,3,FALSE),"")</f>
        <v/>
      </c>
      <c r="N158" s="23" t="str">
        <f>IFERROR(VLOOKUP($B158,'IRC3 0510 Aalter'!$A:$F,4,FALSE),"")</f>
        <v/>
      </c>
      <c r="O158" s="27" t="str">
        <f t="shared" si="37"/>
        <v/>
      </c>
      <c r="P158" s="22" t="str">
        <f>IFERROR(VLOOKUP($B158,'IRC4 0607 Rieme'!$A:$D,2,FALSE),"")</f>
        <v/>
      </c>
      <c r="Q158" s="23" t="str">
        <f>IFERROR(VLOOKUP($B158,'IRC4 0607 Rieme'!$A:$D,3,FALSE),"")</f>
        <v/>
      </c>
      <c r="R158" s="23" t="str">
        <f>IFERROR(VLOOKUP($B158,'IRC4 0607 Rieme'!$A:$D,4,FALSE),"")</f>
        <v/>
      </c>
      <c r="S158" s="27" t="str">
        <f t="shared" si="38"/>
        <v/>
      </c>
      <c r="T158" s="22" t="str">
        <f>IFERROR(VLOOKUP($B158,'IRC5 2906 Oudenaarde'!$A:$D,2,FALSE),"")</f>
        <v/>
      </c>
      <c r="U158" s="23" t="str">
        <f>IFERROR(VLOOKUP($B158,'IRC5 2906 Oudenaarde'!$A:$D,3,FALSE),"")</f>
        <v/>
      </c>
      <c r="V158" s="23" t="str">
        <f>IFERROR(VLOOKUP($B158,'IRC5 2906 Oudenaarde'!$A:$D,4,FALSE),"")</f>
        <v/>
      </c>
      <c r="W158" s="27" t="str">
        <f t="shared" si="39"/>
        <v/>
      </c>
      <c r="X158" s="22" t="str">
        <f>IFERROR(VLOOKUP($B158,'IRC6 0830 Racing Gent'!$A:$D,2,FALSE),"")</f>
        <v/>
      </c>
      <c r="Y158" s="23" t="str">
        <f>IFERROR(VLOOKUP($B158,'IRC6 0830 Racing Gent'!$A:$D,3,FALSE),"")</f>
        <v/>
      </c>
      <c r="Z158" s="23" t="str">
        <f>IFERROR(VLOOKUP($B158,'IRC6 0830 Racing Gent'!$A:$D,4,FALSE),"")</f>
        <v/>
      </c>
      <c r="AA158" s="27" t="str">
        <f t="shared" si="40"/>
        <v/>
      </c>
      <c r="AB158" s="22" t="str">
        <f>IFERROR(VLOOKUP($B158,'IRC7 0907 KAA Gent'!$A:$D,2,FALSE),"")</f>
        <v/>
      </c>
      <c r="AC158" s="23" t="str">
        <f>IFERROR(VLOOKUP($B158,'IRC7 0907 KAA Gent'!$A:$D,3,FALSE),"")</f>
        <v/>
      </c>
      <c r="AD158" s="23" t="str">
        <f>IFERROR(VLOOKUP($B158,'IRC7 0907 KAA Gent'!$A:$D,4,FALSE),"")</f>
        <v/>
      </c>
      <c r="AE158" s="24" t="str">
        <f t="shared" si="41"/>
        <v/>
      </c>
      <c r="AF158" s="29" t="str" cm="1">
        <f t="array" ref="AF158">IF(SUM(LARGE(AJ158:AP158,{1;2;3;4;5}))&gt;0,SUM(LARGE(AJ158:AP158,{1;2;3;4;5})),"")</f>
        <v/>
      </c>
      <c r="AG158" s="5" t="str">
        <f t="shared" si="42"/>
        <v/>
      </c>
      <c r="AH158" s="5" t="str">
        <f t="shared" si="50"/>
        <v/>
      </c>
      <c r="AJ158" s="3">
        <f t="shared" si="43"/>
        <v>0</v>
      </c>
      <c r="AK158" s="3">
        <f t="shared" si="44"/>
        <v>0</v>
      </c>
      <c r="AL158" s="3">
        <f t="shared" si="45"/>
        <v>0</v>
      </c>
      <c r="AM158" s="3">
        <f t="shared" si="46"/>
        <v>0</v>
      </c>
      <c r="AN158" s="3">
        <f t="shared" si="47"/>
        <v>0</v>
      </c>
      <c r="AO158" s="3">
        <f t="shared" si="48"/>
        <v>0</v>
      </c>
      <c r="AP158" s="3">
        <f t="shared" si="49"/>
        <v>0</v>
      </c>
    </row>
    <row r="159" spans="2:42" x14ac:dyDescent="0.3">
      <c r="B159" s="30"/>
      <c r="C159" s="80"/>
      <c r="D159" s="22" t="str">
        <f>IFERROR(VLOOKUP($B159,'IRC1 0405 Deinze'!$A:$F,2,FALSE),"")</f>
        <v/>
      </c>
      <c r="E159" s="23" t="str">
        <f>IFERROR(VLOOKUP($B159,'IRC1 0405 Deinze'!$A:$F,3,FALSE),"")</f>
        <v/>
      </c>
      <c r="F159" s="23" t="str">
        <f>IFERROR(VLOOKUP($B159,'IRC1 0405 Deinze'!$A:$F,4,FALSE),"")</f>
        <v/>
      </c>
      <c r="G159" s="27" t="str">
        <f t="shared" si="35"/>
        <v/>
      </c>
      <c r="H159" s="22" t="str">
        <f>IFERROR(VLOOKUP($B159,'IRC2 0426 Maldegem'!$B:$F,2,FALSE),"")</f>
        <v/>
      </c>
      <c r="I159" s="23" t="str">
        <f>IFERROR(VLOOKUP($B159,'IRC2 0426 Maldegem'!$B:$F,3,FALSE),"")</f>
        <v/>
      </c>
      <c r="J159" s="23" t="str">
        <f>IFERROR(VLOOKUP($B159,'IRC2 0426 Maldegem'!$B:$F,4,FALSE),"")</f>
        <v/>
      </c>
      <c r="K159" s="27" t="str">
        <f t="shared" si="36"/>
        <v/>
      </c>
      <c r="L159" s="22" t="str">
        <f>IFERROR(VLOOKUP($B159,'IRC3 0510 Aalter'!$A:$F,2,FALSE),"")</f>
        <v/>
      </c>
      <c r="M159" s="23" t="str">
        <f>IFERROR(VLOOKUP($B159,'IRC3 0510 Aalter'!$A:$F,3,FALSE),"")</f>
        <v/>
      </c>
      <c r="N159" s="23" t="str">
        <f>IFERROR(VLOOKUP($B159,'IRC3 0510 Aalter'!$A:$F,4,FALSE),"")</f>
        <v/>
      </c>
      <c r="O159" s="27" t="str">
        <f t="shared" si="37"/>
        <v/>
      </c>
      <c r="P159" s="22" t="str">
        <f>IFERROR(VLOOKUP($B159,'IRC4 0607 Rieme'!$A:$D,2,FALSE),"")</f>
        <v/>
      </c>
      <c r="Q159" s="23" t="str">
        <f>IFERROR(VLOOKUP($B159,'IRC4 0607 Rieme'!$A:$D,3,FALSE),"")</f>
        <v/>
      </c>
      <c r="R159" s="23" t="str">
        <f>IFERROR(VLOOKUP($B159,'IRC4 0607 Rieme'!$A:$D,4,FALSE),"")</f>
        <v/>
      </c>
      <c r="S159" s="27" t="str">
        <f t="shared" si="38"/>
        <v/>
      </c>
      <c r="T159" s="22" t="str">
        <f>IFERROR(VLOOKUP($B159,'IRC5 2906 Oudenaarde'!$A:$D,2,FALSE),"")</f>
        <v/>
      </c>
      <c r="U159" s="23" t="str">
        <f>IFERROR(VLOOKUP($B159,'IRC5 2906 Oudenaarde'!$A:$D,3,FALSE),"")</f>
        <v/>
      </c>
      <c r="V159" s="23" t="str">
        <f>IFERROR(VLOOKUP($B159,'IRC5 2906 Oudenaarde'!$A:$D,4,FALSE),"")</f>
        <v/>
      </c>
      <c r="W159" s="27" t="str">
        <f t="shared" si="39"/>
        <v/>
      </c>
      <c r="X159" s="22" t="str">
        <f>IFERROR(VLOOKUP($B159,'IRC6 0830 Racing Gent'!$A:$D,2,FALSE),"")</f>
        <v/>
      </c>
      <c r="Y159" s="23" t="str">
        <f>IFERROR(VLOOKUP($B159,'IRC6 0830 Racing Gent'!$A:$D,3,FALSE),"")</f>
        <v/>
      </c>
      <c r="Z159" s="23" t="str">
        <f>IFERROR(VLOOKUP($B159,'IRC6 0830 Racing Gent'!$A:$D,4,FALSE),"")</f>
        <v/>
      </c>
      <c r="AA159" s="27" t="str">
        <f t="shared" si="40"/>
        <v/>
      </c>
      <c r="AB159" s="22" t="str">
        <f>IFERROR(VLOOKUP($B159,'IRC7 0907 KAA Gent'!$A:$D,2,FALSE),"")</f>
        <v/>
      </c>
      <c r="AC159" s="23" t="str">
        <f>IFERROR(VLOOKUP($B159,'IRC7 0907 KAA Gent'!$A:$D,3,FALSE),"")</f>
        <v/>
      </c>
      <c r="AD159" s="23" t="str">
        <f>IFERROR(VLOOKUP($B159,'IRC7 0907 KAA Gent'!$A:$D,4,FALSE),"")</f>
        <v/>
      </c>
      <c r="AE159" s="24" t="str">
        <f t="shared" si="41"/>
        <v/>
      </c>
      <c r="AF159" s="29" t="str" cm="1">
        <f t="array" ref="AF159">IF(SUM(LARGE(AJ159:AP159,{1;2;3;4;5}))&gt;0,SUM(LARGE(AJ159:AP159,{1;2;3;4;5})),"")</f>
        <v/>
      </c>
      <c r="AG159" s="5" t="str">
        <f t="shared" si="42"/>
        <v/>
      </c>
      <c r="AH159" s="5" t="str">
        <f t="shared" si="50"/>
        <v/>
      </c>
      <c r="AJ159" s="3">
        <f t="shared" si="43"/>
        <v>0</v>
      </c>
      <c r="AK159" s="3">
        <f t="shared" si="44"/>
        <v>0</v>
      </c>
      <c r="AL159" s="3">
        <f t="shared" si="45"/>
        <v>0</v>
      </c>
      <c r="AM159" s="3">
        <f t="shared" si="46"/>
        <v>0</v>
      </c>
      <c r="AN159" s="3">
        <f t="shared" si="47"/>
        <v>0</v>
      </c>
      <c r="AO159" s="3">
        <f t="shared" si="48"/>
        <v>0</v>
      </c>
      <c r="AP159" s="3">
        <f t="shared" si="49"/>
        <v>0</v>
      </c>
    </row>
    <row r="160" spans="2:42" x14ac:dyDescent="0.3">
      <c r="B160" s="30"/>
      <c r="C160" s="80"/>
      <c r="D160" s="22" t="str">
        <f>IFERROR(VLOOKUP($B160,'IRC1 0405 Deinze'!$A:$F,2,FALSE),"")</f>
        <v/>
      </c>
      <c r="E160" s="23" t="str">
        <f>IFERROR(VLOOKUP($B160,'IRC1 0405 Deinze'!$A:$F,3,FALSE),"")</f>
        <v/>
      </c>
      <c r="F160" s="23" t="str">
        <f>IFERROR(VLOOKUP($B160,'IRC1 0405 Deinze'!$A:$F,4,FALSE),"")</f>
        <v/>
      </c>
      <c r="G160" s="27" t="str">
        <f t="shared" si="35"/>
        <v/>
      </c>
      <c r="H160" s="22" t="str">
        <f>IFERROR(VLOOKUP($B160,'IRC2 0426 Maldegem'!$B:$F,2,FALSE),"")</f>
        <v/>
      </c>
      <c r="I160" s="23" t="str">
        <f>IFERROR(VLOOKUP($B160,'IRC2 0426 Maldegem'!$B:$F,3,FALSE),"")</f>
        <v/>
      </c>
      <c r="J160" s="23" t="str">
        <f>IFERROR(VLOOKUP($B160,'IRC2 0426 Maldegem'!$B:$F,4,FALSE),"")</f>
        <v/>
      </c>
      <c r="K160" s="27" t="str">
        <f t="shared" si="36"/>
        <v/>
      </c>
      <c r="L160" s="22" t="str">
        <f>IFERROR(VLOOKUP($B160,'IRC3 0510 Aalter'!$A:$F,2,FALSE),"")</f>
        <v/>
      </c>
      <c r="M160" s="23" t="str">
        <f>IFERROR(VLOOKUP($B160,'IRC3 0510 Aalter'!$A:$F,3,FALSE),"")</f>
        <v/>
      </c>
      <c r="N160" s="23" t="str">
        <f>IFERROR(VLOOKUP($B160,'IRC3 0510 Aalter'!$A:$F,4,FALSE),"")</f>
        <v/>
      </c>
      <c r="O160" s="27" t="str">
        <f t="shared" si="37"/>
        <v/>
      </c>
      <c r="P160" s="22" t="str">
        <f>IFERROR(VLOOKUP($B160,'IRC4 0607 Rieme'!$A:$D,2,FALSE),"")</f>
        <v/>
      </c>
      <c r="Q160" s="23" t="str">
        <f>IFERROR(VLOOKUP($B160,'IRC4 0607 Rieme'!$A:$D,3,FALSE),"")</f>
        <v/>
      </c>
      <c r="R160" s="23" t="str">
        <f>IFERROR(VLOOKUP($B160,'IRC4 0607 Rieme'!$A:$D,4,FALSE),"")</f>
        <v/>
      </c>
      <c r="S160" s="27" t="str">
        <f t="shared" si="38"/>
        <v/>
      </c>
      <c r="T160" s="22" t="str">
        <f>IFERROR(VLOOKUP($B160,'IRC5 2906 Oudenaarde'!$A:$D,2,FALSE),"")</f>
        <v/>
      </c>
      <c r="U160" s="23" t="str">
        <f>IFERROR(VLOOKUP($B160,'IRC5 2906 Oudenaarde'!$A:$D,3,FALSE),"")</f>
        <v/>
      </c>
      <c r="V160" s="23" t="str">
        <f>IFERROR(VLOOKUP($B160,'IRC5 2906 Oudenaarde'!$A:$D,4,FALSE),"")</f>
        <v/>
      </c>
      <c r="W160" s="27" t="str">
        <f t="shared" si="39"/>
        <v/>
      </c>
      <c r="X160" s="22" t="str">
        <f>IFERROR(VLOOKUP($B160,'IRC6 0830 Racing Gent'!$A:$D,2,FALSE),"")</f>
        <v/>
      </c>
      <c r="Y160" s="23" t="str">
        <f>IFERROR(VLOOKUP($B160,'IRC6 0830 Racing Gent'!$A:$D,3,FALSE),"")</f>
        <v/>
      </c>
      <c r="Z160" s="23" t="str">
        <f>IFERROR(VLOOKUP($B160,'IRC6 0830 Racing Gent'!$A:$D,4,FALSE),"")</f>
        <v/>
      </c>
      <c r="AA160" s="27" t="str">
        <f t="shared" si="40"/>
        <v/>
      </c>
      <c r="AB160" s="22" t="str">
        <f>IFERROR(VLOOKUP($B160,'IRC7 0907 KAA Gent'!$A:$D,2,FALSE),"")</f>
        <v/>
      </c>
      <c r="AC160" s="23" t="str">
        <f>IFERROR(VLOOKUP($B160,'IRC7 0907 KAA Gent'!$A:$D,3,FALSE),"")</f>
        <v/>
      </c>
      <c r="AD160" s="23" t="str">
        <f>IFERROR(VLOOKUP($B160,'IRC7 0907 KAA Gent'!$A:$D,4,FALSE),"")</f>
        <v/>
      </c>
      <c r="AE160" s="24" t="str">
        <f t="shared" si="41"/>
        <v/>
      </c>
      <c r="AF160" s="29" t="str" cm="1">
        <f t="array" ref="AF160">IF(SUM(LARGE(AJ160:AP160,{1;2;3;4;5}))&gt;0,SUM(LARGE(AJ160:AP160,{1;2;3;4;5})),"")</f>
        <v/>
      </c>
      <c r="AG160" s="5" t="str">
        <f t="shared" si="42"/>
        <v/>
      </c>
      <c r="AH160" s="5" t="str">
        <f t="shared" si="50"/>
        <v/>
      </c>
      <c r="AJ160" s="3">
        <f t="shared" si="43"/>
        <v>0</v>
      </c>
      <c r="AK160" s="3">
        <f t="shared" si="44"/>
        <v>0</v>
      </c>
      <c r="AL160" s="3">
        <f t="shared" si="45"/>
        <v>0</v>
      </c>
      <c r="AM160" s="3">
        <f t="shared" si="46"/>
        <v>0</v>
      </c>
      <c r="AN160" s="3">
        <f t="shared" si="47"/>
        <v>0</v>
      </c>
      <c r="AO160" s="3">
        <f t="shared" si="48"/>
        <v>0</v>
      </c>
      <c r="AP160" s="3">
        <f t="shared" si="49"/>
        <v>0</v>
      </c>
    </row>
    <row r="161" spans="2:42" x14ac:dyDescent="0.3">
      <c r="B161" s="30"/>
      <c r="C161" s="80"/>
      <c r="D161" s="22" t="str">
        <f>IFERROR(VLOOKUP($B161,'IRC1 0405 Deinze'!$A:$F,2,FALSE),"")</f>
        <v/>
      </c>
      <c r="E161" s="23" t="str">
        <f>IFERROR(VLOOKUP($B161,'IRC1 0405 Deinze'!$A:$F,3,FALSE),"")</f>
        <v/>
      </c>
      <c r="F161" s="23" t="str">
        <f>IFERROR(VLOOKUP($B161,'IRC1 0405 Deinze'!$A:$F,4,FALSE),"")</f>
        <v/>
      </c>
      <c r="G161" s="27" t="str">
        <f t="shared" si="35"/>
        <v/>
      </c>
      <c r="H161" s="22" t="str">
        <f>IFERROR(VLOOKUP($B161,'IRC2 0426 Maldegem'!$B:$F,2,FALSE),"")</f>
        <v/>
      </c>
      <c r="I161" s="23" t="str">
        <f>IFERROR(VLOOKUP($B161,'IRC2 0426 Maldegem'!$B:$F,3,FALSE),"")</f>
        <v/>
      </c>
      <c r="J161" s="23" t="str">
        <f>IFERROR(VLOOKUP($B161,'IRC2 0426 Maldegem'!$B:$F,4,FALSE),"")</f>
        <v/>
      </c>
      <c r="K161" s="27" t="str">
        <f t="shared" si="36"/>
        <v/>
      </c>
      <c r="L161" s="22" t="str">
        <f>IFERROR(VLOOKUP($B161,'IRC3 0510 Aalter'!$A:$F,2,FALSE),"")</f>
        <v/>
      </c>
      <c r="M161" s="23" t="str">
        <f>IFERROR(VLOOKUP($B161,'IRC3 0510 Aalter'!$A:$F,3,FALSE),"")</f>
        <v/>
      </c>
      <c r="N161" s="23" t="str">
        <f>IFERROR(VLOOKUP($B161,'IRC3 0510 Aalter'!$A:$F,4,FALSE),"")</f>
        <v/>
      </c>
      <c r="O161" s="27" t="str">
        <f t="shared" si="37"/>
        <v/>
      </c>
      <c r="P161" s="22" t="str">
        <f>IFERROR(VLOOKUP($B161,'IRC4 0607 Rieme'!$A:$D,2,FALSE),"")</f>
        <v/>
      </c>
      <c r="Q161" s="23" t="str">
        <f>IFERROR(VLOOKUP($B161,'IRC4 0607 Rieme'!$A:$D,3,FALSE),"")</f>
        <v/>
      </c>
      <c r="R161" s="23" t="str">
        <f>IFERROR(VLOOKUP($B161,'IRC4 0607 Rieme'!$A:$D,4,FALSE),"")</f>
        <v/>
      </c>
      <c r="S161" s="27" t="str">
        <f t="shared" si="38"/>
        <v/>
      </c>
      <c r="T161" s="22" t="str">
        <f>IFERROR(VLOOKUP($B161,'IRC5 2906 Oudenaarde'!$A:$D,2,FALSE),"")</f>
        <v/>
      </c>
      <c r="U161" s="23" t="str">
        <f>IFERROR(VLOOKUP($B161,'IRC5 2906 Oudenaarde'!$A:$D,3,FALSE),"")</f>
        <v/>
      </c>
      <c r="V161" s="23" t="str">
        <f>IFERROR(VLOOKUP($B161,'IRC5 2906 Oudenaarde'!$A:$D,4,FALSE),"")</f>
        <v/>
      </c>
      <c r="W161" s="27" t="str">
        <f t="shared" si="39"/>
        <v/>
      </c>
      <c r="X161" s="22" t="str">
        <f>IFERROR(VLOOKUP($B161,'IRC6 0830 Racing Gent'!$A:$D,2,FALSE),"")</f>
        <v/>
      </c>
      <c r="Y161" s="23" t="str">
        <f>IFERROR(VLOOKUP($B161,'IRC6 0830 Racing Gent'!$A:$D,3,FALSE),"")</f>
        <v/>
      </c>
      <c r="Z161" s="23" t="str">
        <f>IFERROR(VLOOKUP($B161,'IRC6 0830 Racing Gent'!$A:$D,4,FALSE),"")</f>
        <v/>
      </c>
      <c r="AA161" s="27" t="str">
        <f t="shared" si="40"/>
        <v/>
      </c>
      <c r="AB161" s="22" t="str">
        <f>IFERROR(VLOOKUP($B161,'IRC7 0907 KAA Gent'!$A:$D,2,FALSE),"")</f>
        <v/>
      </c>
      <c r="AC161" s="23" t="str">
        <f>IFERROR(VLOOKUP($B161,'IRC7 0907 KAA Gent'!$A:$D,3,FALSE),"")</f>
        <v/>
      </c>
      <c r="AD161" s="23" t="str">
        <f>IFERROR(VLOOKUP($B161,'IRC7 0907 KAA Gent'!$A:$D,4,FALSE),"")</f>
        <v/>
      </c>
      <c r="AE161" s="24" t="str">
        <f t="shared" si="41"/>
        <v/>
      </c>
      <c r="AF161" s="29" t="str" cm="1">
        <f t="array" ref="AF161">IF(SUM(LARGE(AJ161:AP161,{1;2;3;4;5}))&gt;0,SUM(LARGE(AJ161:AP161,{1;2;3;4;5})),"")</f>
        <v/>
      </c>
      <c r="AG161" s="5" t="str">
        <f t="shared" si="42"/>
        <v/>
      </c>
      <c r="AH161" s="5" t="str">
        <f t="shared" si="50"/>
        <v/>
      </c>
      <c r="AJ161" s="3">
        <f t="shared" si="43"/>
        <v>0</v>
      </c>
      <c r="AK161" s="3">
        <f t="shared" si="44"/>
        <v>0</v>
      </c>
      <c r="AL161" s="3">
        <f t="shared" si="45"/>
        <v>0</v>
      </c>
      <c r="AM161" s="3">
        <f t="shared" si="46"/>
        <v>0</v>
      </c>
      <c r="AN161" s="3">
        <f t="shared" si="47"/>
        <v>0</v>
      </c>
      <c r="AO161" s="3">
        <f t="shared" si="48"/>
        <v>0</v>
      </c>
      <c r="AP161" s="3">
        <f t="shared" si="49"/>
        <v>0</v>
      </c>
    </row>
    <row r="162" spans="2:42" x14ac:dyDescent="0.3">
      <c r="B162" s="30"/>
      <c r="C162" s="80"/>
      <c r="D162" s="22" t="str">
        <f>IFERROR(VLOOKUP($B162,'IRC1 0405 Deinze'!$A:$F,2,FALSE),"")</f>
        <v/>
      </c>
      <c r="E162" s="23" t="str">
        <f>IFERROR(VLOOKUP($B162,'IRC1 0405 Deinze'!$A:$F,3,FALSE),"")</f>
        <v/>
      </c>
      <c r="F162" s="23" t="str">
        <f>IFERROR(VLOOKUP($B162,'IRC1 0405 Deinze'!$A:$F,4,FALSE),"")</f>
        <v/>
      </c>
      <c r="G162" s="27" t="str">
        <f t="shared" si="35"/>
        <v/>
      </c>
      <c r="H162" s="22" t="str">
        <f>IFERROR(VLOOKUP($B162,'IRC2 0426 Maldegem'!$B:$F,2,FALSE),"")</f>
        <v/>
      </c>
      <c r="I162" s="23" t="str">
        <f>IFERROR(VLOOKUP($B162,'IRC2 0426 Maldegem'!$B:$F,3,FALSE),"")</f>
        <v/>
      </c>
      <c r="J162" s="23" t="str">
        <f>IFERROR(VLOOKUP($B162,'IRC2 0426 Maldegem'!$B:$F,4,FALSE),"")</f>
        <v/>
      </c>
      <c r="K162" s="27" t="str">
        <f t="shared" si="36"/>
        <v/>
      </c>
      <c r="L162" s="22" t="str">
        <f>IFERROR(VLOOKUP($B162,'IRC3 0510 Aalter'!$A:$F,2,FALSE),"")</f>
        <v/>
      </c>
      <c r="M162" s="23" t="str">
        <f>IFERROR(VLOOKUP($B162,'IRC3 0510 Aalter'!$A:$F,3,FALSE),"")</f>
        <v/>
      </c>
      <c r="N162" s="23" t="str">
        <f>IFERROR(VLOOKUP($B162,'IRC3 0510 Aalter'!$A:$F,4,FALSE),"")</f>
        <v/>
      </c>
      <c r="O162" s="27" t="str">
        <f t="shared" si="37"/>
        <v/>
      </c>
      <c r="P162" s="22" t="str">
        <f>IFERROR(VLOOKUP($B162,'IRC4 0607 Rieme'!$A:$D,2,FALSE),"")</f>
        <v/>
      </c>
      <c r="Q162" s="23" t="str">
        <f>IFERROR(VLOOKUP($B162,'IRC4 0607 Rieme'!$A:$D,3,FALSE),"")</f>
        <v/>
      </c>
      <c r="R162" s="23" t="str">
        <f>IFERROR(VLOOKUP($B162,'IRC4 0607 Rieme'!$A:$D,4,FALSE),"")</f>
        <v/>
      </c>
      <c r="S162" s="27" t="str">
        <f t="shared" si="38"/>
        <v/>
      </c>
      <c r="T162" s="22" t="str">
        <f>IFERROR(VLOOKUP($B162,'IRC5 2906 Oudenaarde'!$A:$D,2,FALSE),"")</f>
        <v/>
      </c>
      <c r="U162" s="23" t="str">
        <f>IFERROR(VLOOKUP($B162,'IRC5 2906 Oudenaarde'!$A:$D,3,FALSE),"")</f>
        <v/>
      </c>
      <c r="V162" s="23" t="str">
        <f>IFERROR(VLOOKUP($B162,'IRC5 2906 Oudenaarde'!$A:$D,4,FALSE),"")</f>
        <v/>
      </c>
      <c r="W162" s="27" t="str">
        <f t="shared" si="39"/>
        <v/>
      </c>
      <c r="X162" s="22" t="str">
        <f>IFERROR(VLOOKUP($B162,'IRC6 0830 Racing Gent'!$A:$D,2,FALSE),"")</f>
        <v/>
      </c>
      <c r="Y162" s="23" t="str">
        <f>IFERROR(VLOOKUP($B162,'IRC6 0830 Racing Gent'!$A:$D,3,FALSE),"")</f>
        <v/>
      </c>
      <c r="Z162" s="23" t="str">
        <f>IFERROR(VLOOKUP($B162,'IRC6 0830 Racing Gent'!$A:$D,4,FALSE),"")</f>
        <v/>
      </c>
      <c r="AA162" s="27" t="str">
        <f t="shared" si="40"/>
        <v/>
      </c>
      <c r="AB162" s="22" t="str">
        <f>IFERROR(VLOOKUP($B162,'IRC7 0907 KAA Gent'!$A:$D,2,FALSE),"")</f>
        <v/>
      </c>
      <c r="AC162" s="23" t="str">
        <f>IFERROR(VLOOKUP($B162,'IRC7 0907 KAA Gent'!$A:$D,3,FALSE),"")</f>
        <v/>
      </c>
      <c r="AD162" s="23" t="str">
        <f>IFERROR(VLOOKUP($B162,'IRC7 0907 KAA Gent'!$A:$D,4,FALSE),"")</f>
        <v/>
      </c>
      <c r="AE162" s="24" t="str">
        <f t="shared" si="41"/>
        <v/>
      </c>
      <c r="AF162" s="29" t="str" cm="1">
        <f t="array" ref="AF162">IF(SUM(LARGE(AJ162:AP162,{1;2;3;4;5}))&gt;0,SUM(LARGE(AJ162:AP162,{1;2;3;4;5})),"")</f>
        <v/>
      </c>
      <c r="AG162" s="5" t="str">
        <f t="shared" si="42"/>
        <v/>
      </c>
      <c r="AH162" s="5" t="str">
        <f t="shared" si="50"/>
        <v/>
      </c>
      <c r="AJ162" s="3">
        <f t="shared" si="43"/>
        <v>0</v>
      </c>
      <c r="AK162" s="3">
        <f t="shared" si="44"/>
        <v>0</v>
      </c>
      <c r="AL162" s="3">
        <f t="shared" si="45"/>
        <v>0</v>
      </c>
      <c r="AM162" s="3">
        <f t="shared" si="46"/>
        <v>0</v>
      </c>
      <c r="AN162" s="3">
        <f t="shared" si="47"/>
        <v>0</v>
      </c>
      <c r="AO162" s="3">
        <f t="shared" si="48"/>
        <v>0</v>
      </c>
      <c r="AP162" s="3">
        <f t="shared" si="49"/>
        <v>0</v>
      </c>
    </row>
    <row r="163" spans="2:42" x14ac:dyDescent="0.3">
      <c r="B163" s="30"/>
      <c r="C163" s="80"/>
      <c r="D163" s="22" t="str">
        <f>IFERROR(VLOOKUP($B163,'IRC1 0405 Deinze'!$A:$F,2,FALSE),"")</f>
        <v/>
      </c>
      <c r="E163" s="23" t="str">
        <f>IFERROR(VLOOKUP($B163,'IRC1 0405 Deinze'!$A:$F,3,FALSE),"")</f>
        <v/>
      </c>
      <c r="F163" s="23" t="str">
        <f>IFERROR(VLOOKUP($B163,'IRC1 0405 Deinze'!$A:$F,4,FALSE),"")</f>
        <v/>
      </c>
      <c r="G163" s="27" t="str">
        <f t="shared" si="35"/>
        <v/>
      </c>
      <c r="H163" s="22" t="str">
        <f>IFERROR(VLOOKUP($B163,'IRC2 0426 Maldegem'!$B:$F,2,FALSE),"")</f>
        <v/>
      </c>
      <c r="I163" s="23" t="str">
        <f>IFERROR(VLOOKUP($B163,'IRC2 0426 Maldegem'!$B:$F,3,FALSE),"")</f>
        <v/>
      </c>
      <c r="J163" s="23" t="str">
        <f>IFERROR(VLOOKUP($B163,'IRC2 0426 Maldegem'!$B:$F,4,FALSE),"")</f>
        <v/>
      </c>
      <c r="K163" s="27" t="str">
        <f t="shared" si="36"/>
        <v/>
      </c>
      <c r="L163" s="22" t="str">
        <f>IFERROR(VLOOKUP($B163,'IRC3 0510 Aalter'!$A:$F,2,FALSE),"")</f>
        <v/>
      </c>
      <c r="M163" s="23" t="str">
        <f>IFERROR(VLOOKUP($B163,'IRC3 0510 Aalter'!$A:$F,3,FALSE),"")</f>
        <v/>
      </c>
      <c r="N163" s="23" t="str">
        <f>IFERROR(VLOOKUP($B163,'IRC3 0510 Aalter'!$A:$F,4,FALSE),"")</f>
        <v/>
      </c>
      <c r="O163" s="27" t="str">
        <f t="shared" si="37"/>
        <v/>
      </c>
      <c r="P163" s="22" t="str">
        <f>IFERROR(VLOOKUP($B163,'IRC4 0607 Rieme'!$A:$D,2,FALSE),"")</f>
        <v/>
      </c>
      <c r="Q163" s="23" t="str">
        <f>IFERROR(VLOOKUP($B163,'IRC4 0607 Rieme'!$A:$D,3,FALSE),"")</f>
        <v/>
      </c>
      <c r="R163" s="23" t="str">
        <f>IFERROR(VLOOKUP($B163,'IRC4 0607 Rieme'!$A:$D,4,FALSE),"")</f>
        <v/>
      </c>
      <c r="S163" s="27" t="str">
        <f t="shared" si="38"/>
        <v/>
      </c>
      <c r="T163" s="22" t="str">
        <f>IFERROR(VLOOKUP($B163,'IRC5 2906 Oudenaarde'!$A:$D,2,FALSE),"")</f>
        <v/>
      </c>
      <c r="U163" s="23" t="str">
        <f>IFERROR(VLOOKUP($B163,'IRC5 2906 Oudenaarde'!$A:$D,3,FALSE),"")</f>
        <v/>
      </c>
      <c r="V163" s="23" t="str">
        <f>IFERROR(VLOOKUP($B163,'IRC5 2906 Oudenaarde'!$A:$D,4,FALSE),"")</f>
        <v/>
      </c>
      <c r="W163" s="27" t="str">
        <f t="shared" si="39"/>
        <v/>
      </c>
      <c r="X163" s="22" t="str">
        <f>IFERROR(VLOOKUP($B163,'IRC6 0830 Racing Gent'!$A:$D,2,FALSE),"")</f>
        <v/>
      </c>
      <c r="Y163" s="23" t="str">
        <f>IFERROR(VLOOKUP($B163,'IRC6 0830 Racing Gent'!$A:$D,3,FALSE),"")</f>
        <v/>
      </c>
      <c r="Z163" s="23" t="str">
        <f>IFERROR(VLOOKUP($B163,'IRC6 0830 Racing Gent'!$A:$D,4,FALSE),"")</f>
        <v/>
      </c>
      <c r="AA163" s="27" t="str">
        <f t="shared" si="40"/>
        <v/>
      </c>
      <c r="AB163" s="22" t="str">
        <f>IFERROR(VLOOKUP($B163,'IRC7 0907 KAA Gent'!$A:$D,2,FALSE),"")</f>
        <v/>
      </c>
      <c r="AC163" s="23" t="str">
        <f>IFERROR(VLOOKUP($B163,'IRC7 0907 KAA Gent'!$A:$D,3,FALSE),"")</f>
        <v/>
      </c>
      <c r="AD163" s="23" t="str">
        <f>IFERROR(VLOOKUP($B163,'IRC7 0907 KAA Gent'!$A:$D,4,FALSE),"")</f>
        <v/>
      </c>
      <c r="AE163" s="24" t="str">
        <f t="shared" si="41"/>
        <v/>
      </c>
      <c r="AF163" s="29" t="str" cm="1">
        <f t="array" ref="AF163">IF(SUM(LARGE(AJ163:AP163,{1;2;3;4;5}))&gt;0,SUM(LARGE(AJ163:AP163,{1;2;3;4;5})),"")</f>
        <v/>
      </c>
      <c r="AG163" s="5" t="str">
        <f t="shared" si="42"/>
        <v/>
      </c>
      <c r="AH163" s="5" t="str">
        <f t="shared" ref="AH163:AH187" si="51">IFERROR(_xlfn.RANK.EQ(AF163,AF:AF),"")</f>
        <v/>
      </c>
      <c r="AJ163" s="3">
        <f t="shared" si="43"/>
        <v>0</v>
      </c>
      <c r="AK163" s="3">
        <f t="shared" si="44"/>
        <v>0</v>
      </c>
      <c r="AL163" s="3">
        <f t="shared" si="45"/>
        <v>0</v>
      </c>
      <c r="AM163" s="3">
        <f t="shared" si="46"/>
        <v>0</v>
      </c>
      <c r="AN163" s="3">
        <f t="shared" si="47"/>
        <v>0</v>
      </c>
      <c r="AO163" s="3">
        <f t="shared" si="48"/>
        <v>0</v>
      </c>
      <c r="AP163" s="3">
        <f t="shared" si="49"/>
        <v>0</v>
      </c>
    </row>
    <row r="164" spans="2:42" x14ac:dyDescent="0.3">
      <c r="B164" s="30"/>
      <c r="C164" s="80"/>
      <c r="D164" s="22" t="str">
        <f>IFERROR(VLOOKUP($B164,'IRC1 0405 Deinze'!$A:$F,2,FALSE),"")</f>
        <v/>
      </c>
      <c r="E164" s="23" t="str">
        <f>IFERROR(VLOOKUP($B164,'IRC1 0405 Deinze'!$A:$F,3,FALSE),"")</f>
        <v/>
      </c>
      <c r="F164" s="23" t="str">
        <f>IFERROR(VLOOKUP($B164,'IRC1 0405 Deinze'!$A:$F,4,FALSE),"")</f>
        <v/>
      </c>
      <c r="G164" s="27" t="str">
        <f t="shared" si="35"/>
        <v/>
      </c>
      <c r="H164" s="22" t="str">
        <f>IFERROR(VLOOKUP($B164,'IRC2 0426 Maldegem'!$B:$F,2,FALSE),"")</f>
        <v/>
      </c>
      <c r="I164" s="23" t="str">
        <f>IFERROR(VLOOKUP($B164,'IRC2 0426 Maldegem'!$B:$F,3,FALSE),"")</f>
        <v/>
      </c>
      <c r="J164" s="23" t="str">
        <f>IFERROR(VLOOKUP($B164,'IRC2 0426 Maldegem'!$B:$F,4,FALSE),"")</f>
        <v/>
      </c>
      <c r="K164" s="27" t="str">
        <f t="shared" si="36"/>
        <v/>
      </c>
      <c r="L164" s="22" t="str">
        <f>IFERROR(VLOOKUP($B164,'IRC3 0510 Aalter'!$A:$F,2,FALSE),"")</f>
        <v/>
      </c>
      <c r="M164" s="23" t="str">
        <f>IFERROR(VLOOKUP($B164,'IRC3 0510 Aalter'!$A:$F,3,FALSE),"")</f>
        <v/>
      </c>
      <c r="N164" s="23" t="str">
        <f>IFERROR(VLOOKUP($B164,'IRC3 0510 Aalter'!$A:$F,4,FALSE),"")</f>
        <v/>
      </c>
      <c r="O164" s="27" t="str">
        <f t="shared" si="37"/>
        <v/>
      </c>
      <c r="P164" s="22" t="str">
        <f>IFERROR(VLOOKUP($B164,'IRC4 0607 Rieme'!$A:$D,2,FALSE),"")</f>
        <v/>
      </c>
      <c r="Q164" s="23" t="str">
        <f>IFERROR(VLOOKUP($B164,'IRC4 0607 Rieme'!$A:$D,3,FALSE),"")</f>
        <v/>
      </c>
      <c r="R164" s="23" t="str">
        <f>IFERROR(VLOOKUP($B164,'IRC4 0607 Rieme'!$A:$D,4,FALSE),"")</f>
        <v/>
      </c>
      <c r="S164" s="27" t="str">
        <f t="shared" si="38"/>
        <v/>
      </c>
      <c r="T164" s="22" t="str">
        <f>IFERROR(VLOOKUP($B164,'IRC5 2906 Oudenaarde'!$A:$D,2,FALSE),"")</f>
        <v/>
      </c>
      <c r="U164" s="23" t="str">
        <f>IFERROR(VLOOKUP($B164,'IRC5 2906 Oudenaarde'!$A:$D,3,FALSE),"")</f>
        <v/>
      </c>
      <c r="V164" s="23" t="str">
        <f>IFERROR(VLOOKUP($B164,'IRC5 2906 Oudenaarde'!$A:$D,4,FALSE),"")</f>
        <v/>
      </c>
      <c r="W164" s="27" t="str">
        <f t="shared" si="39"/>
        <v/>
      </c>
      <c r="X164" s="22" t="str">
        <f>IFERROR(VLOOKUP($B164,'IRC6 0830 Racing Gent'!$A:$D,2,FALSE),"")</f>
        <v/>
      </c>
      <c r="Y164" s="23" t="str">
        <f>IFERROR(VLOOKUP($B164,'IRC6 0830 Racing Gent'!$A:$D,3,FALSE),"")</f>
        <v/>
      </c>
      <c r="Z164" s="23" t="str">
        <f>IFERROR(VLOOKUP($B164,'IRC6 0830 Racing Gent'!$A:$D,4,FALSE),"")</f>
        <v/>
      </c>
      <c r="AA164" s="27" t="str">
        <f t="shared" si="40"/>
        <v/>
      </c>
      <c r="AB164" s="22" t="str">
        <f>IFERROR(VLOOKUP($B164,'IRC7 0907 KAA Gent'!$A:$D,2,FALSE),"")</f>
        <v/>
      </c>
      <c r="AC164" s="23" t="str">
        <f>IFERROR(VLOOKUP($B164,'IRC7 0907 KAA Gent'!$A:$D,3,FALSE),"")</f>
        <v/>
      </c>
      <c r="AD164" s="23" t="str">
        <f>IFERROR(VLOOKUP($B164,'IRC7 0907 KAA Gent'!$A:$D,4,FALSE),"")</f>
        <v/>
      </c>
      <c r="AE164" s="24" t="str">
        <f t="shared" si="41"/>
        <v/>
      </c>
      <c r="AF164" s="29" t="str" cm="1">
        <f t="array" ref="AF164">IF(SUM(LARGE(AJ164:AP164,{1;2;3;4;5}))&gt;0,SUM(LARGE(AJ164:AP164,{1;2;3;4;5})),"")</f>
        <v/>
      </c>
      <c r="AG164" s="5" t="str">
        <f t="shared" si="42"/>
        <v/>
      </c>
      <c r="AH164" s="5" t="str">
        <f t="shared" si="51"/>
        <v/>
      </c>
      <c r="AJ164" s="3">
        <f t="shared" si="43"/>
        <v>0</v>
      </c>
      <c r="AK164" s="3">
        <f t="shared" si="44"/>
        <v>0</v>
      </c>
      <c r="AL164" s="3">
        <f t="shared" si="45"/>
        <v>0</v>
      </c>
      <c r="AM164" s="3">
        <f t="shared" si="46"/>
        <v>0</v>
      </c>
      <c r="AN164" s="3">
        <f t="shared" si="47"/>
        <v>0</v>
      </c>
      <c r="AO164" s="3">
        <f t="shared" si="48"/>
        <v>0</v>
      </c>
      <c r="AP164" s="3">
        <f t="shared" si="49"/>
        <v>0</v>
      </c>
    </row>
    <row r="165" spans="2:42" x14ac:dyDescent="0.3">
      <c r="B165" s="30"/>
      <c r="C165" s="80"/>
      <c r="D165" s="22" t="str">
        <f>IFERROR(VLOOKUP($B165,'IRC1 0405 Deinze'!$A:$F,2,FALSE),"")</f>
        <v/>
      </c>
      <c r="E165" s="23" t="str">
        <f>IFERROR(VLOOKUP($B165,'IRC1 0405 Deinze'!$A:$F,3,FALSE),"")</f>
        <v/>
      </c>
      <c r="F165" s="23" t="str">
        <f>IFERROR(VLOOKUP($B165,'IRC1 0405 Deinze'!$A:$F,4,FALSE),"")</f>
        <v/>
      </c>
      <c r="G165" s="27" t="str">
        <f t="shared" si="35"/>
        <v/>
      </c>
      <c r="H165" s="22" t="str">
        <f>IFERROR(VLOOKUP($B165,'IRC2 0426 Maldegem'!$B:$F,2,FALSE),"")</f>
        <v/>
      </c>
      <c r="I165" s="23" t="str">
        <f>IFERROR(VLOOKUP($B165,'IRC2 0426 Maldegem'!$B:$F,3,FALSE),"")</f>
        <v/>
      </c>
      <c r="J165" s="23" t="str">
        <f>IFERROR(VLOOKUP($B165,'IRC2 0426 Maldegem'!$B:$F,4,FALSE),"")</f>
        <v/>
      </c>
      <c r="K165" s="27" t="str">
        <f t="shared" si="36"/>
        <v/>
      </c>
      <c r="L165" s="22" t="str">
        <f>IFERROR(VLOOKUP($B165,'IRC3 0510 Aalter'!$A:$F,2,FALSE),"")</f>
        <v/>
      </c>
      <c r="M165" s="23" t="str">
        <f>IFERROR(VLOOKUP($B165,'IRC3 0510 Aalter'!$A:$F,3,FALSE),"")</f>
        <v/>
      </c>
      <c r="N165" s="23" t="str">
        <f>IFERROR(VLOOKUP($B165,'IRC3 0510 Aalter'!$A:$F,4,FALSE),"")</f>
        <v/>
      </c>
      <c r="O165" s="27" t="str">
        <f t="shared" si="37"/>
        <v/>
      </c>
      <c r="P165" s="22" t="str">
        <f>IFERROR(VLOOKUP($B165,'IRC4 0607 Rieme'!$A:$D,2,FALSE),"")</f>
        <v/>
      </c>
      <c r="Q165" s="23" t="str">
        <f>IFERROR(VLOOKUP($B165,'IRC4 0607 Rieme'!$A:$D,3,FALSE),"")</f>
        <v/>
      </c>
      <c r="R165" s="23" t="str">
        <f>IFERROR(VLOOKUP($B165,'IRC4 0607 Rieme'!$A:$D,4,FALSE),"")</f>
        <v/>
      </c>
      <c r="S165" s="27" t="str">
        <f t="shared" si="38"/>
        <v/>
      </c>
      <c r="T165" s="22" t="str">
        <f>IFERROR(VLOOKUP($B165,'IRC5 2906 Oudenaarde'!$A:$D,2,FALSE),"")</f>
        <v/>
      </c>
      <c r="U165" s="23" t="str">
        <f>IFERROR(VLOOKUP($B165,'IRC5 2906 Oudenaarde'!$A:$D,3,FALSE),"")</f>
        <v/>
      </c>
      <c r="V165" s="23" t="str">
        <f>IFERROR(VLOOKUP($B165,'IRC5 2906 Oudenaarde'!$A:$D,4,FALSE),"")</f>
        <v/>
      </c>
      <c r="W165" s="27" t="str">
        <f t="shared" si="39"/>
        <v/>
      </c>
      <c r="X165" s="22" t="str">
        <f>IFERROR(VLOOKUP($B165,'IRC6 0830 Racing Gent'!$A:$D,2,FALSE),"")</f>
        <v/>
      </c>
      <c r="Y165" s="23" t="str">
        <f>IFERROR(VLOOKUP($B165,'IRC6 0830 Racing Gent'!$A:$D,3,FALSE),"")</f>
        <v/>
      </c>
      <c r="Z165" s="23" t="str">
        <f>IFERROR(VLOOKUP($B165,'IRC6 0830 Racing Gent'!$A:$D,4,FALSE),"")</f>
        <v/>
      </c>
      <c r="AA165" s="27" t="str">
        <f t="shared" si="40"/>
        <v/>
      </c>
      <c r="AB165" s="22" t="str">
        <f>IFERROR(VLOOKUP($B165,'IRC7 0907 KAA Gent'!$A:$D,2,FALSE),"")</f>
        <v/>
      </c>
      <c r="AC165" s="23" t="str">
        <f>IFERROR(VLOOKUP($B165,'IRC7 0907 KAA Gent'!$A:$D,3,FALSE),"")</f>
        <v/>
      </c>
      <c r="AD165" s="23" t="str">
        <f>IFERROR(VLOOKUP($B165,'IRC7 0907 KAA Gent'!$A:$D,4,FALSE),"")</f>
        <v/>
      </c>
      <c r="AE165" s="24" t="str">
        <f t="shared" si="41"/>
        <v/>
      </c>
      <c r="AF165" s="29" t="str" cm="1">
        <f t="array" ref="AF165">IF(SUM(LARGE(AJ165:AP165,{1;2;3;4;5}))&gt;0,SUM(LARGE(AJ165:AP165,{1;2;3;4;5})),"")</f>
        <v/>
      </c>
      <c r="AG165" s="5" t="str">
        <f t="shared" si="42"/>
        <v/>
      </c>
      <c r="AH165" s="5" t="str">
        <f t="shared" si="51"/>
        <v/>
      </c>
      <c r="AJ165" s="3">
        <f t="shared" si="43"/>
        <v>0</v>
      </c>
      <c r="AK165" s="3">
        <f t="shared" si="44"/>
        <v>0</v>
      </c>
      <c r="AL165" s="3">
        <f t="shared" si="45"/>
        <v>0</v>
      </c>
      <c r="AM165" s="3">
        <f t="shared" si="46"/>
        <v>0</v>
      </c>
      <c r="AN165" s="3">
        <f t="shared" si="47"/>
        <v>0</v>
      </c>
      <c r="AO165" s="3">
        <f t="shared" si="48"/>
        <v>0</v>
      </c>
      <c r="AP165" s="3">
        <f t="shared" si="49"/>
        <v>0</v>
      </c>
    </row>
    <row r="166" spans="2:42" x14ac:dyDescent="0.3">
      <c r="B166" s="30"/>
      <c r="C166" s="80"/>
      <c r="D166" s="22" t="str">
        <f>IFERROR(VLOOKUP($B166,'IRC1 0405 Deinze'!$A:$F,2,FALSE),"")</f>
        <v/>
      </c>
      <c r="E166" s="23" t="str">
        <f>IFERROR(VLOOKUP($B166,'IRC1 0405 Deinze'!$A:$F,3,FALSE),"")</f>
        <v/>
      </c>
      <c r="F166" s="23" t="str">
        <f>IFERROR(VLOOKUP($B166,'IRC1 0405 Deinze'!$A:$F,4,FALSE),"")</f>
        <v/>
      </c>
      <c r="G166" s="27" t="str">
        <f t="shared" si="35"/>
        <v/>
      </c>
      <c r="H166" s="22" t="str">
        <f>IFERROR(VLOOKUP($B166,'IRC2 0426 Maldegem'!$B:$F,2,FALSE),"")</f>
        <v/>
      </c>
      <c r="I166" s="23" t="str">
        <f>IFERROR(VLOOKUP($B166,'IRC2 0426 Maldegem'!$B:$F,3,FALSE),"")</f>
        <v/>
      </c>
      <c r="J166" s="23" t="str">
        <f>IFERROR(VLOOKUP($B166,'IRC2 0426 Maldegem'!$B:$F,4,FALSE),"")</f>
        <v/>
      </c>
      <c r="K166" s="27" t="str">
        <f t="shared" si="36"/>
        <v/>
      </c>
      <c r="L166" s="22" t="str">
        <f>IFERROR(VLOOKUP($B166,'IRC3 0510 Aalter'!$A:$F,2,FALSE),"")</f>
        <v/>
      </c>
      <c r="M166" s="23" t="str">
        <f>IFERROR(VLOOKUP($B166,'IRC3 0510 Aalter'!$A:$F,3,FALSE),"")</f>
        <v/>
      </c>
      <c r="N166" s="23" t="str">
        <f>IFERROR(VLOOKUP($B166,'IRC3 0510 Aalter'!$A:$F,4,FALSE),"")</f>
        <v/>
      </c>
      <c r="O166" s="27" t="str">
        <f t="shared" si="37"/>
        <v/>
      </c>
      <c r="P166" s="22" t="str">
        <f>IFERROR(VLOOKUP($B166,'IRC4 0607 Rieme'!$A:$D,2,FALSE),"")</f>
        <v/>
      </c>
      <c r="Q166" s="23" t="str">
        <f>IFERROR(VLOOKUP($B166,'IRC4 0607 Rieme'!$A:$D,3,FALSE),"")</f>
        <v/>
      </c>
      <c r="R166" s="23" t="str">
        <f>IFERROR(VLOOKUP($B166,'IRC4 0607 Rieme'!$A:$D,4,FALSE),"")</f>
        <v/>
      </c>
      <c r="S166" s="27" t="str">
        <f t="shared" si="38"/>
        <v/>
      </c>
      <c r="T166" s="22" t="str">
        <f>IFERROR(VLOOKUP($B166,'IRC5 2906 Oudenaarde'!$A:$D,2,FALSE),"")</f>
        <v/>
      </c>
      <c r="U166" s="23" t="str">
        <f>IFERROR(VLOOKUP($B166,'IRC5 2906 Oudenaarde'!$A:$D,3,FALSE),"")</f>
        <v/>
      </c>
      <c r="V166" s="23" t="str">
        <f>IFERROR(VLOOKUP($B166,'IRC5 2906 Oudenaarde'!$A:$D,4,FALSE),"")</f>
        <v/>
      </c>
      <c r="W166" s="27" t="str">
        <f t="shared" si="39"/>
        <v/>
      </c>
      <c r="X166" s="22" t="str">
        <f>IFERROR(VLOOKUP($B166,'IRC6 0830 Racing Gent'!$A:$D,2,FALSE),"")</f>
        <v/>
      </c>
      <c r="Y166" s="23" t="str">
        <f>IFERROR(VLOOKUP($B166,'IRC6 0830 Racing Gent'!$A:$D,3,FALSE),"")</f>
        <v/>
      </c>
      <c r="Z166" s="23" t="str">
        <f>IFERROR(VLOOKUP($B166,'IRC6 0830 Racing Gent'!$A:$D,4,FALSE),"")</f>
        <v/>
      </c>
      <c r="AA166" s="27" t="str">
        <f t="shared" si="40"/>
        <v/>
      </c>
      <c r="AB166" s="22" t="str">
        <f>IFERROR(VLOOKUP($B166,'IRC7 0907 KAA Gent'!$A:$D,2,FALSE),"")</f>
        <v/>
      </c>
      <c r="AC166" s="23" t="str">
        <f>IFERROR(VLOOKUP($B166,'IRC7 0907 KAA Gent'!$A:$D,3,FALSE),"")</f>
        <v/>
      </c>
      <c r="AD166" s="23" t="str">
        <f>IFERROR(VLOOKUP($B166,'IRC7 0907 KAA Gent'!$A:$D,4,FALSE),"")</f>
        <v/>
      </c>
      <c r="AE166" s="24" t="str">
        <f t="shared" si="41"/>
        <v/>
      </c>
      <c r="AF166" s="29" t="str" cm="1">
        <f t="array" ref="AF166">IF(SUM(LARGE(AJ166:AP166,{1;2;3;4;5}))&gt;0,SUM(LARGE(AJ166:AP166,{1;2;3;4;5})),"")</f>
        <v/>
      </c>
      <c r="AG166" s="5" t="str">
        <f t="shared" si="42"/>
        <v/>
      </c>
      <c r="AH166" s="5" t="str">
        <f t="shared" si="51"/>
        <v/>
      </c>
      <c r="AJ166" s="3">
        <f t="shared" si="43"/>
        <v>0</v>
      </c>
      <c r="AK166" s="3">
        <f t="shared" si="44"/>
        <v>0</v>
      </c>
      <c r="AL166" s="3">
        <f t="shared" si="45"/>
        <v>0</v>
      </c>
      <c r="AM166" s="3">
        <f t="shared" si="46"/>
        <v>0</v>
      </c>
      <c r="AN166" s="3">
        <f t="shared" si="47"/>
        <v>0</v>
      </c>
      <c r="AO166" s="3">
        <f t="shared" si="48"/>
        <v>0</v>
      </c>
      <c r="AP166" s="3">
        <f t="shared" si="49"/>
        <v>0</v>
      </c>
    </row>
    <row r="167" spans="2:42" x14ac:dyDescent="0.3">
      <c r="B167" s="30"/>
      <c r="C167" s="80"/>
      <c r="D167" s="22" t="str">
        <f>IFERROR(VLOOKUP($B167,'IRC1 0405 Deinze'!$A:$F,2,FALSE),"")</f>
        <v/>
      </c>
      <c r="E167" s="23" t="str">
        <f>IFERROR(VLOOKUP($B167,'IRC1 0405 Deinze'!$A:$F,3,FALSE),"")</f>
        <v/>
      </c>
      <c r="F167" s="23" t="str">
        <f>IFERROR(VLOOKUP($B167,'IRC1 0405 Deinze'!$A:$F,4,FALSE),"")</f>
        <v/>
      </c>
      <c r="G167" s="27" t="str">
        <f t="shared" si="35"/>
        <v/>
      </c>
      <c r="H167" s="22" t="str">
        <f>IFERROR(VLOOKUP($B167,'IRC2 0426 Maldegem'!$B:$F,2,FALSE),"")</f>
        <v/>
      </c>
      <c r="I167" s="23" t="str">
        <f>IFERROR(VLOOKUP($B167,'IRC2 0426 Maldegem'!$B:$F,3,FALSE),"")</f>
        <v/>
      </c>
      <c r="J167" s="23" t="str">
        <f>IFERROR(VLOOKUP($B167,'IRC2 0426 Maldegem'!$B:$F,4,FALSE),"")</f>
        <v/>
      </c>
      <c r="K167" s="27" t="str">
        <f t="shared" si="36"/>
        <v/>
      </c>
      <c r="L167" s="22" t="str">
        <f>IFERROR(VLOOKUP($B167,'IRC3 0510 Aalter'!$A:$F,2,FALSE),"")</f>
        <v/>
      </c>
      <c r="M167" s="23" t="str">
        <f>IFERROR(VLOOKUP($B167,'IRC3 0510 Aalter'!$A:$F,3,FALSE),"")</f>
        <v/>
      </c>
      <c r="N167" s="23" t="str">
        <f>IFERROR(VLOOKUP($B167,'IRC3 0510 Aalter'!$A:$F,4,FALSE),"")</f>
        <v/>
      </c>
      <c r="O167" s="27" t="str">
        <f t="shared" si="37"/>
        <v/>
      </c>
      <c r="P167" s="22" t="str">
        <f>IFERROR(VLOOKUP($B167,'IRC4 0607 Rieme'!$A:$D,2,FALSE),"")</f>
        <v/>
      </c>
      <c r="Q167" s="23" t="str">
        <f>IFERROR(VLOOKUP($B167,'IRC4 0607 Rieme'!$A:$D,3,FALSE),"")</f>
        <v/>
      </c>
      <c r="R167" s="23" t="str">
        <f>IFERROR(VLOOKUP($B167,'IRC4 0607 Rieme'!$A:$D,4,FALSE),"")</f>
        <v/>
      </c>
      <c r="S167" s="27" t="str">
        <f t="shared" si="38"/>
        <v/>
      </c>
      <c r="T167" s="22" t="str">
        <f>IFERROR(VLOOKUP($B167,'IRC5 2906 Oudenaarde'!$A:$D,2,FALSE),"")</f>
        <v/>
      </c>
      <c r="U167" s="23" t="str">
        <f>IFERROR(VLOOKUP($B167,'IRC5 2906 Oudenaarde'!$A:$D,3,FALSE),"")</f>
        <v/>
      </c>
      <c r="V167" s="23" t="str">
        <f>IFERROR(VLOOKUP($B167,'IRC5 2906 Oudenaarde'!$A:$D,4,FALSE),"")</f>
        <v/>
      </c>
      <c r="W167" s="27" t="str">
        <f t="shared" si="39"/>
        <v/>
      </c>
      <c r="X167" s="22" t="str">
        <f>IFERROR(VLOOKUP($B167,'IRC6 0830 Racing Gent'!$A:$D,2,FALSE),"")</f>
        <v/>
      </c>
      <c r="Y167" s="23" t="str">
        <f>IFERROR(VLOOKUP($B167,'IRC6 0830 Racing Gent'!$A:$D,3,FALSE),"")</f>
        <v/>
      </c>
      <c r="Z167" s="23" t="str">
        <f>IFERROR(VLOOKUP($B167,'IRC6 0830 Racing Gent'!$A:$D,4,FALSE),"")</f>
        <v/>
      </c>
      <c r="AA167" s="27" t="str">
        <f t="shared" si="40"/>
        <v/>
      </c>
      <c r="AB167" s="22" t="str">
        <f>IFERROR(VLOOKUP($B167,'IRC7 0907 KAA Gent'!$A:$D,2,FALSE),"")</f>
        <v/>
      </c>
      <c r="AC167" s="23" t="str">
        <f>IFERROR(VLOOKUP($B167,'IRC7 0907 KAA Gent'!$A:$D,3,FALSE),"")</f>
        <v/>
      </c>
      <c r="AD167" s="23" t="str">
        <f>IFERROR(VLOOKUP($B167,'IRC7 0907 KAA Gent'!$A:$D,4,FALSE),"")</f>
        <v/>
      </c>
      <c r="AE167" s="24" t="str">
        <f t="shared" si="41"/>
        <v/>
      </c>
      <c r="AF167" s="29" t="str" cm="1">
        <f t="array" ref="AF167">IF(SUM(LARGE(AJ167:AP167,{1;2;3;4;5}))&gt;0,SUM(LARGE(AJ167:AP167,{1;2;3;4;5})),"")</f>
        <v/>
      </c>
      <c r="AG167" s="5" t="str">
        <f t="shared" si="42"/>
        <v/>
      </c>
      <c r="AH167" s="5" t="str">
        <f t="shared" si="51"/>
        <v/>
      </c>
      <c r="AJ167" s="3">
        <f t="shared" si="43"/>
        <v>0</v>
      </c>
      <c r="AK167" s="3">
        <f t="shared" si="44"/>
        <v>0</v>
      </c>
      <c r="AL167" s="3">
        <f t="shared" si="45"/>
        <v>0</v>
      </c>
      <c r="AM167" s="3">
        <f t="shared" si="46"/>
        <v>0</v>
      </c>
      <c r="AN167" s="3">
        <f t="shared" si="47"/>
        <v>0</v>
      </c>
      <c r="AO167" s="3">
        <f t="shared" si="48"/>
        <v>0</v>
      </c>
      <c r="AP167" s="3">
        <f t="shared" si="49"/>
        <v>0</v>
      </c>
    </row>
    <row r="168" spans="2:42" x14ac:dyDescent="0.3">
      <c r="B168" s="30"/>
      <c r="C168" s="80"/>
      <c r="D168" s="22" t="str">
        <f>IFERROR(VLOOKUP($B168,'IRC1 0405 Deinze'!$A:$F,2,FALSE),"")</f>
        <v/>
      </c>
      <c r="E168" s="23" t="str">
        <f>IFERROR(VLOOKUP($B168,'IRC1 0405 Deinze'!$A:$F,3,FALSE),"")</f>
        <v/>
      </c>
      <c r="F168" s="23" t="str">
        <f>IFERROR(VLOOKUP($B168,'IRC1 0405 Deinze'!$A:$F,4,FALSE),"")</f>
        <v/>
      </c>
      <c r="G168" s="27" t="str">
        <f t="shared" si="35"/>
        <v/>
      </c>
      <c r="H168" s="22" t="str">
        <f>IFERROR(VLOOKUP($B168,'IRC2 0426 Maldegem'!$B:$F,2,FALSE),"")</f>
        <v/>
      </c>
      <c r="I168" s="23" t="str">
        <f>IFERROR(VLOOKUP($B168,'IRC2 0426 Maldegem'!$B:$F,3,FALSE),"")</f>
        <v/>
      </c>
      <c r="J168" s="23" t="str">
        <f>IFERROR(VLOOKUP($B168,'IRC2 0426 Maldegem'!$B:$F,4,FALSE),"")</f>
        <v/>
      </c>
      <c r="K168" s="27" t="str">
        <f t="shared" si="36"/>
        <v/>
      </c>
      <c r="L168" s="22" t="str">
        <f>IFERROR(VLOOKUP($B168,'IRC3 0510 Aalter'!$A:$F,2,FALSE),"")</f>
        <v/>
      </c>
      <c r="M168" s="23" t="str">
        <f>IFERROR(VLOOKUP($B168,'IRC3 0510 Aalter'!$A:$F,3,FALSE),"")</f>
        <v/>
      </c>
      <c r="N168" s="23" t="str">
        <f>IFERROR(VLOOKUP($B168,'IRC3 0510 Aalter'!$A:$F,4,FALSE),"")</f>
        <v/>
      </c>
      <c r="O168" s="27" t="str">
        <f t="shared" si="37"/>
        <v/>
      </c>
      <c r="P168" s="22" t="str">
        <f>IFERROR(VLOOKUP($B168,'IRC4 0607 Rieme'!$A:$D,2,FALSE),"")</f>
        <v/>
      </c>
      <c r="Q168" s="23" t="str">
        <f>IFERROR(VLOOKUP($B168,'IRC4 0607 Rieme'!$A:$D,3,FALSE),"")</f>
        <v/>
      </c>
      <c r="R168" s="23" t="str">
        <f>IFERROR(VLOOKUP($B168,'IRC4 0607 Rieme'!$A:$D,4,FALSE),"")</f>
        <v/>
      </c>
      <c r="S168" s="27" t="str">
        <f t="shared" si="38"/>
        <v/>
      </c>
      <c r="T168" s="22" t="str">
        <f>IFERROR(VLOOKUP($B168,'IRC5 2906 Oudenaarde'!$A:$D,2,FALSE),"")</f>
        <v/>
      </c>
      <c r="U168" s="23" t="str">
        <f>IFERROR(VLOOKUP($B168,'IRC5 2906 Oudenaarde'!$A:$D,3,FALSE),"")</f>
        <v/>
      </c>
      <c r="V168" s="23" t="str">
        <f>IFERROR(VLOOKUP($B168,'IRC5 2906 Oudenaarde'!$A:$D,4,FALSE),"")</f>
        <v/>
      </c>
      <c r="W168" s="27" t="str">
        <f t="shared" si="39"/>
        <v/>
      </c>
      <c r="X168" s="22" t="str">
        <f>IFERROR(VLOOKUP($B168,'IRC6 0830 Racing Gent'!$A:$D,2,FALSE),"")</f>
        <v/>
      </c>
      <c r="Y168" s="23" t="str">
        <f>IFERROR(VLOOKUP($B168,'IRC6 0830 Racing Gent'!$A:$D,3,FALSE),"")</f>
        <v/>
      </c>
      <c r="Z168" s="23" t="str">
        <f>IFERROR(VLOOKUP($B168,'IRC6 0830 Racing Gent'!$A:$D,4,FALSE),"")</f>
        <v/>
      </c>
      <c r="AA168" s="27" t="str">
        <f t="shared" si="40"/>
        <v/>
      </c>
      <c r="AB168" s="22" t="str">
        <f>IFERROR(VLOOKUP($B168,'IRC7 0907 KAA Gent'!$A:$D,2,FALSE),"")</f>
        <v/>
      </c>
      <c r="AC168" s="23" t="str">
        <f>IFERROR(VLOOKUP($B168,'IRC7 0907 KAA Gent'!$A:$D,3,FALSE),"")</f>
        <v/>
      </c>
      <c r="AD168" s="23" t="str">
        <f>IFERROR(VLOOKUP($B168,'IRC7 0907 KAA Gent'!$A:$D,4,FALSE),"")</f>
        <v/>
      </c>
      <c r="AE168" s="24" t="str">
        <f t="shared" si="41"/>
        <v/>
      </c>
      <c r="AF168" s="29" t="str" cm="1">
        <f t="array" ref="AF168">IF(SUM(LARGE(AJ168:AP168,{1;2;3;4;5}))&gt;0,SUM(LARGE(AJ168:AP168,{1;2;3;4;5})),"")</f>
        <v/>
      </c>
      <c r="AG168" s="5" t="str">
        <f t="shared" si="42"/>
        <v/>
      </c>
      <c r="AH168" s="5" t="str">
        <f t="shared" si="51"/>
        <v/>
      </c>
      <c r="AJ168" s="3">
        <f t="shared" si="43"/>
        <v>0</v>
      </c>
      <c r="AK168" s="3">
        <f t="shared" si="44"/>
        <v>0</v>
      </c>
      <c r="AL168" s="3">
        <f t="shared" si="45"/>
        <v>0</v>
      </c>
      <c r="AM168" s="3">
        <f t="shared" si="46"/>
        <v>0</v>
      </c>
      <c r="AN168" s="3">
        <f t="shared" si="47"/>
        <v>0</v>
      </c>
      <c r="AO168" s="3">
        <f t="shared" si="48"/>
        <v>0</v>
      </c>
      <c r="AP168" s="3">
        <f t="shared" si="49"/>
        <v>0</v>
      </c>
    </row>
    <row r="169" spans="2:42" x14ac:dyDescent="0.3">
      <c r="B169" s="30"/>
      <c r="C169" s="80"/>
      <c r="D169" s="22" t="str">
        <f>IFERROR(VLOOKUP($B169,'IRC1 0405 Deinze'!$A:$F,2,FALSE),"")</f>
        <v/>
      </c>
      <c r="E169" s="23" t="str">
        <f>IFERROR(VLOOKUP($B169,'IRC1 0405 Deinze'!$A:$F,3,FALSE),"")</f>
        <v/>
      </c>
      <c r="F169" s="23" t="str">
        <f>IFERROR(VLOOKUP($B169,'IRC1 0405 Deinze'!$A:$F,4,FALSE),"")</f>
        <v/>
      </c>
      <c r="G169" s="27" t="str">
        <f t="shared" si="35"/>
        <v/>
      </c>
      <c r="H169" s="22" t="str">
        <f>IFERROR(VLOOKUP($B169,'IRC2 0426 Maldegem'!$B:$F,2,FALSE),"")</f>
        <v/>
      </c>
      <c r="I169" s="23" t="str">
        <f>IFERROR(VLOOKUP($B169,'IRC2 0426 Maldegem'!$B:$F,3,FALSE),"")</f>
        <v/>
      </c>
      <c r="J169" s="23" t="str">
        <f>IFERROR(VLOOKUP($B169,'IRC2 0426 Maldegem'!$B:$F,4,FALSE),"")</f>
        <v/>
      </c>
      <c r="K169" s="27" t="str">
        <f t="shared" si="36"/>
        <v/>
      </c>
      <c r="L169" s="22" t="str">
        <f>IFERROR(VLOOKUP($B169,'IRC3 0510 Aalter'!$A:$F,2,FALSE),"")</f>
        <v/>
      </c>
      <c r="M169" s="23" t="str">
        <f>IFERROR(VLOOKUP($B169,'IRC3 0510 Aalter'!$A:$F,3,FALSE),"")</f>
        <v/>
      </c>
      <c r="N169" s="23" t="str">
        <f>IFERROR(VLOOKUP($B169,'IRC3 0510 Aalter'!$A:$F,4,FALSE),"")</f>
        <v/>
      </c>
      <c r="O169" s="27" t="str">
        <f t="shared" si="37"/>
        <v/>
      </c>
      <c r="P169" s="22" t="str">
        <f>IFERROR(VLOOKUP($B169,'IRC4 0607 Rieme'!$A:$D,2,FALSE),"")</f>
        <v/>
      </c>
      <c r="Q169" s="23" t="str">
        <f>IFERROR(VLOOKUP($B169,'IRC4 0607 Rieme'!$A:$D,3,FALSE),"")</f>
        <v/>
      </c>
      <c r="R169" s="23" t="str">
        <f>IFERROR(VLOOKUP($B169,'IRC4 0607 Rieme'!$A:$D,4,FALSE),"")</f>
        <v/>
      </c>
      <c r="S169" s="27" t="str">
        <f t="shared" si="38"/>
        <v/>
      </c>
      <c r="T169" s="22" t="str">
        <f>IFERROR(VLOOKUP($B169,'IRC5 2906 Oudenaarde'!$A:$D,2,FALSE),"")</f>
        <v/>
      </c>
      <c r="U169" s="23" t="str">
        <f>IFERROR(VLOOKUP($B169,'IRC5 2906 Oudenaarde'!$A:$D,3,FALSE),"")</f>
        <v/>
      </c>
      <c r="V169" s="23" t="str">
        <f>IFERROR(VLOOKUP($B169,'IRC5 2906 Oudenaarde'!$A:$D,4,FALSE),"")</f>
        <v/>
      </c>
      <c r="W169" s="27" t="str">
        <f t="shared" si="39"/>
        <v/>
      </c>
      <c r="X169" s="22" t="str">
        <f>IFERROR(VLOOKUP($B169,'IRC6 0830 Racing Gent'!$A:$D,2,FALSE),"")</f>
        <v/>
      </c>
      <c r="Y169" s="23" t="str">
        <f>IFERROR(VLOOKUP($B169,'IRC6 0830 Racing Gent'!$A:$D,3,FALSE),"")</f>
        <v/>
      </c>
      <c r="Z169" s="23" t="str">
        <f>IFERROR(VLOOKUP($B169,'IRC6 0830 Racing Gent'!$A:$D,4,FALSE),"")</f>
        <v/>
      </c>
      <c r="AA169" s="27" t="str">
        <f t="shared" si="40"/>
        <v/>
      </c>
      <c r="AB169" s="22" t="str">
        <f>IFERROR(VLOOKUP($B169,'IRC7 0907 KAA Gent'!$A:$D,2,FALSE),"")</f>
        <v/>
      </c>
      <c r="AC169" s="23" t="str">
        <f>IFERROR(VLOOKUP($B169,'IRC7 0907 KAA Gent'!$A:$D,3,FALSE),"")</f>
        <v/>
      </c>
      <c r="AD169" s="23" t="str">
        <f>IFERROR(VLOOKUP($B169,'IRC7 0907 KAA Gent'!$A:$D,4,FALSE),"")</f>
        <v/>
      </c>
      <c r="AE169" s="24" t="str">
        <f t="shared" si="41"/>
        <v/>
      </c>
      <c r="AF169" s="29" t="str" cm="1">
        <f t="array" ref="AF169">IF(SUM(LARGE(AJ169:AP169,{1;2;3;4;5}))&gt;0,SUM(LARGE(AJ169:AP169,{1;2;3;4;5})),"")</f>
        <v/>
      </c>
      <c r="AG169" s="5" t="str">
        <f t="shared" si="42"/>
        <v/>
      </c>
      <c r="AH169" s="5" t="str">
        <f t="shared" si="51"/>
        <v/>
      </c>
      <c r="AJ169" s="3">
        <f t="shared" si="43"/>
        <v>0</v>
      </c>
      <c r="AK169" s="3">
        <f t="shared" si="44"/>
        <v>0</v>
      </c>
      <c r="AL169" s="3">
        <f t="shared" si="45"/>
        <v>0</v>
      </c>
      <c r="AM169" s="3">
        <f t="shared" si="46"/>
        <v>0</v>
      </c>
      <c r="AN169" s="3">
        <f t="shared" si="47"/>
        <v>0</v>
      </c>
      <c r="AO169" s="3">
        <f t="shared" si="48"/>
        <v>0</v>
      </c>
      <c r="AP169" s="3">
        <f t="shared" si="49"/>
        <v>0</v>
      </c>
    </row>
    <row r="170" spans="2:42" x14ac:dyDescent="0.3">
      <c r="B170" s="30"/>
      <c r="C170" s="80"/>
      <c r="D170" s="22" t="str">
        <f>IFERROR(VLOOKUP($B170,'IRC1 0405 Deinze'!$A:$F,2,FALSE),"")</f>
        <v/>
      </c>
      <c r="E170" s="23" t="str">
        <f>IFERROR(VLOOKUP($B170,'IRC1 0405 Deinze'!$A:$F,3,FALSE),"")</f>
        <v/>
      </c>
      <c r="F170" s="23" t="str">
        <f>IFERROR(VLOOKUP($B170,'IRC1 0405 Deinze'!$A:$F,4,FALSE),"")</f>
        <v/>
      </c>
      <c r="G170" s="27" t="str">
        <f t="shared" si="35"/>
        <v/>
      </c>
      <c r="H170" s="22" t="str">
        <f>IFERROR(VLOOKUP($B170,'IRC2 0426 Maldegem'!$B:$F,2,FALSE),"")</f>
        <v/>
      </c>
      <c r="I170" s="23" t="str">
        <f>IFERROR(VLOOKUP($B170,'IRC2 0426 Maldegem'!$B:$F,3,FALSE),"")</f>
        <v/>
      </c>
      <c r="J170" s="23" t="str">
        <f>IFERROR(VLOOKUP($B170,'IRC2 0426 Maldegem'!$B:$F,4,FALSE),"")</f>
        <v/>
      </c>
      <c r="K170" s="27" t="str">
        <f t="shared" si="36"/>
        <v/>
      </c>
      <c r="L170" s="22" t="str">
        <f>IFERROR(VLOOKUP($B170,'IRC3 0510 Aalter'!$A:$F,2,FALSE),"")</f>
        <v/>
      </c>
      <c r="M170" s="23" t="str">
        <f>IFERROR(VLOOKUP($B170,'IRC3 0510 Aalter'!$A:$F,3,FALSE),"")</f>
        <v/>
      </c>
      <c r="N170" s="23" t="str">
        <f>IFERROR(VLOOKUP($B170,'IRC3 0510 Aalter'!$A:$F,4,FALSE),"")</f>
        <v/>
      </c>
      <c r="O170" s="27" t="str">
        <f t="shared" si="37"/>
        <v/>
      </c>
      <c r="P170" s="22" t="str">
        <f>IFERROR(VLOOKUP($B170,'IRC4 0607 Rieme'!$A:$D,2,FALSE),"")</f>
        <v/>
      </c>
      <c r="Q170" s="23" t="str">
        <f>IFERROR(VLOOKUP($B170,'IRC4 0607 Rieme'!$A:$D,3,FALSE),"")</f>
        <v/>
      </c>
      <c r="R170" s="23" t="str">
        <f>IFERROR(VLOOKUP($B170,'IRC4 0607 Rieme'!$A:$D,4,FALSE),"")</f>
        <v/>
      </c>
      <c r="S170" s="27" t="str">
        <f t="shared" si="38"/>
        <v/>
      </c>
      <c r="T170" s="22" t="str">
        <f>IFERROR(VLOOKUP($B170,'IRC5 2906 Oudenaarde'!$A:$D,2,FALSE),"")</f>
        <v/>
      </c>
      <c r="U170" s="23" t="str">
        <f>IFERROR(VLOOKUP($B170,'IRC5 2906 Oudenaarde'!$A:$D,3,FALSE),"")</f>
        <v/>
      </c>
      <c r="V170" s="23" t="str">
        <f>IFERROR(VLOOKUP($B170,'IRC5 2906 Oudenaarde'!$A:$D,4,FALSE),"")</f>
        <v/>
      </c>
      <c r="W170" s="27" t="str">
        <f t="shared" si="39"/>
        <v/>
      </c>
      <c r="X170" s="22" t="str">
        <f>IFERROR(VLOOKUP($B170,'IRC6 0830 Racing Gent'!$A:$D,2,FALSE),"")</f>
        <v/>
      </c>
      <c r="Y170" s="23" t="str">
        <f>IFERROR(VLOOKUP($B170,'IRC6 0830 Racing Gent'!$A:$D,3,FALSE),"")</f>
        <v/>
      </c>
      <c r="Z170" s="23" t="str">
        <f>IFERROR(VLOOKUP($B170,'IRC6 0830 Racing Gent'!$A:$D,4,FALSE),"")</f>
        <v/>
      </c>
      <c r="AA170" s="27" t="str">
        <f t="shared" si="40"/>
        <v/>
      </c>
      <c r="AB170" s="22" t="str">
        <f>IFERROR(VLOOKUP($B170,'IRC7 0907 KAA Gent'!$A:$D,2,FALSE),"")</f>
        <v/>
      </c>
      <c r="AC170" s="23" t="str">
        <f>IFERROR(VLOOKUP($B170,'IRC7 0907 KAA Gent'!$A:$D,3,FALSE),"")</f>
        <v/>
      </c>
      <c r="AD170" s="23" t="str">
        <f>IFERROR(VLOOKUP($B170,'IRC7 0907 KAA Gent'!$A:$D,4,FALSE),"")</f>
        <v/>
      </c>
      <c r="AE170" s="24" t="str">
        <f t="shared" si="41"/>
        <v/>
      </c>
      <c r="AF170" s="29" t="str" cm="1">
        <f t="array" ref="AF170">IF(SUM(LARGE(AJ170:AP170,{1;2;3;4;5}))&gt;0,SUM(LARGE(AJ170:AP170,{1;2;3;4;5})),"")</f>
        <v/>
      </c>
      <c r="AG170" s="5" t="str">
        <f t="shared" si="42"/>
        <v/>
      </c>
      <c r="AH170" s="5" t="str">
        <f t="shared" si="51"/>
        <v/>
      </c>
      <c r="AJ170" s="3">
        <f t="shared" si="43"/>
        <v>0</v>
      </c>
      <c r="AK170" s="3">
        <f t="shared" si="44"/>
        <v>0</v>
      </c>
      <c r="AL170" s="3">
        <f t="shared" si="45"/>
        <v>0</v>
      </c>
      <c r="AM170" s="3">
        <f t="shared" si="46"/>
        <v>0</v>
      </c>
      <c r="AN170" s="3">
        <f t="shared" si="47"/>
        <v>0</v>
      </c>
      <c r="AO170" s="3">
        <f t="shared" si="48"/>
        <v>0</v>
      </c>
      <c r="AP170" s="3">
        <f t="shared" si="49"/>
        <v>0</v>
      </c>
    </row>
    <row r="171" spans="2:42" x14ac:dyDescent="0.3">
      <c r="B171" s="30"/>
      <c r="C171" s="80"/>
      <c r="D171" s="22" t="str">
        <f>IFERROR(VLOOKUP($B171,'IRC1 0405 Deinze'!$A:$F,2,FALSE),"")</f>
        <v/>
      </c>
      <c r="E171" s="23" t="str">
        <f>IFERROR(VLOOKUP($B171,'IRC1 0405 Deinze'!$A:$F,3,FALSE),"")</f>
        <v/>
      </c>
      <c r="F171" s="23" t="str">
        <f>IFERROR(VLOOKUP($B171,'IRC1 0405 Deinze'!$A:$F,4,FALSE),"")</f>
        <v/>
      </c>
      <c r="G171" s="27" t="str">
        <f t="shared" si="35"/>
        <v/>
      </c>
      <c r="H171" s="22" t="str">
        <f>IFERROR(VLOOKUP($B171,'IRC2 0426 Maldegem'!$B:$F,2,FALSE),"")</f>
        <v/>
      </c>
      <c r="I171" s="23" t="str">
        <f>IFERROR(VLOOKUP($B171,'IRC2 0426 Maldegem'!$B:$F,3,FALSE),"")</f>
        <v/>
      </c>
      <c r="J171" s="23" t="str">
        <f>IFERROR(VLOOKUP($B171,'IRC2 0426 Maldegem'!$B:$F,4,FALSE),"")</f>
        <v/>
      </c>
      <c r="K171" s="27" t="str">
        <f t="shared" si="36"/>
        <v/>
      </c>
      <c r="L171" s="22" t="str">
        <f>IFERROR(VLOOKUP($B171,'IRC3 0510 Aalter'!$A:$F,2,FALSE),"")</f>
        <v/>
      </c>
      <c r="M171" s="23" t="str">
        <f>IFERROR(VLOOKUP($B171,'IRC3 0510 Aalter'!$A:$F,3,FALSE),"")</f>
        <v/>
      </c>
      <c r="N171" s="23" t="str">
        <f>IFERROR(VLOOKUP($B171,'IRC3 0510 Aalter'!$A:$F,4,FALSE),"")</f>
        <v/>
      </c>
      <c r="O171" s="27" t="str">
        <f t="shared" si="37"/>
        <v/>
      </c>
      <c r="P171" s="22" t="str">
        <f>IFERROR(VLOOKUP($B171,'IRC4 0607 Rieme'!$A:$D,2,FALSE),"")</f>
        <v/>
      </c>
      <c r="Q171" s="23" t="str">
        <f>IFERROR(VLOOKUP($B171,'IRC4 0607 Rieme'!$A:$D,3,FALSE),"")</f>
        <v/>
      </c>
      <c r="R171" s="23" t="str">
        <f>IFERROR(VLOOKUP($B171,'IRC4 0607 Rieme'!$A:$D,4,FALSE),"")</f>
        <v/>
      </c>
      <c r="S171" s="27" t="str">
        <f t="shared" si="38"/>
        <v/>
      </c>
      <c r="T171" s="22" t="str">
        <f>IFERROR(VLOOKUP($B171,'IRC5 2906 Oudenaarde'!$A:$D,2,FALSE),"")</f>
        <v/>
      </c>
      <c r="U171" s="23" t="str">
        <f>IFERROR(VLOOKUP($B171,'IRC5 2906 Oudenaarde'!$A:$D,3,FALSE),"")</f>
        <v/>
      </c>
      <c r="V171" s="23" t="str">
        <f>IFERROR(VLOOKUP($B171,'IRC5 2906 Oudenaarde'!$A:$D,4,FALSE),"")</f>
        <v/>
      </c>
      <c r="W171" s="27" t="str">
        <f t="shared" si="39"/>
        <v/>
      </c>
      <c r="X171" s="22" t="str">
        <f>IFERROR(VLOOKUP($B171,'IRC6 0830 Racing Gent'!$A:$D,2,FALSE),"")</f>
        <v/>
      </c>
      <c r="Y171" s="23" t="str">
        <f>IFERROR(VLOOKUP($B171,'IRC6 0830 Racing Gent'!$A:$D,3,FALSE),"")</f>
        <v/>
      </c>
      <c r="Z171" s="23" t="str">
        <f>IFERROR(VLOOKUP($B171,'IRC6 0830 Racing Gent'!$A:$D,4,FALSE),"")</f>
        <v/>
      </c>
      <c r="AA171" s="27" t="str">
        <f t="shared" si="40"/>
        <v/>
      </c>
      <c r="AB171" s="22" t="str">
        <f>IFERROR(VLOOKUP($B171,'IRC7 0907 KAA Gent'!$A:$D,2,FALSE),"")</f>
        <v/>
      </c>
      <c r="AC171" s="23" t="str">
        <f>IFERROR(VLOOKUP($B171,'IRC7 0907 KAA Gent'!$A:$D,3,FALSE),"")</f>
        <v/>
      </c>
      <c r="AD171" s="23" t="str">
        <f>IFERROR(VLOOKUP($B171,'IRC7 0907 KAA Gent'!$A:$D,4,FALSE),"")</f>
        <v/>
      </c>
      <c r="AE171" s="24" t="str">
        <f t="shared" si="41"/>
        <v/>
      </c>
      <c r="AF171" s="29" t="str" cm="1">
        <f t="array" ref="AF171">IF(SUM(LARGE(AJ171:AP171,{1;2;3;4;5}))&gt;0,SUM(LARGE(AJ171:AP171,{1;2;3;4;5})),"")</f>
        <v/>
      </c>
      <c r="AG171" s="5" t="str">
        <f t="shared" si="42"/>
        <v/>
      </c>
      <c r="AH171" s="5" t="str">
        <f t="shared" si="51"/>
        <v/>
      </c>
      <c r="AJ171" s="3">
        <f t="shared" si="43"/>
        <v>0</v>
      </c>
      <c r="AK171" s="3">
        <f t="shared" si="44"/>
        <v>0</v>
      </c>
      <c r="AL171" s="3">
        <f t="shared" si="45"/>
        <v>0</v>
      </c>
      <c r="AM171" s="3">
        <f t="shared" si="46"/>
        <v>0</v>
      </c>
      <c r="AN171" s="3">
        <f t="shared" si="47"/>
        <v>0</v>
      </c>
      <c r="AO171" s="3">
        <f t="shared" si="48"/>
        <v>0</v>
      </c>
      <c r="AP171" s="3">
        <f t="shared" si="49"/>
        <v>0</v>
      </c>
    </row>
    <row r="172" spans="2:42" x14ac:dyDescent="0.3">
      <c r="B172" s="30"/>
      <c r="C172" s="80"/>
      <c r="D172" s="22" t="str">
        <f>IFERROR(VLOOKUP($B172,'IRC1 0405 Deinze'!$A:$F,2,FALSE),"")</f>
        <v/>
      </c>
      <c r="E172" s="23" t="str">
        <f>IFERROR(VLOOKUP($B172,'IRC1 0405 Deinze'!$A:$F,3,FALSE),"")</f>
        <v/>
      </c>
      <c r="F172" s="23" t="str">
        <f>IFERROR(VLOOKUP($B172,'IRC1 0405 Deinze'!$A:$F,4,FALSE),"")</f>
        <v/>
      </c>
      <c r="G172" s="27" t="str">
        <f t="shared" si="35"/>
        <v/>
      </c>
      <c r="H172" s="22" t="str">
        <f>IFERROR(VLOOKUP($B172,'IRC2 0426 Maldegem'!$B:$F,2,FALSE),"")</f>
        <v/>
      </c>
      <c r="I172" s="23" t="str">
        <f>IFERROR(VLOOKUP($B172,'IRC2 0426 Maldegem'!$B:$F,3,FALSE),"")</f>
        <v/>
      </c>
      <c r="J172" s="23" t="str">
        <f>IFERROR(VLOOKUP($B172,'IRC2 0426 Maldegem'!$B:$F,4,FALSE),"")</f>
        <v/>
      </c>
      <c r="K172" s="27" t="str">
        <f t="shared" si="36"/>
        <v/>
      </c>
      <c r="L172" s="22" t="str">
        <f>IFERROR(VLOOKUP($B172,'IRC3 0510 Aalter'!$A:$F,2,FALSE),"")</f>
        <v/>
      </c>
      <c r="M172" s="23" t="str">
        <f>IFERROR(VLOOKUP($B172,'IRC3 0510 Aalter'!$A:$F,3,FALSE),"")</f>
        <v/>
      </c>
      <c r="N172" s="23" t="str">
        <f>IFERROR(VLOOKUP($B172,'IRC3 0510 Aalter'!$A:$F,4,FALSE),"")</f>
        <v/>
      </c>
      <c r="O172" s="27" t="str">
        <f t="shared" si="37"/>
        <v/>
      </c>
      <c r="P172" s="22" t="str">
        <f>IFERROR(VLOOKUP($B172,'IRC4 0607 Rieme'!$A:$D,2,FALSE),"")</f>
        <v/>
      </c>
      <c r="Q172" s="23" t="str">
        <f>IFERROR(VLOOKUP($B172,'IRC4 0607 Rieme'!$A:$D,3,FALSE),"")</f>
        <v/>
      </c>
      <c r="R172" s="23" t="str">
        <f>IFERROR(VLOOKUP($B172,'IRC4 0607 Rieme'!$A:$D,4,FALSE),"")</f>
        <v/>
      </c>
      <c r="S172" s="27" t="str">
        <f t="shared" si="38"/>
        <v/>
      </c>
      <c r="T172" s="22" t="str">
        <f>IFERROR(VLOOKUP($B172,'IRC5 2906 Oudenaarde'!$A:$D,2,FALSE),"")</f>
        <v/>
      </c>
      <c r="U172" s="23" t="str">
        <f>IFERROR(VLOOKUP($B172,'IRC5 2906 Oudenaarde'!$A:$D,3,FALSE),"")</f>
        <v/>
      </c>
      <c r="V172" s="23" t="str">
        <f>IFERROR(VLOOKUP($B172,'IRC5 2906 Oudenaarde'!$A:$D,4,FALSE),"")</f>
        <v/>
      </c>
      <c r="W172" s="27" t="str">
        <f t="shared" si="39"/>
        <v/>
      </c>
      <c r="X172" s="22" t="str">
        <f>IFERROR(VLOOKUP($B172,'IRC6 0830 Racing Gent'!$A:$D,2,FALSE),"")</f>
        <v/>
      </c>
      <c r="Y172" s="23" t="str">
        <f>IFERROR(VLOOKUP($B172,'IRC6 0830 Racing Gent'!$A:$D,3,FALSE),"")</f>
        <v/>
      </c>
      <c r="Z172" s="23" t="str">
        <f>IFERROR(VLOOKUP($B172,'IRC6 0830 Racing Gent'!$A:$D,4,FALSE),"")</f>
        <v/>
      </c>
      <c r="AA172" s="27" t="str">
        <f t="shared" si="40"/>
        <v/>
      </c>
      <c r="AB172" s="22" t="str">
        <f>IFERROR(VLOOKUP($B172,'IRC7 0907 KAA Gent'!$A:$D,2,FALSE),"")</f>
        <v/>
      </c>
      <c r="AC172" s="23" t="str">
        <f>IFERROR(VLOOKUP($B172,'IRC7 0907 KAA Gent'!$A:$D,3,FALSE),"")</f>
        <v/>
      </c>
      <c r="AD172" s="23" t="str">
        <f>IFERROR(VLOOKUP($B172,'IRC7 0907 KAA Gent'!$A:$D,4,FALSE),"")</f>
        <v/>
      </c>
      <c r="AE172" s="24" t="str">
        <f t="shared" si="41"/>
        <v/>
      </c>
      <c r="AF172" s="29" t="str" cm="1">
        <f t="array" ref="AF172">IF(SUM(LARGE(AJ172:AP172,{1;2;3;4;5}))&gt;0,SUM(LARGE(AJ172:AP172,{1;2;3;4;5})),"")</f>
        <v/>
      </c>
      <c r="AG172" s="5" t="str">
        <f t="shared" si="42"/>
        <v/>
      </c>
      <c r="AH172" s="5" t="str">
        <f t="shared" si="51"/>
        <v/>
      </c>
      <c r="AJ172" s="3">
        <f t="shared" si="43"/>
        <v>0</v>
      </c>
      <c r="AK172" s="3">
        <f t="shared" si="44"/>
        <v>0</v>
      </c>
      <c r="AL172" s="3">
        <f t="shared" si="45"/>
        <v>0</v>
      </c>
      <c r="AM172" s="3">
        <f t="shared" si="46"/>
        <v>0</v>
      </c>
      <c r="AN172" s="3">
        <f t="shared" si="47"/>
        <v>0</v>
      </c>
      <c r="AO172" s="3">
        <f t="shared" si="48"/>
        <v>0</v>
      </c>
      <c r="AP172" s="3">
        <f t="shared" si="49"/>
        <v>0</v>
      </c>
    </row>
    <row r="173" spans="2:42" x14ac:dyDescent="0.3">
      <c r="B173" s="30"/>
      <c r="C173" s="80"/>
      <c r="D173" s="22" t="str">
        <f>IFERROR(VLOOKUP($B173,'IRC1 0405 Deinze'!$A:$F,2,FALSE),"")</f>
        <v/>
      </c>
      <c r="E173" s="23" t="str">
        <f>IFERROR(VLOOKUP($B173,'IRC1 0405 Deinze'!$A:$F,3,FALSE),"")</f>
        <v/>
      </c>
      <c r="F173" s="23" t="str">
        <f>IFERROR(VLOOKUP($B173,'IRC1 0405 Deinze'!$A:$F,4,FALSE),"")</f>
        <v/>
      </c>
      <c r="G173" s="27" t="str">
        <f t="shared" si="35"/>
        <v/>
      </c>
      <c r="H173" s="22" t="str">
        <f>IFERROR(VLOOKUP($B173,'IRC2 0426 Maldegem'!$B:$F,2,FALSE),"")</f>
        <v/>
      </c>
      <c r="I173" s="23" t="str">
        <f>IFERROR(VLOOKUP($B173,'IRC2 0426 Maldegem'!$B:$F,3,FALSE),"")</f>
        <v/>
      </c>
      <c r="J173" s="23" t="str">
        <f>IFERROR(VLOOKUP($B173,'IRC2 0426 Maldegem'!$B:$F,4,FALSE),"")</f>
        <v/>
      </c>
      <c r="K173" s="27" t="str">
        <f t="shared" si="36"/>
        <v/>
      </c>
      <c r="L173" s="22" t="str">
        <f>IFERROR(VLOOKUP($B173,'IRC3 0510 Aalter'!$A:$F,2,FALSE),"")</f>
        <v/>
      </c>
      <c r="M173" s="23" t="str">
        <f>IFERROR(VLOOKUP($B173,'IRC3 0510 Aalter'!$A:$F,3,FALSE),"")</f>
        <v/>
      </c>
      <c r="N173" s="23" t="str">
        <f>IFERROR(VLOOKUP($B173,'IRC3 0510 Aalter'!$A:$F,4,FALSE),"")</f>
        <v/>
      </c>
      <c r="O173" s="27" t="str">
        <f t="shared" si="37"/>
        <v/>
      </c>
      <c r="P173" s="22" t="str">
        <f>IFERROR(VLOOKUP($B173,'IRC4 0607 Rieme'!$A:$D,2,FALSE),"")</f>
        <v/>
      </c>
      <c r="Q173" s="23" t="str">
        <f>IFERROR(VLOOKUP($B173,'IRC4 0607 Rieme'!$A:$D,3,FALSE),"")</f>
        <v/>
      </c>
      <c r="R173" s="23" t="str">
        <f>IFERROR(VLOOKUP($B173,'IRC4 0607 Rieme'!$A:$D,4,FALSE),"")</f>
        <v/>
      </c>
      <c r="S173" s="27" t="str">
        <f t="shared" si="38"/>
        <v/>
      </c>
      <c r="T173" s="22" t="str">
        <f>IFERROR(VLOOKUP($B173,'IRC5 2906 Oudenaarde'!$A:$D,2,FALSE),"")</f>
        <v/>
      </c>
      <c r="U173" s="23" t="str">
        <f>IFERROR(VLOOKUP($B173,'IRC5 2906 Oudenaarde'!$A:$D,3,FALSE),"")</f>
        <v/>
      </c>
      <c r="V173" s="23" t="str">
        <f>IFERROR(VLOOKUP($B173,'IRC5 2906 Oudenaarde'!$A:$D,4,FALSE),"")</f>
        <v/>
      </c>
      <c r="W173" s="27" t="str">
        <f t="shared" si="39"/>
        <v/>
      </c>
      <c r="X173" s="22" t="str">
        <f>IFERROR(VLOOKUP($B173,'IRC6 0830 Racing Gent'!$A:$D,2,FALSE),"")</f>
        <v/>
      </c>
      <c r="Y173" s="23" t="str">
        <f>IFERROR(VLOOKUP($B173,'IRC6 0830 Racing Gent'!$A:$D,3,FALSE),"")</f>
        <v/>
      </c>
      <c r="Z173" s="23" t="str">
        <f>IFERROR(VLOOKUP($B173,'IRC6 0830 Racing Gent'!$A:$D,4,FALSE),"")</f>
        <v/>
      </c>
      <c r="AA173" s="27" t="str">
        <f t="shared" si="40"/>
        <v/>
      </c>
      <c r="AB173" s="22" t="str">
        <f>IFERROR(VLOOKUP($B173,'IRC7 0907 KAA Gent'!$A:$D,2,FALSE),"")</f>
        <v/>
      </c>
      <c r="AC173" s="23" t="str">
        <f>IFERROR(VLOOKUP($B173,'IRC7 0907 KAA Gent'!$A:$D,3,FALSE),"")</f>
        <v/>
      </c>
      <c r="AD173" s="23" t="str">
        <f>IFERROR(VLOOKUP($B173,'IRC7 0907 KAA Gent'!$A:$D,4,FALSE),"")</f>
        <v/>
      </c>
      <c r="AE173" s="24" t="str">
        <f t="shared" si="41"/>
        <v/>
      </c>
      <c r="AF173" s="29" t="str" cm="1">
        <f t="array" ref="AF173">IF(SUM(LARGE(AJ173:AP173,{1;2;3;4;5}))&gt;0,SUM(LARGE(AJ173:AP173,{1;2;3;4;5})),"")</f>
        <v/>
      </c>
      <c r="AG173" s="5" t="str">
        <f t="shared" si="42"/>
        <v/>
      </c>
      <c r="AH173" s="5" t="str">
        <f t="shared" si="51"/>
        <v/>
      </c>
      <c r="AJ173" s="3">
        <f t="shared" si="43"/>
        <v>0</v>
      </c>
      <c r="AK173" s="3">
        <f t="shared" si="44"/>
        <v>0</v>
      </c>
      <c r="AL173" s="3">
        <f t="shared" si="45"/>
        <v>0</v>
      </c>
      <c r="AM173" s="3">
        <f t="shared" si="46"/>
        <v>0</v>
      </c>
      <c r="AN173" s="3">
        <f t="shared" si="47"/>
        <v>0</v>
      </c>
      <c r="AO173" s="3">
        <f t="shared" si="48"/>
        <v>0</v>
      </c>
      <c r="AP173" s="3">
        <f t="shared" si="49"/>
        <v>0</v>
      </c>
    </row>
    <row r="174" spans="2:42" x14ac:dyDescent="0.3">
      <c r="B174" s="30"/>
      <c r="C174" s="80"/>
      <c r="D174" s="22" t="str">
        <f>IFERROR(VLOOKUP($B174,'IRC1 0405 Deinze'!$A:$F,2,FALSE),"")</f>
        <v/>
      </c>
      <c r="E174" s="23" t="str">
        <f>IFERROR(VLOOKUP($B174,'IRC1 0405 Deinze'!$A:$F,3,FALSE),"")</f>
        <v/>
      </c>
      <c r="F174" s="23" t="str">
        <f>IFERROR(VLOOKUP($B174,'IRC1 0405 Deinze'!$A:$F,4,FALSE),"")</f>
        <v/>
      </c>
      <c r="G174" s="27" t="str">
        <f t="shared" si="35"/>
        <v/>
      </c>
      <c r="H174" s="22" t="str">
        <f>IFERROR(VLOOKUP($B174,'IRC2 0426 Maldegem'!$B:$F,2,FALSE),"")</f>
        <v/>
      </c>
      <c r="I174" s="23" t="str">
        <f>IFERROR(VLOOKUP($B174,'IRC2 0426 Maldegem'!$B:$F,3,FALSE),"")</f>
        <v/>
      </c>
      <c r="J174" s="23" t="str">
        <f>IFERROR(VLOOKUP($B174,'IRC2 0426 Maldegem'!$B:$F,4,FALSE),"")</f>
        <v/>
      </c>
      <c r="K174" s="27" t="str">
        <f t="shared" si="36"/>
        <v/>
      </c>
      <c r="L174" s="22" t="str">
        <f>IFERROR(VLOOKUP($B174,'IRC3 0510 Aalter'!$A:$F,2,FALSE),"")</f>
        <v/>
      </c>
      <c r="M174" s="23" t="str">
        <f>IFERROR(VLOOKUP($B174,'IRC3 0510 Aalter'!$A:$F,3,FALSE),"")</f>
        <v/>
      </c>
      <c r="N174" s="23" t="str">
        <f>IFERROR(VLOOKUP($B174,'IRC3 0510 Aalter'!$A:$F,4,FALSE),"")</f>
        <v/>
      </c>
      <c r="O174" s="27" t="str">
        <f t="shared" si="37"/>
        <v/>
      </c>
      <c r="P174" s="22" t="str">
        <f>IFERROR(VLOOKUP($B174,'IRC4 0607 Rieme'!$A:$D,2,FALSE),"")</f>
        <v/>
      </c>
      <c r="Q174" s="23" t="str">
        <f>IFERROR(VLOOKUP($B174,'IRC4 0607 Rieme'!$A:$D,3,FALSE),"")</f>
        <v/>
      </c>
      <c r="R174" s="23" t="str">
        <f>IFERROR(VLOOKUP($B174,'IRC4 0607 Rieme'!$A:$D,4,FALSE),"")</f>
        <v/>
      </c>
      <c r="S174" s="27" t="str">
        <f t="shared" si="38"/>
        <v/>
      </c>
      <c r="T174" s="22" t="str">
        <f>IFERROR(VLOOKUP($B174,'IRC5 2906 Oudenaarde'!$A:$D,2,FALSE),"")</f>
        <v/>
      </c>
      <c r="U174" s="23" t="str">
        <f>IFERROR(VLOOKUP($B174,'IRC5 2906 Oudenaarde'!$A:$D,3,FALSE),"")</f>
        <v/>
      </c>
      <c r="V174" s="23" t="str">
        <f>IFERROR(VLOOKUP($B174,'IRC5 2906 Oudenaarde'!$A:$D,4,FALSE),"")</f>
        <v/>
      </c>
      <c r="W174" s="27" t="str">
        <f t="shared" si="39"/>
        <v/>
      </c>
      <c r="X174" s="22" t="str">
        <f>IFERROR(VLOOKUP($B174,'IRC6 0830 Racing Gent'!$A:$D,2,FALSE),"")</f>
        <v/>
      </c>
      <c r="Y174" s="23" t="str">
        <f>IFERROR(VLOOKUP($B174,'IRC6 0830 Racing Gent'!$A:$D,3,FALSE),"")</f>
        <v/>
      </c>
      <c r="Z174" s="23" t="str">
        <f>IFERROR(VLOOKUP($B174,'IRC6 0830 Racing Gent'!$A:$D,4,FALSE),"")</f>
        <v/>
      </c>
      <c r="AA174" s="27" t="str">
        <f t="shared" si="40"/>
        <v/>
      </c>
      <c r="AB174" s="22" t="str">
        <f>IFERROR(VLOOKUP($B174,'IRC7 0907 KAA Gent'!$A:$D,2,FALSE),"")</f>
        <v/>
      </c>
      <c r="AC174" s="23" t="str">
        <f>IFERROR(VLOOKUP($B174,'IRC7 0907 KAA Gent'!$A:$D,3,FALSE),"")</f>
        <v/>
      </c>
      <c r="AD174" s="23" t="str">
        <f>IFERROR(VLOOKUP($B174,'IRC7 0907 KAA Gent'!$A:$D,4,FALSE),"")</f>
        <v/>
      </c>
      <c r="AE174" s="24" t="str">
        <f t="shared" si="41"/>
        <v/>
      </c>
      <c r="AF174" s="29" t="str" cm="1">
        <f t="array" ref="AF174">IF(SUM(LARGE(AJ174:AP174,{1;2;3;4;5}))&gt;0,SUM(LARGE(AJ174:AP174,{1;2;3;4;5})),"")</f>
        <v/>
      </c>
      <c r="AG174" s="5" t="str">
        <f t="shared" si="42"/>
        <v/>
      </c>
      <c r="AH174" s="5" t="str">
        <f t="shared" si="51"/>
        <v/>
      </c>
      <c r="AJ174" s="3">
        <f t="shared" si="43"/>
        <v>0</v>
      </c>
      <c r="AK174" s="3">
        <f t="shared" si="44"/>
        <v>0</v>
      </c>
      <c r="AL174" s="3">
        <f t="shared" si="45"/>
        <v>0</v>
      </c>
      <c r="AM174" s="3">
        <f t="shared" si="46"/>
        <v>0</v>
      </c>
      <c r="AN174" s="3">
        <f t="shared" si="47"/>
        <v>0</v>
      </c>
      <c r="AO174" s="3">
        <f t="shared" si="48"/>
        <v>0</v>
      </c>
      <c r="AP174" s="3">
        <f t="shared" si="49"/>
        <v>0</v>
      </c>
    </row>
    <row r="175" spans="2:42" x14ac:dyDescent="0.3">
      <c r="B175" s="30"/>
      <c r="C175" s="80"/>
      <c r="D175" s="22" t="str">
        <f>IFERROR(VLOOKUP($B175,'IRC1 0405 Deinze'!$A:$F,2,FALSE),"")</f>
        <v/>
      </c>
      <c r="E175" s="23" t="str">
        <f>IFERROR(VLOOKUP($B175,'IRC1 0405 Deinze'!$A:$F,3,FALSE),"")</f>
        <v/>
      </c>
      <c r="F175" s="23" t="str">
        <f>IFERROR(VLOOKUP($B175,'IRC1 0405 Deinze'!$A:$F,4,FALSE),"")</f>
        <v/>
      </c>
      <c r="G175" s="27" t="str">
        <f t="shared" si="35"/>
        <v/>
      </c>
      <c r="H175" s="22" t="str">
        <f>IFERROR(VLOOKUP($B175,'IRC2 0426 Maldegem'!$B:$F,2,FALSE),"")</f>
        <v/>
      </c>
      <c r="I175" s="23" t="str">
        <f>IFERROR(VLOOKUP($B175,'IRC2 0426 Maldegem'!$B:$F,3,FALSE),"")</f>
        <v/>
      </c>
      <c r="J175" s="23" t="str">
        <f>IFERROR(VLOOKUP($B175,'IRC2 0426 Maldegem'!$B:$F,4,FALSE),"")</f>
        <v/>
      </c>
      <c r="K175" s="27" t="str">
        <f t="shared" si="36"/>
        <v/>
      </c>
      <c r="L175" s="22" t="str">
        <f>IFERROR(VLOOKUP($B175,'IRC3 0510 Aalter'!$A:$F,2,FALSE),"")</f>
        <v/>
      </c>
      <c r="M175" s="23" t="str">
        <f>IFERROR(VLOOKUP($B175,'IRC3 0510 Aalter'!$A:$F,3,FALSE),"")</f>
        <v/>
      </c>
      <c r="N175" s="23" t="str">
        <f>IFERROR(VLOOKUP($B175,'IRC3 0510 Aalter'!$A:$F,4,FALSE),"")</f>
        <v/>
      </c>
      <c r="O175" s="27" t="str">
        <f t="shared" si="37"/>
        <v/>
      </c>
      <c r="P175" s="22" t="str">
        <f>IFERROR(VLOOKUP($B175,'IRC4 0607 Rieme'!$A:$D,2,FALSE),"")</f>
        <v/>
      </c>
      <c r="Q175" s="23" t="str">
        <f>IFERROR(VLOOKUP($B175,'IRC4 0607 Rieme'!$A:$D,3,FALSE),"")</f>
        <v/>
      </c>
      <c r="R175" s="23" t="str">
        <f>IFERROR(VLOOKUP($B175,'IRC4 0607 Rieme'!$A:$D,4,FALSE),"")</f>
        <v/>
      </c>
      <c r="S175" s="27" t="str">
        <f t="shared" si="38"/>
        <v/>
      </c>
      <c r="T175" s="22" t="str">
        <f>IFERROR(VLOOKUP($B175,'IRC5 2906 Oudenaarde'!$A:$D,2,FALSE),"")</f>
        <v/>
      </c>
      <c r="U175" s="23" t="str">
        <f>IFERROR(VLOOKUP($B175,'IRC5 2906 Oudenaarde'!$A:$D,3,FALSE),"")</f>
        <v/>
      </c>
      <c r="V175" s="23" t="str">
        <f>IFERROR(VLOOKUP($B175,'IRC5 2906 Oudenaarde'!$A:$D,4,FALSE),"")</f>
        <v/>
      </c>
      <c r="W175" s="27" t="str">
        <f t="shared" si="39"/>
        <v/>
      </c>
      <c r="X175" s="22" t="str">
        <f>IFERROR(VLOOKUP($B175,'IRC6 0830 Racing Gent'!$A:$D,2,FALSE),"")</f>
        <v/>
      </c>
      <c r="Y175" s="23" t="str">
        <f>IFERROR(VLOOKUP($B175,'IRC6 0830 Racing Gent'!$A:$D,3,FALSE),"")</f>
        <v/>
      </c>
      <c r="Z175" s="23" t="str">
        <f>IFERROR(VLOOKUP($B175,'IRC6 0830 Racing Gent'!$A:$D,4,FALSE),"")</f>
        <v/>
      </c>
      <c r="AA175" s="27" t="str">
        <f t="shared" si="40"/>
        <v/>
      </c>
      <c r="AB175" s="22" t="str">
        <f>IFERROR(VLOOKUP($B175,'IRC7 0907 KAA Gent'!$A:$D,2,FALSE),"")</f>
        <v/>
      </c>
      <c r="AC175" s="23" t="str">
        <f>IFERROR(VLOOKUP($B175,'IRC7 0907 KAA Gent'!$A:$D,3,FALSE),"")</f>
        <v/>
      </c>
      <c r="AD175" s="23" t="str">
        <f>IFERROR(VLOOKUP($B175,'IRC7 0907 KAA Gent'!$A:$D,4,FALSE),"")</f>
        <v/>
      </c>
      <c r="AE175" s="24" t="str">
        <f t="shared" si="41"/>
        <v/>
      </c>
      <c r="AF175" s="29" t="str" cm="1">
        <f t="array" ref="AF175">IF(SUM(LARGE(AJ175:AP175,{1;2;3;4;5}))&gt;0,SUM(LARGE(AJ175:AP175,{1;2;3;4;5})),"")</f>
        <v/>
      </c>
      <c r="AG175" s="5" t="str">
        <f t="shared" si="42"/>
        <v/>
      </c>
      <c r="AH175" s="5" t="str">
        <f t="shared" si="51"/>
        <v/>
      </c>
      <c r="AJ175" s="3">
        <f t="shared" si="43"/>
        <v>0</v>
      </c>
      <c r="AK175" s="3">
        <f t="shared" si="44"/>
        <v>0</v>
      </c>
      <c r="AL175" s="3">
        <f t="shared" si="45"/>
        <v>0</v>
      </c>
      <c r="AM175" s="3">
        <f t="shared" si="46"/>
        <v>0</v>
      </c>
      <c r="AN175" s="3">
        <f t="shared" si="47"/>
        <v>0</v>
      </c>
      <c r="AO175" s="3">
        <f t="shared" si="48"/>
        <v>0</v>
      </c>
      <c r="AP175" s="3">
        <f t="shared" si="49"/>
        <v>0</v>
      </c>
    </row>
    <row r="176" spans="2:42" x14ac:dyDescent="0.3">
      <c r="B176" s="30"/>
      <c r="C176" s="80"/>
      <c r="D176" s="22" t="str">
        <f>IFERROR(VLOOKUP($B176,'IRC1 0405 Deinze'!$A:$F,2,FALSE),"")</f>
        <v/>
      </c>
      <c r="E176" s="23" t="str">
        <f>IFERROR(VLOOKUP($B176,'IRC1 0405 Deinze'!$A:$F,3,FALSE),"")</f>
        <v/>
      </c>
      <c r="F176" s="23" t="str">
        <f>IFERROR(VLOOKUP($B176,'IRC1 0405 Deinze'!$A:$F,4,FALSE),"")</f>
        <v/>
      </c>
      <c r="G176" s="27" t="str">
        <f t="shared" si="35"/>
        <v/>
      </c>
      <c r="H176" s="22" t="str">
        <f>IFERROR(VLOOKUP($B176,'IRC2 0426 Maldegem'!$B:$F,2,FALSE),"")</f>
        <v/>
      </c>
      <c r="I176" s="23" t="str">
        <f>IFERROR(VLOOKUP($B176,'IRC2 0426 Maldegem'!$B:$F,3,FALSE),"")</f>
        <v/>
      </c>
      <c r="J176" s="23" t="str">
        <f>IFERROR(VLOOKUP($B176,'IRC2 0426 Maldegem'!$B:$F,4,FALSE),"")</f>
        <v/>
      </c>
      <c r="K176" s="27" t="str">
        <f t="shared" si="36"/>
        <v/>
      </c>
      <c r="L176" s="22" t="str">
        <f>IFERROR(VLOOKUP($B176,'IRC3 0510 Aalter'!$A:$F,2,FALSE),"")</f>
        <v/>
      </c>
      <c r="M176" s="23" t="str">
        <f>IFERROR(VLOOKUP($B176,'IRC3 0510 Aalter'!$A:$F,3,FALSE),"")</f>
        <v/>
      </c>
      <c r="N176" s="23" t="str">
        <f>IFERROR(VLOOKUP($B176,'IRC3 0510 Aalter'!$A:$F,4,FALSE),"")</f>
        <v/>
      </c>
      <c r="O176" s="27" t="str">
        <f t="shared" si="37"/>
        <v/>
      </c>
      <c r="P176" s="22" t="str">
        <f>IFERROR(VLOOKUP($B176,'IRC4 0607 Rieme'!$A:$D,2,FALSE),"")</f>
        <v/>
      </c>
      <c r="Q176" s="23" t="str">
        <f>IFERROR(VLOOKUP($B176,'IRC4 0607 Rieme'!$A:$D,3,FALSE),"")</f>
        <v/>
      </c>
      <c r="R176" s="23" t="str">
        <f>IFERROR(VLOOKUP($B176,'IRC4 0607 Rieme'!$A:$D,4,FALSE),"")</f>
        <v/>
      </c>
      <c r="S176" s="27" t="str">
        <f t="shared" si="38"/>
        <v/>
      </c>
      <c r="T176" s="22" t="str">
        <f>IFERROR(VLOOKUP($B176,'IRC5 2906 Oudenaarde'!$A:$D,2,FALSE),"")</f>
        <v/>
      </c>
      <c r="U176" s="23" t="str">
        <f>IFERROR(VLOOKUP($B176,'IRC5 2906 Oudenaarde'!$A:$D,3,FALSE),"")</f>
        <v/>
      </c>
      <c r="V176" s="23" t="str">
        <f>IFERROR(VLOOKUP($B176,'IRC5 2906 Oudenaarde'!$A:$D,4,FALSE),"")</f>
        <v/>
      </c>
      <c r="W176" s="27" t="str">
        <f t="shared" si="39"/>
        <v/>
      </c>
      <c r="X176" s="22" t="str">
        <f>IFERROR(VLOOKUP($B176,'IRC6 0830 Racing Gent'!$A:$D,2,FALSE),"")</f>
        <v/>
      </c>
      <c r="Y176" s="23" t="str">
        <f>IFERROR(VLOOKUP($B176,'IRC6 0830 Racing Gent'!$A:$D,3,FALSE),"")</f>
        <v/>
      </c>
      <c r="Z176" s="23" t="str">
        <f>IFERROR(VLOOKUP($B176,'IRC6 0830 Racing Gent'!$A:$D,4,FALSE),"")</f>
        <v/>
      </c>
      <c r="AA176" s="27" t="str">
        <f t="shared" si="40"/>
        <v/>
      </c>
      <c r="AB176" s="22" t="str">
        <f>IFERROR(VLOOKUP($B176,'IRC7 0907 KAA Gent'!$A:$D,2,FALSE),"")</f>
        <v/>
      </c>
      <c r="AC176" s="23" t="str">
        <f>IFERROR(VLOOKUP($B176,'IRC7 0907 KAA Gent'!$A:$D,3,FALSE),"")</f>
        <v/>
      </c>
      <c r="AD176" s="23" t="str">
        <f>IFERROR(VLOOKUP($B176,'IRC7 0907 KAA Gent'!$A:$D,4,FALSE),"")</f>
        <v/>
      </c>
      <c r="AE176" s="24" t="str">
        <f t="shared" si="41"/>
        <v/>
      </c>
      <c r="AF176" s="29" t="str" cm="1">
        <f t="array" ref="AF176">IF(SUM(LARGE(AJ176:AP176,{1;2;3;4;5}))&gt;0,SUM(LARGE(AJ176:AP176,{1;2;3;4;5})),"")</f>
        <v/>
      </c>
      <c r="AG176" s="5" t="str">
        <f t="shared" si="42"/>
        <v/>
      </c>
      <c r="AH176" s="5" t="str">
        <f t="shared" si="51"/>
        <v/>
      </c>
      <c r="AJ176" s="3">
        <f t="shared" si="43"/>
        <v>0</v>
      </c>
      <c r="AK176" s="3">
        <f t="shared" si="44"/>
        <v>0</v>
      </c>
      <c r="AL176" s="3">
        <f t="shared" si="45"/>
        <v>0</v>
      </c>
      <c r="AM176" s="3">
        <f t="shared" si="46"/>
        <v>0</v>
      </c>
      <c r="AN176" s="3">
        <f t="shared" si="47"/>
        <v>0</v>
      </c>
      <c r="AO176" s="3">
        <f t="shared" si="48"/>
        <v>0</v>
      </c>
      <c r="AP176" s="3">
        <f t="shared" si="49"/>
        <v>0</v>
      </c>
    </row>
    <row r="177" spans="2:42" x14ac:dyDescent="0.3">
      <c r="B177" s="30"/>
      <c r="C177" s="80"/>
      <c r="D177" s="22" t="str">
        <f>IFERROR(VLOOKUP($B177,'IRC1 0405 Deinze'!$A:$F,2,FALSE),"")</f>
        <v/>
      </c>
      <c r="E177" s="23" t="str">
        <f>IFERROR(VLOOKUP($B177,'IRC1 0405 Deinze'!$A:$F,3,FALSE),"")</f>
        <v/>
      </c>
      <c r="F177" s="23" t="str">
        <f>IFERROR(VLOOKUP($B177,'IRC1 0405 Deinze'!$A:$F,4,FALSE),"")</f>
        <v/>
      </c>
      <c r="G177" s="27" t="str">
        <f t="shared" ref="G177:G187" si="52">IF(SUM(D177:F177)&gt;0,SUM(D177:F177),"")</f>
        <v/>
      </c>
      <c r="H177" s="22" t="str">
        <f>IFERROR(VLOOKUP($B177,'IRC2 0426 Maldegem'!$B:$F,2,FALSE),"")</f>
        <v/>
      </c>
      <c r="I177" s="23" t="str">
        <f>IFERROR(VLOOKUP($B177,'IRC2 0426 Maldegem'!$B:$F,3,FALSE),"")</f>
        <v/>
      </c>
      <c r="J177" s="23" t="str">
        <f>IFERROR(VLOOKUP($B177,'IRC2 0426 Maldegem'!$B:$F,4,FALSE),"")</f>
        <v/>
      </c>
      <c r="K177" s="27" t="str">
        <f t="shared" ref="K177:K187" si="53">IF(SUM(H177:J177)&gt;0,SUM(H177:J177),"")</f>
        <v/>
      </c>
      <c r="L177" s="22" t="str">
        <f>IFERROR(VLOOKUP($B177,'IRC3 0510 Aalter'!$A:$F,2,FALSE),"")</f>
        <v/>
      </c>
      <c r="M177" s="23" t="str">
        <f>IFERROR(VLOOKUP($B177,'IRC3 0510 Aalter'!$A:$F,3,FALSE),"")</f>
        <v/>
      </c>
      <c r="N177" s="23" t="str">
        <f>IFERROR(VLOOKUP($B177,'IRC3 0510 Aalter'!$A:$F,4,FALSE),"")</f>
        <v/>
      </c>
      <c r="O177" s="27" t="str">
        <f t="shared" ref="O177:O187" si="54">IF(SUM(L177:N177)&gt;0,SUM(L177:N177),"")</f>
        <v/>
      </c>
      <c r="P177" s="22" t="str">
        <f>IFERROR(VLOOKUP($B177,'IRC4 0607 Rieme'!$A:$D,2,FALSE),"")</f>
        <v/>
      </c>
      <c r="Q177" s="23" t="str">
        <f>IFERROR(VLOOKUP($B177,'IRC4 0607 Rieme'!$A:$D,3,FALSE),"")</f>
        <v/>
      </c>
      <c r="R177" s="23" t="str">
        <f>IFERROR(VLOOKUP($B177,'IRC4 0607 Rieme'!$A:$D,4,FALSE),"")</f>
        <v/>
      </c>
      <c r="S177" s="27" t="str">
        <f t="shared" ref="S177:S187" si="55">IF(SUM(P177:R177)&gt;0,SUM(P177:R177),"")</f>
        <v/>
      </c>
      <c r="T177" s="22" t="str">
        <f>IFERROR(VLOOKUP($B177,'IRC5 2906 Oudenaarde'!$A:$D,2,FALSE),"")</f>
        <v/>
      </c>
      <c r="U177" s="23" t="str">
        <f>IFERROR(VLOOKUP($B177,'IRC5 2906 Oudenaarde'!$A:$D,3,FALSE),"")</f>
        <v/>
      </c>
      <c r="V177" s="23" t="str">
        <f>IFERROR(VLOOKUP($B177,'IRC5 2906 Oudenaarde'!$A:$D,4,FALSE),"")</f>
        <v/>
      </c>
      <c r="W177" s="27" t="str">
        <f t="shared" ref="W177:W187" si="56">IF(SUM(T177:V177)&gt;0,SUM(T177:V177),"")</f>
        <v/>
      </c>
      <c r="X177" s="22" t="str">
        <f>IFERROR(VLOOKUP($B177,'IRC6 0830 Racing Gent'!$A:$D,2,FALSE),"")</f>
        <v/>
      </c>
      <c r="Y177" s="23" t="str">
        <f>IFERROR(VLOOKUP($B177,'IRC6 0830 Racing Gent'!$A:$D,3,FALSE),"")</f>
        <v/>
      </c>
      <c r="Z177" s="23" t="str">
        <f>IFERROR(VLOOKUP($B177,'IRC6 0830 Racing Gent'!$A:$D,4,FALSE),"")</f>
        <v/>
      </c>
      <c r="AA177" s="27" t="str">
        <f t="shared" ref="AA177:AA187" si="57">IF(SUM(X177:Z177)&gt;0,SUM(X177:Z177),"")</f>
        <v/>
      </c>
      <c r="AB177" s="22" t="str">
        <f>IFERROR(VLOOKUP($B177,'IRC7 0907 KAA Gent'!$A:$D,2,FALSE),"")</f>
        <v/>
      </c>
      <c r="AC177" s="23" t="str">
        <f>IFERROR(VLOOKUP($B177,'IRC7 0907 KAA Gent'!$A:$D,3,FALSE),"")</f>
        <v/>
      </c>
      <c r="AD177" s="23" t="str">
        <f>IFERROR(VLOOKUP($B177,'IRC7 0907 KAA Gent'!$A:$D,4,FALSE),"")</f>
        <v/>
      </c>
      <c r="AE177" s="24" t="str">
        <f t="shared" ref="AE177:AE187" si="58">IF(SUM(AB177:AD177)&gt;0,SUM(AB177:AD177),"")</f>
        <v/>
      </c>
      <c r="AF177" s="29" t="str" cm="1">
        <f t="array" ref="AF177">IF(SUM(LARGE(AJ177:AP177,{1;2;3;4;5}))&gt;0,SUM(LARGE(AJ177:AP177,{1;2;3;4;5})),"")</f>
        <v/>
      </c>
      <c r="AG177" s="5" t="str">
        <f t="shared" ref="AG177:AG187" si="59">IF(COUNTIF(AJ177:AP177,"&gt;0")&gt;0,COUNTIF(AJ177:AP177,"&gt;0"),"")</f>
        <v/>
      </c>
      <c r="AH177" s="5" t="str">
        <f t="shared" si="51"/>
        <v/>
      </c>
      <c r="AJ177" s="3">
        <f t="shared" ref="AJ177:AJ187" si="60">IF(G177="",0,G177)</f>
        <v>0</v>
      </c>
      <c r="AK177" s="3">
        <f t="shared" ref="AK177:AK187" si="61">IF(K177="",0,K177)</f>
        <v>0</v>
      </c>
      <c r="AL177" s="3">
        <f t="shared" ref="AL177:AL187" si="62">IF(O177="",0,O177)</f>
        <v>0</v>
      </c>
      <c r="AM177" s="3">
        <f t="shared" ref="AM177:AM187" si="63">IF(S177="",0,S177)</f>
        <v>0</v>
      </c>
      <c r="AN177" s="3">
        <f t="shared" ref="AN177:AN187" si="64">IF(W177="",0,W177)</f>
        <v>0</v>
      </c>
      <c r="AO177" s="3">
        <f t="shared" ref="AO177:AO187" si="65">IF(AA177="",0,AA177)</f>
        <v>0</v>
      </c>
      <c r="AP177" s="3">
        <f t="shared" ref="AP177:AP187" si="66">IF(AE177="",0,AE177)</f>
        <v>0</v>
      </c>
    </row>
    <row r="178" spans="2:42" x14ac:dyDescent="0.3">
      <c r="B178" s="30"/>
      <c r="C178" s="80"/>
      <c r="D178" s="22" t="str">
        <f>IFERROR(VLOOKUP($B178,'IRC1 0405 Deinze'!$A:$F,2,FALSE),"")</f>
        <v/>
      </c>
      <c r="E178" s="23" t="str">
        <f>IFERROR(VLOOKUP($B178,'IRC1 0405 Deinze'!$A:$F,3,FALSE),"")</f>
        <v/>
      </c>
      <c r="F178" s="23" t="str">
        <f>IFERROR(VLOOKUP($B178,'IRC1 0405 Deinze'!$A:$F,4,FALSE),"")</f>
        <v/>
      </c>
      <c r="G178" s="27" t="str">
        <f t="shared" si="52"/>
        <v/>
      </c>
      <c r="H178" s="22" t="str">
        <f>IFERROR(VLOOKUP($B178,'IRC2 0426 Maldegem'!$B:$F,2,FALSE),"")</f>
        <v/>
      </c>
      <c r="I178" s="23" t="str">
        <f>IFERROR(VLOOKUP($B178,'IRC2 0426 Maldegem'!$B:$F,3,FALSE),"")</f>
        <v/>
      </c>
      <c r="J178" s="23" t="str">
        <f>IFERROR(VLOOKUP($B178,'IRC2 0426 Maldegem'!$B:$F,4,FALSE),"")</f>
        <v/>
      </c>
      <c r="K178" s="27" t="str">
        <f t="shared" si="53"/>
        <v/>
      </c>
      <c r="L178" s="22" t="str">
        <f>IFERROR(VLOOKUP($B178,'IRC3 0510 Aalter'!$A:$F,2,FALSE),"")</f>
        <v/>
      </c>
      <c r="M178" s="23" t="str">
        <f>IFERROR(VLOOKUP($B178,'IRC3 0510 Aalter'!$A:$F,3,FALSE),"")</f>
        <v/>
      </c>
      <c r="N178" s="23" t="str">
        <f>IFERROR(VLOOKUP($B178,'IRC3 0510 Aalter'!$A:$F,4,FALSE),"")</f>
        <v/>
      </c>
      <c r="O178" s="27" t="str">
        <f t="shared" si="54"/>
        <v/>
      </c>
      <c r="P178" s="22" t="str">
        <f>IFERROR(VLOOKUP($B178,'IRC4 0607 Rieme'!$A:$D,2,FALSE),"")</f>
        <v/>
      </c>
      <c r="Q178" s="23" t="str">
        <f>IFERROR(VLOOKUP($B178,'IRC4 0607 Rieme'!$A:$D,3,FALSE),"")</f>
        <v/>
      </c>
      <c r="R178" s="23" t="str">
        <f>IFERROR(VLOOKUP($B178,'IRC4 0607 Rieme'!$A:$D,4,FALSE),"")</f>
        <v/>
      </c>
      <c r="S178" s="27" t="str">
        <f t="shared" si="55"/>
        <v/>
      </c>
      <c r="T178" s="22" t="str">
        <f>IFERROR(VLOOKUP($B178,'IRC5 2906 Oudenaarde'!$A:$D,2,FALSE),"")</f>
        <v/>
      </c>
      <c r="U178" s="23" t="str">
        <f>IFERROR(VLOOKUP($B178,'IRC5 2906 Oudenaarde'!$A:$D,3,FALSE),"")</f>
        <v/>
      </c>
      <c r="V178" s="23" t="str">
        <f>IFERROR(VLOOKUP($B178,'IRC5 2906 Oudenaarde'!$A:$D,4,FALSE),"")</f>
        <v/>
      </c>
      <c r="W178" s="27" t="str">
        <f t="shared" si="56"/>
        <v/>
      </c>
      <c r="X178" s="22" t="str">
        <f>IFERROR(VLOOKUP($B178,'IRC6 0830 Racing Gent'!$A:$D,2,FALSE),"")</f>
        <v/>
      </c>
      <c r="Y178" s="23" t="str">
        <f>IFERROR(VLOOKUP($B178,'IRC6 0830 Racing Gent'!$A:$D,3,FALSE),"")</f>
        <v/>
      </c>
      <c r="Z178" s="23" t="str">
        <f>IFERROR(VLOOKUP($B178,'IRC6 0830 Racing Gent'!$A:$D,4,FALSE),"")</f>
        <v/>
      </c>
      <c r="AA178" s="27" t="str">
        <f t="shared" si="57"/>
        <v/>
      </c>
      <c r="AB178" s="22" t="str">
        <f>IFERROR(VLOOKUP($B178,'IRC7 0907 KAA Gent'!$A:$D,2,FALSE),"")</f>
        <v/>
      </c>
      <c r="AC178" s="23" t="str">
        <f>IFERROR(VLOOKUP($B178,'IRC7 0907 KAA Gent'!$A:$D,3,FALSE),"")</f>
        <v/>
      </c>
      <c r="AD178" s="23" t="str">
        <f>IFERROR(VLOOKUP($B178,'IRC7 0907 KAA Gent'!$A:$D,4,FALSE),"")</f>
        <v/>
      </c>
      <c r="AE178" s="24" t="str">
        <f t="shared" si="58"/>
        <v/>
      </c>
      <c r="AF178" s="29" t="str" cm="1">
        <f t="array" ref="AF178">IF(SUM(LARGE(AJ178:AP178,{1;2;3;4;5}))&gt;0,SUM(LARGE(AJ178:AP178,{1;2;3;4;5})),"")</f>
        <v/>
      </c>
      <c r="AG178" s="5" t="str">
        <f t="shared" si="59"/>
        <v/>
      </c>
      <c r="AH178" s="5" t="str">
        <f t="shared" si="51"/>
        <v/>
      </c>
      <c r="AJ178" s="3">
        <f t="shared" si="60"/>
        <v>0</v>
      </c>
      <c r="AK178" s="3">
        <f t="shared" si="61"/>
        <v>0</v>
      </c>
      <c r="AL178" s="3">
        <f t="shared" si="62"/>
        <v>0</v>
      </c>
      <c r="AM178" s="3">
        <f t="shared" si="63"/>
        <v>0</v>
      </c>
      <c r="AN178" s="3">
        <f t="shared" si="64"/>
        <v>0</v>
      </c>
      <c r="AO178" s="3">
        <f t="shared" si="65"/>
        <v>0</v>
      </c>
      <c r="AP178" s="3">
        <f t="shared" si="66"/>
        <v>0</v>
      </c>
    </row>
    <row r="179" spans="2:42" x14ac:dyDescent="0.3">
      <c r="B179" s="30"/>
      <c r="C179" s="80"/>
      <c r="D179" s="22" t="str">
        <f>IFERROR(VLOOKUP($B179,'IRC1 0405 Deinze'!$A:$F,2,FALSE),"")</f>
        <v/>
      </c>
      <c r="E179" s="23" t="str">
        <f>IFERROR(VLOOKUP($B179,'IRC1 0405 Deinze'!$A:$F,3,FALSE),"")</f>
        <v/>
      </c>
      <c r="F179" s="23" t="str">
        <f>IFERROR(VLOOKUP($B179,'IRC1 0405 Deinze'!$A:$F,4,FALSE),"")</f>
        <v/>
      </c>
      <c r="G179" s="27" t="str">
        <f t="shared" si="52"/>
        <v/>
      </c>
      <c r="H179" s="22" t="str">
        <f>IFERROR(VLOOKUP($B179,'IRC2 0426 Maldegem'!$B:$F,2,FALSE),"")</f>
        <v/>
      </c>
      <c r="I179" s="23" t="str">
        <f>IFERROR(VLOOKUP($B179,'IRC2 0426 Maldegem'!$B:$F,3,FALSE),"")</f>
        <v/>
      </c>
      <c r="J179" s="23" t="str">
        <f>IFERROR(VLOOKUP($B179,'IRC2 0426 Maldegem'!$B:$F,4,FALSE),"")</f>
        <v/>
      </c>
      <c r="K179" s="27" t="str">
        <f t="shared" si="53"/>
        <v/>
      </c>
      <c r="L179" s="22" t="str">
        <f>IFERROR(VLOOKUP($B179,'IRC3 0510 Aalter'!$A:$F,2,FALSE),"")</f>
        <v/>
      </c>
      <c r="M179" s="23" t="str">
        <f>IFERROR(VLOOKUP($B179,'IRC3 0510 Aalter'!$A:$F,3,FALSE),"")</f>
        <v/>
      </c>
      <c r="N179" s="23" t="str">
        <f>IFERROR(VLOOKUP($B179,'IRC3 0510 Aalter'!$A:$F,4,FALSE),"")</f>
        <v/>
      </c>
      <c r="O179" s="27" t="str">
        <f t="shared" si="54"/>
        <v/>
      </c>
      <c r="P179" s="22" t="str">
        <f>IFERROR(VLOOKUP($B179,'IRC4 0607 Rieme'!$A:$D,2,FALSE),"")</f>
        <v/>
      </c>
      <c r="Q179" s="23" t="str">
        <f>IFERROR(VLOOKUP($B179,'IRC4 0607 Rieme'!$A:$D,3,FALSE),"")</f>
        <v/>
      </c>
      <c r="R179" s="23" t="str">
        <f>IFERROR(VLOOKUP($B179,'IRC4 0607 Rieme'!$A:$D,4,FALSE),"")</f>
        <v/>
      </c>
      <c r="S179" s="27" t="str">
        <f t="shared" si="55"/>
        <v/>
      </c>
      <c r="T179" s="22" t="str">
        <f>IFERROR(VLOOKUP($B179,'IRC5 2906 Oudenaarde'!$A:$D,2,FALSE),"")</f>
        <v/>
      </c>
      <c r="U179" s="23" t="str">
        <f>IFERROR(VLOOKUP($B179,'IRC5 2906 Oudenaarde'!$A:$D,3,FALSE),"")</f>
        <v/>
      </c>
      <c r="V179" s="23" t="str">
        <f>IFERROR(VLOOKUP($B179,'IRC5 2906 Oudenaarde'!$A:$D,4,FALSE),"")</f>
        <v/>
      </c>
      <c r="W179" s="27" t="str">
        <f t="shared" si="56"/>
        <v/>
      </c>
      <c r="X179" s="22" t="str">
        <f>IFERROR(VLOOKUP($B179,'IRC6 0830 Racing Gent'!$A:$D,2,FALSE),"")</f>
        <v/>
      </c>
      <c r="Y179" s="23" t="str">
        <f>IFERROR(VLOOKUP($B179,'IRC6 0830 Racing Gent'!$A:$D,3,FALSE),"")</f>
        <v/>
      </c>
      <c r="Z179" s="23" t="str">
        <f>IFERROR(VLOOKUP($B179,'IRC6 0830 Racing Gent'!$A:$D,4,FALSE),"")</f>
        <v/>
      </c>
      <c r="AA179" s="27" t="str">
        <f t="shared" si="57"/>
        <v/>
      </c>
      <c r="AB179" s="22" t="str">
        <f>IFERROR(VLOOKUP($B179,'IRC7 0907 KAA Gent'!$A:$D,2,FALSE),"")</f>
        <v/>
      </c>
      <c r="AC179" s="23" t="str">
        <f>IFERROR(VLOOKUP($B179,'IRC7 0907 KAA Gent'!$A:$D,3,FALSE),"")</f>
        <v/>
      </c>
      <c r="AD179" s="23" t="str">
        <f>IFERROR(VLOOKUP($B179,'IRC7 0907 KAA Gent'!$A:$D,4,FALSE),"")</f>
        <v/>
      </c>
      <c r="AE179" s="24" t="str">
        <f t="shared" si="58"/>
        <v/>
      </c>
      <c r="AF179" s="29" t="str" cm="1">
        <f t="array" ref="AF179">IF(SUM(LARGE(AJ179:AP179,{1;2;3;4;5}))&gt;0,SUM(LARGE(AJ179:AP179,{1;2;3;4;5})),"")</f>
        <v/>
      </c>
      <c r="AG179" s="5" t="str">
        <f t="shared" si="59"/>
        <v/>
      </c>
      <c r="AH179" s="5" t="str">
        <f t="shared" si="51"/>
        <v/>
      </c>
      <c r="AJ179" s="3">
        <f t="shared" si="60"/>
        <v>0</v>
      </c>
      <c r="AK179" s="3">
        <f t="shared" si="61"/>
        <v>0</v>
      </c>
      <c r="AL179" s="3">
        <f t="shared" si="62"/>
        <v>0</v>
      </c>
      <c r="AM179" s="3">
        <f t="shared" si="63"/>
        <v>0</v>
      </c>
      <c r="AN179" s="3">
        <f t="shared" si="64"/>
        <v>0</v>
      </c>
      <c r="AO179" s="3">
        <f t="shared" si="65"/>
        <v>0</v>
      </c>
      <c r="AP179" s="3">
        <f t="shared" si="66"/>
        <v>0</v>
      </c>
    </row>
    <row r="180" spans="2:42" x14ac:dyDescent="0.3">
      <c r="B180" s="30"/>
      <c r="C180" s="80"/>
      <c r="D180" s="22" t="str">
        <f>IFERROR(VLOOKUP($B180,'IRC1 0405 Deinze'!$A:$F,2,FALSE),"")</f>
        <v/>
      </c>
      <c r="E180" s="23" t="str">
        <f>IFERROR(VLOOKUP($B180,'IRC1 0405 Deinze'!$A:$F,3,FALSE),"")</f>
        <v/>
      </c>
      <c r="F180" s="23" t="str">
        <f>IFERROR(VLOOKUP($B180,'IRC1 0405 Deinze'!$A:$F,4,FALSE),"")</f>
        <v/>
      </c>
      <c r="G180" s="27" t="str">
        <f t="shared" si="52"/>
        <v/>
      </c>
      <c r="H180" s="22" t="str">
        <f>IFERROR(VLOOKUP($B180,'IRC2 0426 Maldegem'!$B:$F,2,FALSE),"")</f>
        <v/>
      </c>
      <c r="I180" s="23" t="str">
        <f>IFERROR(VLOOKUP($B180,'IRC2 0426 Maldegem'!$B:$F,3,FALSE),"")</f>
        <v/>
      </c>
      <c r="J180" s="23" t="str">
        <f>IFERROR(VLOOKUP($B180,'IRC2 0426 Maldegem'!$B:$F,4,FALSE),"")</f>
        <v/>
      </c>
      <c r="K180" s="27" t="str">
        <f t="shared" si="53"/>
        <v/>
      </c>
      <c r="L180" s="22" t="str">
        <f>IFERROR(VLOOKUP($B180,'IRC3 0510 Aalter'!$A:$F,2,FALSE),"")</f>
        <v/>
      </c>
      <c r="M180" s="23" t="str">
        <f>IFERROR(VLOOKUP($B180,'IRC3 0510 Aalter'!$A:$F,3,FALSE),"")</f>
        <v/>
      </c>
      <c r="N180" s="23" t="str">
        <f>IFERROR(VLOOKUP($B180,'IRC3 0510 Aalter'!$A:$F,4,FALSE),"")</f>
        <v/>
      </c>
      <c r="O180" s="27" t="str">
        <f t="shared" si="54"/>
        <v/>
      </c>
      <c r="P180" s="22" t="str">
        <f>IFERROR(VLOOKUP($B180,'IRC4 0607 Rieme'!$A:$D,2,FALSE),"")</f>
        <v/>
      </c>
      <c r="Q180" s="23" t="str">
        <f>IFERROR(VLOOKUP($B180,'IRC4 0607 Rieme'!$A:$D,3,FALSE),"")</f>
        <v/>
      </c>
      <c r="R180" s="23" t="str">
        <f>IFERROR(VLOOKUP($B180,'IRC4 0607 Rieme'!$A:$D,4,FALSE),"")</f>
        <v/>
      </c>
      <c r="S180" s="27" t="str">
        <f t="shared" si="55"/>
        <v/>
      </c>
      <c r="T180" s="22" t="str">
        <f>IFERROR(VLOOKUP($B180,'IRC5 2906 Oudenaarde'!$A:$D,2,FALSE),"")</f>
        <v/>
      </c>
      <c r="U180" s="23" t="str">
        <f>IFERROR(VLOOKUP($B180,'IRC5 2906 Oudenaarde'!$A:$D,3,FALSE),"")</f>
        <v/>
      </c>
      <c r="V180" s="23" t="str">
        <f>IFERROR(VLOOKUP($B180,'IRC5 2906 Oudenaarde'!$A:$D,4,FALSE),"")</f>
        <v/>
      </c>
      <c r="W180" s="27" t="str">
        <f t="shared" si="56"/>
        <v/>
      </c>
      <c r="X180" s="22" t="str">
        <f>IFERROR(VLOOKUP($B180,'IRC6 0830 Racing Gent'!$A:$D,2,FALSE),"")</f>
        <v/>
      </c>
      <c r="Y180" s="23" t="str">
        <f>IFERROR(VLOOKUP($B180,'IRC6 0830 Racing Gent'!$A:$D,3,FALSE),"")</f>
        <v/>
      </c>
      <c r="Z180" s="23" t="str">
        <f>IFERROR(VLOOKUP($B180,'IRC6 0830 Racing Gent'!$A:$D,4,FALSE),"")</f>
        <v/>
      </c>
      <c r="AA180" s="27" t="str">
        <f t="shared" si="57"/>
        <v/>
      </c>
      <c r="AB180" s="22" t="str">
        <f>IFERROR(VLOOKUP($B180,'IRC7 0907 KAA Gent'!$A:$D,2,FALSE),"")</f>
        <v/>
      </c>
      <c r="AC180" s="23" t="str">
        <f>IFERROR(VLOOKUP($B180,'IRC7 0907 KAA Gent'!$A:$D,3,FALSE),"")</f>
        <v/>
      </c>
      <c r="AD180" s="23" t="str">
        <f>IFERROR(VLOOKUP($B180,'IRC7 0907 KAA Gent'!$A:$D,4,FALSE),"")</f>
        <v/>
      </c>
      <c r="AE180" s="24" t="str">
        <f t="shared" si="58"/>
        <v/>
      </c>
      <c r="AF180" s="29" t="str" cm="1">
        <f t="array" ref="AF180">IF(SUM(LARGE(AJ180:AP180,{1;2;3;4;5}))&gt;0,SUM(LARGE(AJ180:AP180,{1;2;3;4;5})),"")</f>
        <v/>
      </c>
      <c r="AG180" s="5" t="str">
        <f t="shared" si="59"/>
        <v/>
      </c>
      <c r="AH180" s="5" t="str">
        <f t="shared" si="51"/>
        <v/>
      </c>
      <c r="AJ180" s="3">
        <f t="shared" si="60"/>
        <v>0</v>
      </c>
      <c r="AK180" s="3">
        <f t="shared" si="61"/>
        <v>0</v>
      </c>
      <c r="AL180" s="3">
        <f t="shared" si="62"/>
        <v>0</v>
      </c>
      <c r="AM180" s="3">
        <f t="shared" si="63"/>
        <v>0</v>
      </c>
      <c r="AN180" s="3">
        <f t="shared" si="64"/>
        <v>0</v>
      </c>
      <c r="AO180" s="3">
        <f t="shared" si="65"/>
        <v>0</v>
      </c>
      <c r="AP180" s="3">
        <f t="shared" si="66"/>
        <v>0</v>
      </c>
    </row>
    <row r="181" spans="2:42" x14ac:dyDescent="0.3">
      <c r="B181" s="30"/>
      <c r="C181" s="80"/>
      <c r="D181" s="22" t="str">
        <f>IFERROR(VLOOKUP($B181,'IRC1 0405 Deinze'!$A:$F,2,FALSE),"")</f>
        <v/>
      </c>
      <c r="E181" s="23" t="str">
        <f>IFERROR(VLOOKUP($B181,'IRC1 0405 Deinze'!$A:$F,3,FALSE),"")</f>
        <v/>
      </c>
      <c r="F181" s="23" t="str">
        <f>IFERROR(VLOOKUP($B181,'IRC1 0405 Deinze'!$A:$F,4,FALSE),"")</f>
        <v/>
      </c>
      <c r="G181" s="27" t="str">
        <f t="shared" si="52"/>
        <v/>
      </c>
      <c r="H181" s="22" t="str">
        <f>IFERROR(VLOOKUP($B181,'IRC2 0426 Maldegem'!$B:$F,2,FALSE),"")</f>
        <v/>
      </c>
      <c r="I181" s="23" t="str">
        <f>IFERROR(VLOOKUP($B181,'IRC2 0426 Maldegem'!$B:$F,3,FALSE),"")</f>
        <v/>
      </c>
      <c r="J181" s="23" t="str">
        <f>IFERROR(VLOOKUP($B181,'IRC2 0426 Maldegem'!$B:$F,4,FALSE),"")</f>
        <v/>
      </c>
      <c r="K181" s="27" t="str">
        <f t="shared" si="53"/>
        <v/>
      </c>
      <c r="L181" s="22" t="str">
        <f>IFERROR(VLOOKUP($B181,'IRC3 0510 Aalter'!$A:$F,2,FALSE),"")</f>
        <v/>
      </c>
      <c r="M181" s="23" t="str">
        <f>IFERROR(VLOOKUP($B181,'IRC3 0510 Aalter'!$A:$F,3,FALSE),"")</f>
        <v/>
      </c>
      <c r="N181" s="23" t="str">
        <f>IFERROR(VLOOKUP($B181,'IRC3 0510 Aalter'!$A:$F,4,FALSE),"")</f>
        <v/>
      </c>
      <c r="O181" s="27" t="str">
        <f t="shared" si="54"/>
        <v/>
      </c>
      <c r="P181" s="22" t="str">
        <f>IFERROR(VLOOKUP($B181,'IRC4 0607 Rieme'!$A:$D,2,FALSE),"")</f>
        <v/>
      </c>
      <c r="Q181" s="23" t="str">
        <f>IFERROR(VLOOKUP($B181,'IRC4 0607 Rieme'!$A:$D,3,FALSE),"")</f>
        <v/>
      </c>
      <c r="R181" s="23" t="str">
        <f>IFERROR(VLOOKUP($B181,'IRC4 0607 Rieme'!$A:$D,4,FALSE),"")</f>
        <v/>
      </c>
      <c r="S181" s="27" t="str">
        <f t="shared" si="55"/>
        <v/>
      </c>
      <c r="T181" s="22" t="str">
        <f>IFERROR(VLOOKUP($B181,'IRC5 2906 Oudenaarde'!$A:$D,2,FALSE),"")</f>
        <v/>
      </c>
      <c r="U181" s="23" t="str">
        <f>IFERROR(VLOOKUP($B181,'IRC5 2906 Oudenaarde'!$A:$D,3,FALSE),"")</f>
        <v/>
      </c>
      <c r="V181" s="23" t="str">
        <f>IFERROR(VLOOKUP($B181,'IRC5 2906 Oudenaarde'!$A:$D,4,FALSE),"")</f>
        <v/>
      </c>
      <c r="W181" s="27" t="str">
        <f t="shared" si="56"/>
        <v/>
      </c>
      <c r="X181" s="22" t="str">
        <f>IFERROR(VLOOKUP($B181,'IRC6 0830 Racing Gent'!$A:$D,2,FALSE),"")</f>
        <v/>
      </c>
      <c r="Y181" s="23" t="str">
        <f>IFERROR(VLOOKUP($B181,'IRC6 0830 Racing Gent'!$A:$D,3,FALSE),"")</f>
        <v/>
      </c>
      <c r="Z181" s="23" t="str">
        <f>IFERROR(VLOOKUP($B181,'IRC6 0830 Racing Gent'!$A:$D,4,FALSE),"")</f>
        <v/>
      </c>
      <c r="AA181" s="27" t="str">
        <f t="shared" si="57"/>
        <v/>
      </c>
      <c r="AB181" s="22" t="str">
        <f>IFERROR(VLOOKUP($B181,'IRC7 0907 KAA Gent'!$A:$D,2,FALSE),"")</f>
        <v/>
      </c>
      <c r="AC181" s="23" t="str">
        <f>IFERROR(VLOOKUP($B181,'IRC7 0907 KAA Gent'!$A:$D,3,FALSE),"")</f>
        <v/>
      </c>
      <c r="AD181" s="23" t="str">
        <f>IFERROR(VLOOKUP($B181,'IRC7 0907 KAA Gent'!$A:$D,4,FALSE),"")</f>
        <v/>
      </c>
      <c r="AE181" s="24" t="str">
        <f t="shared" si="58"/>
        <v/>
      </c>
      <c r="AF181" s="29" t="str" cm="1">
        <f t="array" ref="AF181">IF(SUM(LARGE(AJ181:AP181,{1;2;3;4;5}))&gt;0,SUM(LARGE(AJ181:AP181,{1;2;3;4;5})),"")</f>
        <v/>
      </c>
      <c r="AG181" s="5" t="str">
        <f t="shared" si="59"/>
        <v/>
      </c>
      <c r="AH181" s="5" t="str">
        <f t="shared" si="51"/>
        <v/>
      </c>
      <c r="AJ181" s="3">
        <f t="shared" si="60"/>
        <v>0</v>
      </c>
      <c r="AK181" s="3">
        <f t="shared" si="61"/>
        <v>0</v>
      </c>
      <c r="AL181" s="3">
        <f t="shared" si="62"/>
        <v>0</v>
      </c>
      <c r="AM181" s="3">
        <f t="shared" si="63"/>
        <v>0</v>
      </c>
      <c r="AN181" s="3">
        <f t="shared" si="64"/>
        <v>0</v>
      </c>
      <c r="AO181" s="3">
        <f t="shared" si="65"/>
        <v>0</v>
      </c>
      <c r="AP181" s="3">
        <f t="shared" si="66"/>
        <v>0</v>
      </c>
    </row>
    <row r="182" spans="2:42" x14ac:dyDescent="0.3">
      <c r="B182" s="30"/>
      <c r="C182" s="80"/>
      <c r="D182" s="22" t="str">
        <f>IFERROR(VLOOKUP($B182,'IRC1 0405 Deinze'!$A:$F,2,FALSE),"")</f>
        <v/>
      </c>
      <c r="E182" s="23" t="str">
        <f>IFERROR(VLOOKUP($B182,'IRC1 0405 Deinze'!$A:$F,3,FALSE),"")</f>
        <v/>
      </c>
      <c r="F182" s="23" t="str">
        <f>IFERROR(VLOOKUP($B182,'IRC1 0405 Deinze'!$A:$F,4,FALSE),"")</f>
        <v/>
      </c>
      <c r="G182" s="27" t="str">
        <f t="shared" si="52"/>
        <v/>
      </c>
      <c r="H182" s="22" t="str">
        <f>IFERROR(VLOOKUP($B182,'IRC2 0426 Maldegem'!$B:$F,2,FALSE),"")</f>
        <v/>
      </c>
      <c r="I182" s="23" t="str">
        <f>IFERROR(VLOOKUP($B182,'IRC2 0426 Maldegem'!$B:$F,3,FALSE),"")</f>
        <v/>
      </c>
      <c r="J182" s="23" t="str">
        <f>IFERROR(VLOOKUP($B182,'IRC2 0426 Maldegem'!$B:$F,4,FALSE),"")</f>
        <v/>
      </c>
      <c r="K182" s="27" t="str">
        <f t="shared" si="53"/>
        <v/>
      </c>
      <c r="L182" s="22" t="str">
        <f>IFERROR(VLOOKUP($B182,'IRC3 0510 Aalter'!$A:$F,2,FALSE),"")</f>
        <v/>
      </c>
      <c r="M182" s="23" t="str">
        <f>IFERROR(VLOOKUP($B182,'IRC3 0510 Aalter'!$A:$F,3,FALSE),"")</f>
        <v/>
      </c>
      <c r="N182" s="23" t="str">
        <f>IFERROR(VLOOKUP($B182,'IRC3 0510 Aalter'!$A:$F,4,FALSE),"")</f>
        <v/>
      </c>
      <c r="O182" s="27" t="str">
        <f t="shared" si="54"/>
        <v/>
      </c>
      <c r="P182" s="22" t="str">
        <f>IFERROR(VLOOKUP($B182,'IRC4 0607 Rieme'!$A:$D,2,FALSE),"")</f>
        <v/>
      </c>
      <c r="Q182" s="23" t="str">
        <f>IFERROR(VLOOKUP($B182,'IRC4 0607 Rieme'!$A:$D,3,FALSE),"")</f>
        <v/>
      </c>
      <c r="R182" s="23" t="str">
        <f>IFERROR(VLOOKUP($B182,'IRC4 0607 Rieme'!$A:$D,4,FALSE),"")</f>
        <v/>
      </c>
      <c r="S182" s="27" t="str">
        <f t="shared" si="55"/>
        <v/>
      </c>
      <c r="T182" s="22" t="str">
        <f>IFERROR(VLOOKUP($B182,'IRC5 2906 Oudenaarde'!$A:$D,2,FALSE),"")</f>
        <v/>
      </c>
      <c r="U182" s="23" t="str">
        <f>IFERROR(VLOOKUP($B182,'IRC5 2906 Oudenaarde'!$A:$D,3,FALSE),"")</f>
        <v/>
      </c>
      <c r="V182" s="23" t="str">
        <f>IFERROR(VLOOKUP($B182,'IRC5 2906 Oudenaarde'!$A:$D,4,FALSE),"")</f>
        <v/>
      </c>
      <c r="W182" s="27" t="str">
        <f t="shared" si="56"/>
        <v/>
      </c>
      <c r="X182" s="22" t="str">
        <f>IFERROR(VLOOKUP($B182,'IRC6 0830 Racing Gent'!$A:$D,2,FALSE),"")</f>
        <v/>
      </c>
      <c r="Y182" s="23" t="str">
        <f>IFERROR(VLOOKUP($B182,'IRC6 0830 Racing Gent'!$A:$D,3,FALSE),"")</f>
        <v/>
      </c>
      <c r="Z182" s="23" t="str">
        <f>IFERROR(VLOOKUP($B182,'IRC6 0830 Racing Gent'!$A:$D,4,FALSE),"")</f>
        <v/>
      </c>
      <c r="AA182" s="27" t="str">
        <f t="shared" si="57"/>
        <v/>
      </c>
      <c r="AB182" s="22" t="str">
        <f>IFERROR(VLOOKUP($B182,'IRC7 0907 KAA Gent'!$A:$D,2,FALSE),"")</f>
        <v/>
      </c>
      <c r="AC182" s="23" t="str">
        <f>IFERROR(VLOOKUP($B182,'IRC7 0907 KAA Gent'!$A:$D,3,FALSE),"")</f>
        <v/>
      </c>
      <c r="AD182" s="23" t="str">
        <f>IFERROR(VLOOKUP($B182,'IRC7 0907 KAA Gent'!$A:$D,4,FALSE),"")</f>
        <v/>
      </c>
      <c r="AE182" s="24" t="str">
        <f t="shared" si="58"/>
        <v/>
      </c>
      <c r="AF182" s="29" t="str" cm="1">
        <f t="array" ref="AF182">IF(SUM(LARGE(AJ182:AP182,{1;2;3;4;5}))&gt;0,SUM(LARGE(AJ182:AP182,{1;2;3;4;5})),"")</f>
        <v/>
      </c>
      <c r="AG182" s="5" t="str">
        <f t="shared" si="59"/>
        <v/>
      </c>
      <c r="AH182" s="5" t="str">
        <f t="shared" si="51"/>
        <v/>
      </c>
      <c r="AJ182" s="3">
        <f t="shared" si="60"/>
        <v>0</v>
      </c>
      <c r="AK182" s="3">
        <f t="shared" si="61"/>
        <v>0</v>
      </c>
      <c r="AL182" s="3">
        <f t="shared" si="62"/>
        <v>0</v>
      </c>
      <c r="AM182" s="3">
        <f t="shared" si="63"/>
        <v>0</v>
      </c>
      <c r="AN182" s="3">
        <f t="shared" si="64"/>
        <v>0</v>
      </c>
      <c r="AO182" s="3">
        <f t="shared" si="65"/>
        <v>0</v>
      </c>
      <c r="AP182" s="3">
        <f t="shared" si="66"/>
        <v>0</v>
      </c>
    </row>
    <row r="183" spans="2:42" x14ac:dyDescent="0.3">
      <c r="B183" s="30"/>
      <c r="C183" s="80"/>
      <c r="D183" s="22" t="str">
        <f>IFERROR(VLOOKUP($B183,'IRC1 0405 Deinze'!$A:$F,2,FALSE),"")</f>
        <v/>
      </c>
      <c r="E183" s="23" t="str">
        <f>IFERROR(VLOOKUP($B183,'IRC1 0405 Deinze'!$A:$F,3,FALSE),"")</f>
        <v/>
      </c>
      <c r="F183" s="23" t="str">
        <f>IFERROR(VLOOKUP($B183,'IRC1 0405 Deinze'!$A:$F,4,FALSE),"")</f>
        <v/>
      </c>
      <c r="G183" s="27" t="str">
        <f t="shared" si="52"/>
        <v/>
      </c>
      <c r="H183" s="22" t="str">
        <f>IFERROR(VLOOKUP($B183,'IRC2 0426 Maldegem'!$B:$F,2,FALSE),"")</f>
        <v/>
      </c>
      <c r="I183" s="23" t="str">
        <f>IFERROR(VLOOKUP($B183,'IRC2 0426 Maldegem'!$B:$F,3,FALSE),"")</f>
        <v/>
      </c>
      <c r="J183" s="23" t="str">
        <f>IFERROR(VLOOKUP($B183,'IRC2 0426 Maldegem'!$B:$F,4,FALSE),"")</f>
        <v/>
      </c>
      <c r="K183" s="27" t="str">
        <f t="shared" si="53"/>
        <v/>
      </c>
      <c r="L183" s="22" t="str">
        <f>IFERROR(VLOOKUP($B183,'IRC3 0510 Aalter'!$A:$F,2,FALSE),"")</f>
        <v/>
      </c>
      <c r="M183" s="23" t="str">
        <f>IFERROR(VLOOKUP($B183,'IRC3 0510 Aalter'!$A:$F,3,FALSE),"")</f>
        <v/>
      </c>
      <c r="N183" s="23" t="str">
        <f>IFERROR(VLOOKUP($B183,'IRC3 0510 Aalter'!$A:$F,4,FALSE),"")</f>
        <v/>
      </c>
      <c r="O183" s="27" t="str">
        <f t="shared" si="54"/>
        <v/>
      </c>
      <c r="P183" s="22" t="str">
        <f>IFERROR(VLOOKUP($B183,'IRC4 0607 Rieme'!$A:$D,2,FALSE),"")</f>
        <v/>
      </c>
      <c r="Q183" s="23" t="str">
        <f>IFERROR(VLOOKUP($B183,'IRC4 0607 Rieme'!$A:$D,3,FALSE),"")</f>
        <v/>
      </c>
      <c r="R183" s="23" t="str">
        <f>IFERROR(VLOOKUP($B183,'IRC4 0607 Rieme'!$A:$D,4,FALSE),"")</f>
        <v/>
      </c>
      <c r="S183" s="27" t="str">
        <f t="shared" si="55"/>
        <v/>
      </c>
      <c r="T183" s="22" t="str">
        <f>IFERROR(VLOOKUP($B183,'IRC5 2906 Oudenaarde'!$A:$D,2,FALSE),"")</f>
        <v/>
      </c>
      <c r="U183" s="23" t="str">
        <f>IFERROR(VLOOKUP($B183,'IRC5 2906 Oudenaarde'!$A:$D,3,FALSE),"")</f>
        <v/>
      </c>
      <c r="V183" s="23" t="str">
        <f>IFERROR(VLOOKUP($B183,'IRC5 2906 Oudenaarde'!$A:$D,4,FALSE),"")</f>
        <v/>
      </c>
      <c r="W183" s="27" t="str">
        <f t="shared" si="56"/>
        <v/>
      </c>
      <c r="X183" s="22" t="str">
        <f>IFERROR(VLOOKUP($B183,'IRC6 0830 Racing Gent'!$A:$D,2,FALSE),"")</f>
        <v/>
      </c>
      <c r="Y183" s="23" t="str">
        <f>IFERROR(VLOOKUP($B183,'IRC6 0830 Racing Gent'!$A:$D,3,FALSE),"")</f>
        <v/>
      </c>
      <c r="Z183" s="23" t="str">
        <f>IFERROR(VLOOKUP($B183,'IRC6 0830 Racing Gent'!$A:$D,4,FALSE),"")</f>
        <v/>
      </c>
      <c r="AA183" s="27" t="str">
        <f t="shared" si="57"/>
        <v/>
      </c>
      <c r="AB183" s="22" t="str">
        <f>IFERROR(VLOOKUP($B183,'IRC7 0907 KAA Gent'!$A:$D,2,FALSE),"")</f>
        <v/>
      </c>
      <c r="AC183" s="23" t="str">
        <f>IFERROR(VLOOKUP($B183,'IRC7 0907 KAA Gent'!$A:$D,3,FALSE),"")</f>
        <v/>
      </c>
      <c r="AD183" s="23" t="str">
        <f>IFERROR(VLOOKUP($B183,'IRC7 0907 KAA Gent'!$A:$D,4,FALSE),"")</f>
        <v/>
      </c>
      <c r="AE183" s="24" t="str">
        <f t="shared" si="58"/>
        <v/>
      </c>
      <c r="AF183" s="29" t="str" cm="1">
        <f t="array" ref="AF183">IF(SUM(LARGE(AJ183:AP183,{1;2;3;4;5}))&gt;0,SUM(LARGE(AJ183:AP183,{1;2;3;4;5})),"")</f>
        <v/>
      </c>
      <c r="AG183" s="5" t="str">
        <f t="shared" si="59"/>
        <v/>
      </c>
      <c r="AH183" s="5" t="str">
        <f t="shared" si="51"/>
        <v/>
      </c>
      <c r="AJ183" s="3">
        <f t="shared" si="60"/>
        <v>0</v>
      </c>
      <c r="AK183" s="3">
        <f t="shared" si="61"/>
        <v>0</v>
      </c>
      <c r="AL183" s="3">
        <f t="shared" si="62"/>
        <v>0</v>
      </c>
      <c r="AM183" s="3">
        <f t="shared" si="63"/>
        <v>0</v>
      </c>
      <c r="AN183" s="3">
        <f t="shared" si="64"/>
        <v>0</v>
      </c>
      <c r="AO183" s="3">
        <f t="shared" si="65"/>
        <v>0</v>
      </c>
      <c r="AP183" s="3">
        <f t="shared" si="66"/>
        <v>0</v>
      </c>
    </row>
    <row r="184" spans="2:42" x14ac:dyDescent="0.3">
      <c r="B184" s="30"/>
      <c r="C184" s="80"/>
      <c r="D184" s="22" t="str">
        <f>IFERROR(VLOOKUP($B184,'IRC1 0405 Deinze'!$A:$F,2,FALSE),"")</f>
        <v/>
      </c>
      <c r="E184" s="23" t="str">
        <f>IFERROR(VLOOKUP($B184,'IRC1 0405 Deinze'!$A:$F,3,FALSE),"")</f>
        <v/>
      </c>
      <c r="F184" s="23" t="str">
        <f>IFERROR(VLOOKUP($B184,'IRC1 0405 Deinze'!$A:$F,4,FALSE),"")</f>
        <v/>
      </c>
      <c r="G184" s="27" t="str">
        <f t="shared" si="52"/>
        <v/>
      </c>
      <c r="H184" s="22" t="str">
        <f>IFERROR(VLOOKUP($B184,'IRC2 0426 Maldegem'!$B:$F,2,FALSE),"")</f>
        <v/>
      </c>
      <c r="I184" s="23" t="str">
        <f>IFERROR(VLOOKUP($B184,'IRC2 0426 Maldegem'!$B:$F,3,FALSE),"")</f>
        <v/>
      </c>
      <c r="J184" s="23" t="str">
        <f>IFERROR(VLOOKUP($B184,'IRC2 0426 Maldegem'!$B:$F,4,FALSE),"")</f>
        <v/>
      </c>
      <c r="K184" s="27" t="str">
        <f t="shared" si="53"/>
        <v/>
      </c>
      <c r="L184" s="22" t="str">
        <f>IFERROR(VLOOKUP($B184,'IRC3 0510 Aalter'!$A:$F,2,FALSE),"")</f>
        <v/>
      </c>
      <c r="M184" s="23" t="str">
        <f>IFERROR(VLOOKUP($B184,'IRC3 0510 Aalter'!$A:$F,3,FALSE),"")</f>
        <v/>
      </c>
      <c r="N184" s="23" t="str">
        <f>IFERROR(VLOOKUP($B184,'IRC3 0510 Aalter'!$A:$F,4,FALSE),"")</f>
        <v/>
      </c>
      <c r="O184" s="27" t="str">
        <f t="shared" si="54"/>
        <v/>
      </c>
      <c r="P184" s="22" t="str">
        <f>IFERROR(VLOOKUP($B184,'IRC4 0607 Rieme'!$A:$D,2,FALSE),"")</f>
        <v/>
      </c>
      <c r="Q184" s="23" t="str">
        <f>IFERROR(VLOOKUP($B184,'IRC4 0607 Rieme'!$A:$D,3,FALSE),"")</f>
        <v/>
      </c>
      <c r="R184" s="23" t="str">
        <f>IFERROR(VLOOKUP($B184,'IRC4 0607 Rieme'!$A:$D,4,FALSE),"")</f>
        <v/>
      </c>
      <c r="S184" s="27" t="str">
        <f t="shared" si="55"/>
        <v/>
      </c>
      <c r="T184" s="22" t="str">
        <f>IFERROR(VLOOKUP($B184,'IRC5 2906 Oudenaarde'!$A:$D,2,FALSE),"")</f>
        <v/>
      </c>
      <c r="U184" s="23" t="str">
        <f>IFERROR(VLOOKUP($B184,'IRC5 2906 Oudenaarde'!$A:$D,3,FALSE),"")</f>
        <v/>
      </c>
      <c r="V184" s="23" t="str">
        <f>IFERROR(VLOOKUP($B184,'IRC5 2906 Oudenaarde'!$A:$D,4,FALSE),"")</f>
        <v/>
      </c>
      <c r="W184" s="27" t="str">
        <f t="shared" si="56"/>
        <v/>
      </c>
      <c r="X184" s="22" t="str">
        <f>IFERROR(VLOOKUP($B184,'IRC6 0830 Racing Gent'!$A:$D,2,FALSE),"")</f>
        <v/>
      </c>
      <c r="Y184" s="23" t="str">
        <f>IFERROR(VLOOKUP($B184,'IRC6 0830 Racing Gent'!$A:$D,3,FALSE),"")</f>
        <v/>
      </c>
      <c r="Z184" s="23" t="str">
        <f>IFERROR(VLOOKUP($B184,'IRC6 0830 Racing Gent'!$A:$D,4,FALSE),"")</f>
        <v/>
      </c>
      <c r="AA184" s="27" t="str">
        <f t="shared" si="57"/>
        <v/>
      </c>
      <c r="AB184" s="22" t="str">
        <f>IFERROR(VLOOKUP($B184,'IRC7 0907 KAA Gent'!$A:$D,2,FALSE),"")</f>
        <v/>
      </c>
      <c r="AC184" s="23" t="str">
        <f>IFERROR(VLOOKUP($B184,'IRC7 0907 KAA Gent'!$A:$D,3,FALSE),"")</f>
        <v/>
      </c>
      <c r="AD184" s="23" t="str">
        <f>IFERROR(VLOOKUP($B184,'IRC7 0907 KAA Gent'!$A:$D,4,FALSE),"")</f>
        <v/>
      </c>
      <c r="AE184" s="24" t="str">
        <f t="shared" si="58"/>
        <v/>
      </c>
      <c r="AF184" s="29" t="str" cm="1">
        <f t="array" ref="AF184">IF(SUM(LARGE(AJ184:AP184,{1;2;3;4;5}))&gt;0,SUM(LARGE(AJ184:AP184,{1;2;3;4;5})),"")</f>
        <v/>
      </c>
      <c r="AG184" s="5" t="str">
        <f t="shared" si="59"/>
        <v/>
      </c>
      <c r="AH184" s="5" t="str">
        <f t="shared" si="51"/>
        <v/>
      </c>
      <c r="AJ184" s="3">
        <f t="shared" si="60"/>
        <v>0</v>
      </c>
      <c r="AK184" s="3">
        <f t="shared" si="61"/>
        <v>0</v>
      </c>
      <c r="AL184" s="3">
        <f t="shared" si="62"/>
        <v>0</v>
      </c>
      <c r="AM184" s="3">
        <f t="shared" si="63"/>
        <v>0</v>
      </c>
      <c r="AN184" s="3">
        <f t="shared" si="64"/>
        <v>0</v>
      </c>
      <c r="AO184" s="3">
        <f t="shared" si="65"/>
        <v>0</v>
      </c>
      <c r="AP184" s="3">
        <f t="shared" si="66"/>
        <v>0</v>
      </c>
    </row>
    <row r="185" spans="2:42" x14ac:dyDescent="0.3">
      <c r="B185" s="30"/>
      <c r="C185" s="80"/>
      <c r="D185" s="22" t="str">
        <f>IFERROR(VLOOKUP($B185,'IRC1 0405 Deinze'!$A:$F,2,FALSE),"")</f>
        <v/>
      </c>
      <c r="E185" s="23" t="str">
        <f>IFERROR(VLOOKUP($B185,'IRC1 0405 Deinze'!$A:$F,3,FALSE),"")</f>
        <v/>
      </c>
      <c r="F185" s="23" t="str">
        <f>IFERROR(VLOOKUP($B185,'IRC1 0405 Deinze'!$A:$F,4,FALSE),"")</f>
        <v/>
      </c>
      <c r="G185" s="27" t="str">
        <f t="shared" si="52"/>
        <v/>
      </c>
      <c r="H185" s="22" t="str">
        <f>IFERROR(VLOOKUP($B185,'IRC2 0426 Maldegem'!$B:$F,2,FALSE),"")</f>
        <v/>
      </c>
      <c r="I185" s="23" t="str">
        <f>IFERROR(VLOOKUP($B185,'IRC2 0426 Maldegem'!$B:$F,3,FALSE),"")</f>
        <v/>
      </c>
      <c r="J185" s="23" t="str">
        <f>IFERROR(VLOOKUP($B185,'IRC2 0426 Maldegem'!$B:$F,4,FALSE),"")</f>
        <v/>
      </c>
      <c r="K185" s="27" t="str">
        <f t="shared" si="53"/>
        <v/>
      </c>
      <c r="L185" s="22" t="str">
        <f>IFERROR(VLOOKUP($B185,'IRC3 0510 Aalter'!$A:$F,2,FALSE),"")</f>
        <v/>
      </c>
      <c r="M185" s="23" t="str">
        <f>IFERROR(VLOOKUP($B185,'IRC3 0510 Aalter'!$A:$F,3,FALSE),"")</f>
        <v/>
      </c>
      <c r="N185" s="23" t="str">
        <f>IFERROR(VLOOKUP($B185,'IRC3 0510 Aalter'!$A:$F,4,FALSE),"")</f>
        <v/>
      </c>
      <c r="O185" s="27" t="str">
        <f t="shared" si="54"/>
        <v/>
      </c>
      <c r="P185" s="22" t="str">
        <f>IFERROR(VLOOKUP($B185,'IRC4 0607 Rieme'!$A:$D,2,FALSE),"")</f>
        <v/>
      </c>
      <c r="Q185" s="23" t="str">
        <f>IFERROR(VLOOKUP($B185,'IRC4 0607 Rieme'!$A:$D,3,FALSE),"")</f>
        <v/>
      </c>
      <c r="R185" s="23" t="str">
        <f>IFERROR(VLOOKUP($B185,'IRC4 0607 Rieme'!$A:$D,4,FALSE),"")</f>
        <v/>
      </c>
      <c r="S185" s="27" t="str">
        <f t="shared" si="55"/>
        <v/>
      </c>
      <c r="T185" s="22" t="str">
        <f>IFERROR(VLOOKUP($B185,'IRC5 2906 Oudenaarde'!$A:$D,2,FALSE),"")</f>
        <v/>
      </c>
      <c r="U185" s="23" t="str">
        <f>IFERROR(VLOOKUP($B185,'IRC5 2906 Oudenaarde'!$A:$D,3,FALSE),"")</f>
        <v/>
      </c>
      <c r="V185" s="23" t="str">
        <f>IFERROR(VLOOKUP($B185,'IRC5 2906 Oudenaarde'!$A:$D,4,FALSE),"")</f>
        <v/>
      </c>
      <c r="W185" s="27" t="str">
        <f t="shared" si="56"/>
        <v/>
      </c>
      <c r="X185" s="22" t="str">
        <f>IFERROR(VLOOKUP($B185,'IRC6 0830 Racing Gent'!$A:$D,2,FALSE),"")</f>
        <v/>
      </c>
      <c r="Y185" s="23" t="str">
        <f>IFERROR(VLOOKUP($B185,'IRC6 0830 Racing Gent'!$A:$D,3,FALSE),"")</f>
        <v/>
      </c>
      <c r="Z185" s="23" t="str">
        <f>IFERROR(VLOOKUP($B185,'IRC6 0830 Racing Gent'!$A:$D,4,FALSE),"")</f>
        <v/>
      </c>
      <c r="AA185" s="27" t="str">
        <f t="shared" si="57"/>
        <v/>
      </c>
      <c r="AB185" s="22" t="str">
        <f>IFERROR(VLOOKUP($B185,'IRC7 0907 KAA Gent'!$A:$D,2,FALSE),"")</f>
        <v/>
      </c>
      <c r="AC185" s="23" t="str">
        <f>IFERROR(VLOOKUP($B185,'IRC7 0907 KAA Gent'!$A:$D,3,FALSE),"")</f>
        <v/>
      </c>
      <c r="AD185" s="23" t="str">
        <f>IFERROR(VLOOKUP($B185,'IRC7 0907 KAA Gent'!$A:$D,4,FALSE),"")</f>
        <v/>
      </c>
      <c r="AE185" s="24" t="str">
        <f t="shared" si="58"/>
        <v/>
      </c>
      <c r="AF185" s="29" t="str" cm="1">
        <f t="array" ref="AF185">IF(SUM(LARGE(AJ185:AP185,{1;2;3;4;5}))&gt;0,SUM(LARGE(AJ185:AP185,{1;2;3;4;5})),"")</f>
        <v/>
      </c>
      <c r="AG185" s="5" t="str">
        <f t="shared" si="59"/>
        <v/>
      </c>
      <c r="AH185" s="5" t="str">
        <f t="shared" si="51"/>
        <v/>
      </c>
      <c r="AJ185" s="3">
        <f t="shared" si="60"/>
        <v>0</v>
      </c>
      <c r="AK185" s="3">
        <f t="shared" si="61"/>
        <v>0</v>
      </c>
      <c r="AL185" s="3">
        <f t="shared" si="62"/>
        <v>0</v>
      </c>
      <c r="AM185" s="3">
        <f t="shared" si="63"/>
        <v>0</v>
      </c>
      <c r="AN185" s="3">
        <f t="shared" si="64"/>
        <v>0</v>
      </c>
      <c r="AO185" s="3">
        <f t="shared" si="65"/>
        <v>0</v>
      </c>
      <c r="AP185" s="3">
        <f t="shared" si="66"/>
        <v>0</v>
      </c>
    </row>
    <row r="186" spans="2:42" x14ac:dyDescent="0.3">
      <c r="B186" s="30"/>
      <c r="C186" s="80"/>
      <c r="D186" s="22" t="str">
        <f>IFERROR(VLOOKUP($B186,'IRC1 0405 Deinze'!$A:$F,2,FALSE),"")</f>
        <v/>
      </c>
      <c r="E186" s="23" t="str">
        <f>IFERROR(VLOOKUP($B186,'IRC1 0405 Deinze'!$A:$F,3,FALSE),"")</f>
        <v/>
      </c>
      <c r="F186" s="23" t="str">
        <f>IFERROR(VLOOKUP($B186,'IRC1 0405 Deinze'!$A:$F,4,FALSE),"")</f>
        <v/>
      </c>
      <c r="G186" s="27" t="str">
        <f t="shared" si="52"/>
        <v/>
      </c>
      <c r="H186" s="22" t="str">
        <f>IFERROR(VLOOKUP($B186,'IRC2 0426 Maldegem'!$B:$F,2,FALSE),"")</f>
        <v/>
      </c>
      <c r="I186" s="23" t="str">
        <f>IFERROR(VLOOKUP($B186,'IRC2 0426 Maldegem'!$B:$F,3,FALSE),"")</f>
        <v/>
      </c>
      <c r="J186" s="23" t="str">
        <f>IFERROR(VLOOKUP($B186,'IRC2 0426 Maldegem'!$B:$F,4,FALSE),"")</f>
        <v/>
      </c>
      <c r="K186" s="27" t="str">
        <f t="shared" si="53"/>
        <v/>
      </c>
      <c r="L186" s="22" t="str">
        <f>IFERROR(VLOOKUP($B186,'IRC3 0510 Aalter'!$A:$F,2,FALSE),"")</f>
        <v/>
      </c>
      <c r="M186" s="23" t="str">
        <f>IFERROR(VLOOKUP($B186,'IRC3 0510 Aalter'!$A:$F,3,FALSE),"")</f>
        <v/>
      </c>
      <c r="N186" s="23" t="str">
        <f>IFERROR(VLOOKUP($B186,'IRC3 0510 Aalter'!$A:$F,4,FALSE),"")</f>
        <v/>
      </c>
      <c r="O186" s="27" t="str">
        <f t="shared" si="54"/>
        <v/>
      </c>
      <c r="P186" s="22" t="str">
        <f>IFERROR(VLOOKUP($B186,'IRC4 0607 Rieme'!$A:$D,2,FALSE),"")</f>
        <v/>
      </c>
      <c r="Q186" s="23" t="str">
        <f>IFERROR(VLOOKUP($B186,'IRC4 0607 Rieme'!$A:$D,3,FALSE),"")</f>
        <v/>
      </c>
      <c r="R186" s="23" t="str">
        <f>IFERROR(VLOOKUP($B186,'IRC4 0607 Rieme'!$A:$D,4,FALSE),"")</f>
        <v/>
      </c>
      <c r="S186" s="27" t="str">
        <f t="shared" si="55"/>
        <v/>
      </c>
      <c r="T186" s="22" t="str">
        <f>IFERROR(VLOOKUP($B186,'IRC5 2906 Oudenaarde'!$A:$D,2,FALSE),"")</f>
        <v/>
      </c>
      <c r="U186" s="23" t="str">
        <f>IFERROR(VLOOKUP($B186,'IRC5 2906 Oudenaarde'!$A:$D,3,FALSE),"")</f>
        <v/>
      </c>
      <c r="V186" s="23" t="str">
        <f>IFERROR(VLOOKUP($B186,'IRC5 2906 Oudenaarde'!$A:$D,4,FALSE),"")</f>
        <v/>
      </c>
      <c r="W186" s="27" t="str">
        <f t="shared" si="56"/>
        <v/>
      </c>
      <c r="X186" s="22" t="str">
        <f>IFERROR(VLOOKUP($B186,'IRC6 0830 Racing Gent'!$A:$D,2,FALSE),"")</f>
        <v/>
      </c>
      <c r="Y186" s="23" t="str">
        <f>IFERROR(VLOOKUP($B186,'IRC6 0830 Racing Gent'!$A:$D,3,FALSE),"")</f>
        <v/>
      </c>
      <c r="Z186" s="23" t="str">
        <f>IFERROR(VLOOKUP($B186,'IRC6 0830 Racing Gent'!$A:$D,4,FALSE),"")</f>
        <v/>
      </c>
      <c r="AA186" s="27" t="str">
        <f t="shared" si="57"/>
        <v/>
      </c>
      <c r="AB186" s="22" t="str">
        <f>IFERROR(VLOOKUP($B186,'IRC7 0907 KAA Gent'!$A:$D,2,FALSE),"")</f>
        <v/>
      </c>
      <c r="AC186" s="23" t="str">
        <f>IFERROR(VLOOKUP($B186,'IRC7 0907 KAA Gent'!$A:$D,3,FALSE),"")</f>
        <v/>
      </c>
      <c r="AD186" s="23" t="str">
        <f>IFERROR(VLOOKUP($B186,'IRC7 0907 KAA Gent'!$A:$D,4,FALSE),"")</f>
        <v/>
      </c>
      <c r="AE186" s="24" t="str">
        <f t="shared" si="58"/>
        <v/>
      </c>
      <c r="AF186" s="29" t="str" cm="1">
        <f t="array" ref="AF186">IF(SUM(LARGE(AJ186:AP186,{1;2;3;4;5}))&gt;0,SUM(LARGE(AJ186:AP186,{1;2;3;4;5})),"")</f>
        <v/>
      </c>
      <c r="AG186" s="5" t="str">
        <f t="shared" si="59"/>
        <v/>
      </c>
      <c r="AH186" s="5" t="str">
        <f t="shared" si="51"/>
        <v/>
      </c>
      <c r="AJ186" s="3">
        <f t="shared" si="60"/>
        <v>0</v>
      </c>
      <c r="AK186" s="3">
        <f t="shared" si="61"/>
        <v>0</v>
      </c>
      <c r="AL186" s="3">
        <f t="shared" si="62"/>
        <v>0</v>
      </c>
      <c r="AM186" s="3">
        <f t="shared" si="63"/>
        <v>0</v>
      </c>
      <c r="AN186" s="3">
        <f t="shared" si="64"/>
        <v>0</v>
      </c>
      <c r="AO186" s="3">
        <f t="shared" si="65"/>
        <v>0</v>
      </c>
      <c r="AP186" s="3">
        <f t="shared" si="66"/>
        <v>0</v>
      </c>
    </row>
    <row r="187" spans="2:42" x14ac:dyDescent="0.3">
      <c r="B187" s="30"/>
      <c r="C187" s="80"/>
      <c r="D187" s="22" t="str">
        <f>IFERROR(VLOOKUP($B187,'IRC1 0405 Deinze'!$A:$F,2,FALSE),"")</f>
        <v/>
      </c>
      <c r="E187" s="23" t="str">
        <f>IFERROR(VLOOKUP($B187,'IRC1 0405 Deinze'!$A:$F,3,FALSE),"")</f>
        <v/>
      </c>
      <c r="F187" s="23" t="str">
        <f>IFERROR(VLOOKUP($B187,'IRC1 0405 Deinze'!$A:$F,4,FALSE),"")</f>
        <v/>
      </c>
      <c r="G187" s="27" t="str">
        <f t="shared" si="52"/>
        <v/>
      </c>
      <c r="H187" s="22" t="str">
        <f>IFERROR(VLOOKUP($B187,'IRC2 0426 Maldegem'!$B:$F,2,FALSE),"")</f>
        <v/>
      </c>
      <c r="I187" s="23" t="str">
        <f>IFERROR(VLOOKUP($B187,'IRC2 0426 Maldegem'!$B:$F,3,FALSE),"")</f>
        <v/>
      </c>
      <c r="J187" s="23" t="str">
        <f>IFERROR(VLOOKUP($B187,'IRC2 0426 Maldegem'!$B:$F,4,FALSE),"")</f>
        <v/>
      </c>
      <c r="K187" s="27" t="str">
        <f t="shared" si="53"/>
        <v/>
      </c>
      <c r="L187" s="22" t="str">
        <f>IFERROR(VLOOKUP($B187,'IRC3 0510 Aalter'!$A:$F,2,FALSE),"")</f>
        <v/>
      </c>
      <c r="M187" s="23" t="str">
        <f>IFERROR(VLOOKUP($B187,'IRC3 0510 Aalter'!$A:$F,3,FALSE),"")</f>
        <v/>
      </c>
      <c r="N187" s="23" t="str">
        <f>IFERROR(VLOOKUP($B187,'IRC3 0510 Aalter'!$A:$F,4,FALSE),"")</f>
        <v/>
      </c>
      <c r="O187" s="27" t="str">
        <f t="shared" si="54"/>
        <v/>
      </c>
      <c r="P187" s="22" t="str">
        <f>IFERROR(VLOOKUP($B187,'IRC4 0607 Rieme'!$A:$D,2,FALSE),"")</f>
        <v/>
      </c>
      <c r="Q187" s="23" t="str">
        <f>IFERROR(VLOOKUP($B187,'IRC4 0607 Rieme'!$A:$D,3,FALSE),"")</f>
        <v/>
      </c>
      <c r="R187" s="23" t="str">
        <f>IFERROR(VLOOKUP($B187,'IRC4 0607 Rieme'!$A:$D,4,FALSE),"")</f>
        <v/>
      </c>
      <c r="S187" s="27" t="str">
        <f t="shared" si="55"/>
        <v/>
      </c>
      <c r="T187" s="22" t="str">
        <f>IFERROR(VLOOKUP($B187,'IRC5 2906 Oudenaarde'!$A:$D,2,FALSE),"")</f>
        <v/>
      </c>
      <c r="U187" s="23" t="str">
        <f>IFERROR(VLOOKUP($B187,'IRC5 2906 Oudenaarde'!$A:$D,3,FALSE),"")</f>
        <v/>
      </c>
      <c r="V187" s="23" t="str">
        <f>IFERROR(VLOOKUP($B187,'IRC5 2906 Oudenaarde'!$A:$D,4,FALSE),"")</f>
        <v/>
      </c>
      <c r="W187" s="27" t="str">
        <f t="shared" si="56"/>
        <v/>
      </c>
      <c r="X187" s="22" t="str">
        <f>IFERROR(VLOOKUP($B187,'IRC6 0830 Racing Gent'!$A:$D,2,FALSE),"")</f>
        <v/>
      </c>
      <c r="Y187" s="23" t="str">
        <f>IFERROR(VLOOKUP($B187,'IRC6 0830 Racing Gent'!$A:$D,3,FALSE),"")</f>
        <v/>
      </c>
      <c r="Z187" s="23" t="str">
        <f>IFERROR(VLOOKUP($B187,'IRC6 0830 Racing Gent'!$A:$D,4,FALSE),"")</f>
        <v/>
      </c>
      <c r="AA187" s="27" t="str">
        <f t="shared" si="57"/>
        <v/>
      </c>
      <c r="AB187" s="22" t="str">
        <f>IFERROR(VLOOKUP($B187,'IRC7 0907 KAA Gent'!$A:$D,2,FALSE),"")</f>
        <v/>
      </c>
      <c r="AC187" s="23" t="str">
        <f>IFERROR(VLOOKUP($B187,'IRC7 0907 KAA Gent'!$A:$D,3,FALSE),"")</f>
        <v/>
      </c>
      <c r="AD187" s="23" t="str">
        <f>IFERROR(VLOOKUP($B187,'IRC7 0907 KAA Gent'!$A:$D,4,FALSE),"")</f>
        <v/>
      </c>
      <c r="AE187" s="24" t="str">
        <f t="shared" si="58"/>
        <v/>
      </c>
      <c r="AF187" s="29" t="str" cm="1">
        <f t="array" ref="AF187">IF(SUM(LARGE(AJ187:AP187,{1;2;3;4;5}))&gt;0,SUM(LARGE(AJ187:AP187,{1;2;3;4;5})),"")</f>
        <v/>
      </c>
      <c r="AG187" s="5" t="str">
        <f t="shared" si="59"/>
        <v/>
      </c>
      <c r="AH187" s="5" t="str">
        <f t="shared" si="51"/>
        <v/>
      </c>
      <c r="AJ187" s="3">
        <f t="shared" si="60"/>
        <v>0</v>
      </c>
      <c r="AK187" s="3">
        <f t="shared" si="61"/>
        <v>0</v>
      </c>
      <c r="AL187" s="3">
        <f t="shared" si="62"/>
        <v>0</v>
      </c>
      <c r="AM187" s="3">
        <f t="shared" si="63"/>
        <v>0</v>
      </c>
      <c r="AN187" s="3">
        <f t="shared" si="64"/>
        <v>0</v>
      </c>
      <c r="AO187" s="3">
        <f t="shared" si="65"/>
        <v>0</v>
      </c>
      <c r="AP187" s="3">
        <f t="shared" si="66"/>
        <v>0</v>
      </c>
    </row>
  </sheetData>
  <sheetProtection selectLockedCells="1" sort="0"/>
  <protectedRanges>
    <protectedRange sqref="B86:C184 B3:C70" name="Range1"/>
  </protectedRanges>
  <mergeCells count="9">
    <mergeCell ref="T1:W1"/>
    <mergeCell ref="X1:AA1"/>
    <mergeCell ref="AB1:AE1"/>
    <mergeCell ref="AF1:AH1"/>
    <mergeCell ref="A1:C1"/>
    <mergeCell ref="D1:G1"/>
    <mergeCell ref="H1:K1"/>
    <mergeCell ref="L1:O1"/>
    <mergeCell ref="P1:S1"/>
  </mergeCells>
  <phoneticPr fontId="27" type="noConversion"/>
  <conditionalFormatting sqref="A2">
    <cfRule type="duplicateValues" dxfId="48" priority="1"/>
  </conditionalFormatting>
  <conditionalFormatting sqref="B86:B1048576 B2">
    <cfRule type="duplicateValues" dxfId="47" priority="74"/>
  </conditionalFormatting>
  <conditionalFormatting sqref="AH2:AH1048576">
    <cfRule type="cellIs" dxfId="46" priority="6" operator="equal">
      <formula>3</formula>
    </cfRule>
    <cfRule type="cellIs" dxfId="45" priority="7" operator="equal">
      <formula>2</formula>
    </cfRule>
    <cfRule type="cellIs" dxfId="44" priority="8" operator="equal">
      <formula>1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C94DFE-4376-4726-BC60-70C5B1F710FF}">
  <sheetPr>
    <tabColor theme="9" tint="0.79998168889431442"/>
  </sheetPr>
  <dimension ref="A1:E71"/>
  <sheetViews>
    <sheetView workbookViewId="0">
      <selection activeCell="AM29" sqref="AM29"/>
    </sheetView>
  </sheetViews>
  <sheetFormatPr defaultRowHeight="14.4" x14ac:dyDescent="0.3"/>
  <cols>
    <col min="1" max="1" width="12.33203125" style="93" bestFit="1" customWidth="1"/>
    <col min="2" max="2" width="23.88671875" bestFit="1" customWidth="1"/>
    <col min="3" max="3" width="7.6640625" bestFit="1" customWidth="1"/>
    <col min="4" max="4" width="4.21875" bestFit="1" customWidth="1"/>
    <col min="5" max="5" width="6.109375" bestFit="1" customWidth="1"/>
    <col min="6" max="10" width="2" bestFit="1" customWidth="1"/>
    <col min="11" max="67" width="3" bestFit="1" customWidth="1"/>
    <col min="68" max="68" width="9.5546875" bestFit="1" customWidth="1"/>
  </cols>
  <sheetData>
    <row r="1" spans="1:5" ht="15" thickBot="1" x14ac:dyDescent="0.35">
      <c r="A1" s="185" t="s">
        <v>173</v>
      </c>
      <c r="B1" s="186"/>
      <c r="C1" s="186"/>
      <c r="D1" s="186"/>
      <c r="E1" s="187"/>
    </row>
    <row r="2" spans="1:5" x14ac:dyDescent="0.3">
      <c r="A2" s="140" t="s">
        <v>365</v>
      </c>
      <c r="B2" s="111" t="s">
        <v>345</v>
      </c>
      <c r="C2" s="111" t="s">
        <v>18</v>
      </c>
      <c r="D2" s="111" t="s">
        <v>1</v>
      </c>
      <c r="E2" s="111" t="s">
        <v>366</v>
      </c>
    </row>
    <row r="3" spans="1:5" x14ac:dyDescent="0.3">
      <c r="A3" s="93">
        <v>1</v>
      </c>
      <c r="B3" t="s">
        <v>216</v>
      </c>
      <c r="C3" t="s">
        <v>171</v>
      </c>
      <c r="D3">
        <v>2</v>
      </c>
      <c r="E3">
        <v>2983</v>
      </c>
    </row>
    <row r="4" spans="1:5" x14ac:dyDescent="0.3">
      <c r="A4" s="93">
        <v>2</v>
      </c>
      <c r="B4" t="s">
        <v>215</v>
      </c>
      <c r="C4" t="s">
        <v>171</v>
      </c>
      <c r="D4">
        <v>2</v>
      </c>
      <c r="E4">
        <v>2757</v>
      </c>
    </row>
    <row r="5" spans="1:5" x14ac:dyDescent="0.3">
      <c r="A5" s="93">
        <v>3</v>
      </c>
      <c r="B5" t="s">
        <v>217</v>
      </c>
      <c r="C5" t="s">
        <v>171</v>
      </c>
      <c r="D5">
        <v>2</v>
      </c>
      <c r="E5">
        <v>2704</v>
      </c>
    </row>
    <row r="6" spans="1:5" x14ac:dyDescent="0.3">
      <c r="A6" s="93">
        <v>4</v>
      </c>
      <c r="B6" t="s">
        <v>219</v>
      </c>
      <c r="C6" t="s">
        <v>169</v>
      </c>
      <c r="D6">
        <v>2</v>
      </c>
      <c r="E6">
        <v>2688</v>
      </c>
    </row>
    <row r="7" spans="1:5" x14ac:dyDescent="0.3">
      <c r="A7" s="93">
        <v>5</v>
      </c>
      <c r="B7" t="s">
        <v>223</v>
      </c>
      <c r="C7" t="s">
        <v>170</v>
      </c>
      <c r="D7">
        <v>2</v>
      </c>
      <c r="E7">
        <v>2636</v>
      </c>
    </row>
    <row r="8" spans="1:5" x14ac:dyDescent="0.3">
      <c r="A8" s="93">
        <v>6</v>
      </c>
      <c r="B8" t="s">
        <v>218</v>
      </c>
      <c r="C8" t="s">
        <v>171</v>
      </c>
      <c r="D8">
        <v>2</v>
      </c>
      <c r="E8">
        <v>2582</v>
      </c>
    </row>
    <row r="9" spans="1:5" x14ac:dyDescent="0.3">
      <c r="A9" s="93">
        <v>7</v>
      </c>
      <c r="B9" t="s">
        <v>224</v>
      </c>
      <c r="C9" t="s">
        <v>171</v>
      </c>
      <c r="D9">
        <v>2</v>
      </c>
      <c r="E9">
        <v>2500</v>
      </c>
    </row>
    <row r="10" spans="1:5" x14ac:dyDescent="0.3">
      <c r="A10" s="93">
        <v>8</v>
      </c>
      <c r="B10" t="s">
        <v>227</v>
      </c>
      <c r="C10" t="s">
        <v>165</v>
      </c>
      <c r="D10">
        <v>2</v>
      </c>
      <c r="E10">
        <v>2401</v>
      </c>
    </row>
    <row r="11" spans="1:5" x14ac:dyDescent="0.3">
      <c r="A11" s="93">
        <v>9</v>
      </c>
      <c r="B11" t="s">
        <v>221</v>
      </c>
      <c r="C11" t="s">
        <v>165</v>
      </c>
      <c r="D11">
        <v>2</v>
      </c>
      <c r="E11">
        <v>2323</v>
      </c>
    </row>
    <row r="12" spans="1:5" x14ac:dyDescent="0.3">
      <c r="A12" s="93">
        <v>10</v>
      </c>
      <c r="B12" t="s">
        <v>226</v>
      </c>
      <c r="C12" t="s">
        <v>168</v>
      </c>
      <c r="D12">
        <v>2</v>
      </c>
      <c r="E12">
        <v>2265</v>
      </c>
    </row>
    <row r="13" spans="1:5" x14ac:dyDescent="0.3">
      <c r="A13" s="93">
        <v>11</v>
      </c>
      <c r="B13" t="s">
        <v>229</v>
      </c>
      <c r="C13" t="s">
        <v>169</v>
      </c>
      <c r="D13">
        <v>2</v>
      </c>
      <c r="E13">
        <v>2155</v>
      </c>
    </row>
    <row r="14" spans="1:5" x14ac:dyDescent="0.3">
      <c r="A14" s="93">
        <v>12</v>
      </c>
      <c r="B14" t="s">
        <v>239</v>
      </c>
      <c r="C14" t="s">
        <v>166</v>
      </c>
      <c r="D14">
        <v>2</v>
      </c>
      <c r="E14">
        <v>2010</v>
      </c>
    </row>
    <row r="15" spans="1:5" x14ac:dyDescent="0.3">
      <c r="A15" s="93">
        <v>13</v>
      </c>
      <c r="B15" t="s">
        <v>230</v>
      </c>
      <c r="C15" t="s">
        <v>171</v>
      </c>
      <c r="D15">
        <v>2</v>
      </c>
      <c r="E15">
        <v>1917</v>
      </c>
    </row>
    <row r="16" spans="1:5" x14ac:dyDescent="0.3">
      <c r="A16" s="93">
        <v>14</v>
      </c>
      <c r="B16" t="s">
        <v>222</v>
      </c>
      <c r="C16" t="s">
        <v>168</v>
      </c>
      <c r="D16">
        <v>2</v>
      </c>
      <c r="E16">
        <v>1861</v>
      </c>
    </row>
    <row r="17" spans="1:5" x14ac:dyDescent="0.3">
      <c r="A17" s="93">
        <v>15</v>
      </c>
      <c r="B17" t="s">
        <v>237</v>
      </c>
      <c r="C17" t="s">
        <v>169</v>
      </c>
      <c r="D17">
        <v>2</v>
      </c>
      <c r="E17">
        <v>1722</v>
      </c>
    </row>
    <row r="18" spans="1:5" x14ac:dyDescent="0.3">
      <c r="B18" t="s">
        <v>234</v>
      </c>
      <c r="C18" t="s">
        <v>171</v>
      </c>
      <c r="D18">
        <v>2</v>
      </c>
      <c r="E18">
        <v>1722</v>
      </c>
    </row>
    <row r="19" spans="1:5" x14ac:dyDescent="0.3">
      <c r="A19" s="93">
        <v>17</v>
      </c>
      <c r="B19" t="s">
        <v>243</v>
      </c>
      <c r="C19" t="s">
        <v>169</v>
      </c>
      <c r="D19">
        <v>2</v>
      </c>
      <c r="E19">
        <v>1586</v>
      </c>
    </row>
    <row r="20" spans="1:5" x14ac:dyDescent="0.3">
      <c r="A20" s="93">
        <v>18</v>
      </c>
      <c r="B20" t="s">
        <v>346</v>
      </c>
      <c r="C20" t="s">
        <v>169</v>
      </c>
      <c r="D20">
        <v>1</v>
      </c>
      <c r="E20">
        <v>1551</v>
      </c>
    </row>
    <row r="21" spans="1:5" x14ac:dyDescent="0.3">
      <c r="A21" s="93">
        <v>19</v>
      </c>
      <c r="B21" t="s">
        <v>242</v>
      </c>
      <c r="C21" t="s">
        <v>169</v>
      </c>
      <c r="D21">
        <v>2</v>
      </c>
      <c r="E21">
        <v>1514</v>
      </c>
    </row>
    <row r="22" spans="1:5" x14ac:dyDescent="0.3">
      <c r="A22" s="93">
        <v>20</v>
      </c>
      <c r="B22" t="s">
        <v>347</v>
      </c>
      <c r="C22" t="s">
        <v>167</v>
      </c>
      <c r="D22">
        <v>1</v>
      </c>
      <c r="E22">
        <v>1458</v>
      </c>
    </row>
    <row r="23" spans="1:5" x14ac:dyDescent="0.3">
      <c r="A23" s="93">
        <v>21</v>
      </c>
      <c r="B23" t="s">
        <v>250</v>
      </c>
      <c r="C23" t="s">
        <v>171</v>
      </c>
      <c r="D23">
        <v>2</v>
      </c>
      <c r="E23">
        <v>1447</v>
      </c>
    </row>
    <row r="24" spans="1:5" x14ac:dyDescent="0.3">
      <c r="A24" s="93">
        <v>22</v>
      </c>
      <c r="B24" t="s">
        <v>246</v>
      </c>
      <c r="C24" t="s">
        <v>167</v>
      </c>
      <c r="D24">
        <v>2</v>
      </c>
      <c r="E24">
        <v>1409</v>
      </c>
    </row>
    <row r="25" spans="1:5" x14ac:dyDescent="0.3">
      <c r="A25" s="93">
        <v>23</v>
      </c>
      <c r="B25" t="s">
        <v>252</v>
      </c>
      <c r="C25" t="s">
        <v>167</v>
      </c>
      <c r="D25">
        <v>2</v>
      </c>
      <c r="E25">
        <v>1327</v>
      </c>
    </row>
    <row r="26" spans="1:5" x14ac:dyDescent="0.3">
      <c r="A26" s="93">
        <v>24</v>
      </c>
      <c r="B26" t="s">
        <v>256</v>
      </c>
      <c r="C26" t="s">
        <v>166</v>
      </c>
      <c r="D26">
        <v>2</v>
      </c>
      <c r="E26">
        <v>1313</v>
      </c>
    </row>
    <row r="27" spans="1:5" x14ac:dyDescent="0.3">
      <c r="A27" s="93">
        <v>25</v>
      </c>
      <c r="B27" t="s">
        <v>348</v>
      </c>
      <c r="C27" t="s">
        <v>167</v>
      </c>
      <c r="D27">
        <v>1</v>
      </c>
      <c r="E27">
        <v>1293</v>
      </c>
    </row>
    <row r="28" spans="1:5" x14ac:dyDescent="0.3">
      <c r="A28" s="93">
        <v>26</v>
      </c>
      <c r="B28" t="s">
        <v>251</v>
      </c>
      <c r="C28" t="s">
        <v>169</v>
      </c>
      <c r="D28">
        <v>2</v>
      </c>
      <c r="E28">
        <v>1201</v>
      </c>
    </row>
    <row r="29" spans="1:5" x14ac:dyDescent="0.3">
      <c r="A29" s="93">
        <v>27</v>
      </c>
      <c r="B29" t="s">
        <v>253</v>
      </c>
      <c r="C29" t="s">
        <v>169</v>
      </c>
      <c r="D29">
        <v>2</v>
      </c>
      <c r="E29">
        <v>1158</v>
      </c>
    </row>
    <row r="30" spans="1:5" x14ac:dyDescent="0.3">
      <c r="A30" s="93">
        <v>28</v>
      </c>
      <c r="B30" t="s">
        <v>220</v>
      </c>
      <c r="C30" t="s">
        <v>171</v>
      </c>
      <c r="D30">
        <v>1</v>
      </c>
      <c r="E30">
        <v>1152</v>
      </c>
    </row>
    <row r="31" spans="1:5" x14ac:dyDescent="0.3">
      <c r="A31" s="93">
        <v>29</v>
      </c>
      <c r="B31" t="s">
        <v>349</v>
      </c>
      <c r="C31" t="s">
        <v>166</v>
      </c>
      <c r="D31">
        <v>1</v>
      </c>
      <c r="E31">
        <v>1149</v>
      </c>
    </row>
    <row r="32" spans="1:5" x14ac:dyDescent="0.3">
      <c r="A32" s="93">
        <v>30</v>
      </c>
      <c r="B32" t="s">
        <v>353</v>
      </c>
      <c r="C32" t="s">
        <v>168</v>
      </c>
      <c r="D32">
        <v>1</v>
      </c>
      <c r="E32">
        <v>1124</v>
      </c>
    </row>
    <row r="33" spans="1:5" x14ac:dyDescent="0.3">
      <c r="A33" s="93">
        <v>31</v>
      </c>
      <c r="B33" t="s">
        <v>350</v>
      </c>
      <c r="C33" t="s">
        <v>167</v>
      </c>
      <c r="D33">
        <v>1</v>
      </c>
      <c r="E33">
        <v>1074</v>
      </c>
    </row>
    <row r="34" spans="1:5" x14ac:dyDescent="0.3">
      <c r="A34" s="93">
        <v>32</v>
      </c>
      <c r="B34" t="s">
        <v>261</v>
      </c>
      <c r="C34" t="s">
        <v>165</v>
      </c>
      <c r="D34">
        <v>2</v>
      </c>
      <c r="E34">
        <v>1041</v>
      </c>
    </row>
    <row r="35" spans="1:5" x14ac:dyDescent="0.3">
      <c r="A35" s="93">
        <v>33</v>
      </c>
      <c r="B35" t="s">
        <v>254</v>
      </c>
      <c r="C35" t="s">
        <v>171</v>
      </c>
      <c r="D35">
        <v>2</v>
      </c>
      <c r="E35">
        <v>1032</v>
      </c>
    </row>
    <row r="36" spans="1:5" x14ac:dyDescent="0.3">
      <c r="A36" s="93">
        <v>34</v>
      </c>
      <c r="B36" t="s">
        <v>225</v>
      </c>
      <c r="C36" t="s">
        <v>169</v>
      </c>
      <c r="D36">
        <v>1</v>
      </c>
      <c r="E36">
        <v>1003</v>
      </c>
    </row>
    <row r="37" spans="1:5" x14ac:dyDescent="0.3">
      <c r="A37" s="93">
        <v>35</v>
      </c>
      <c r="B37" t="s">
        <v>228</v>
      </c>
      <c r="C37" t="s">
        <v>165</v>
      </c>
      <c r="D37">
        <v>1</v>
      </c>
      <c r="E37">
        <v>899</v>
      </c>
    </row>
    <row r="38" spans="1:5" x14ac:dyDescent="0.3">
      <c r="A38" s="93">
        <v>36</v>
      </c>
      <c r="B38" t="s">
        <v>351</v>
      </c>
      <c r="C38" t="s">
        <v>170</v>
      </c>
      <c r="D38">
        <v>1</v>
      </c>
      <c r="E38">
        <v>881</v>
      </c>
    </row>
    <row r="39" spans="1:5" x14ac:dyDescent="0.3">
      <c r="A39" s="93">
        <v>37</v>
      </c>
      <c r="B39" t="s">
        <v>231</v>
      </c>
      <c r="C39" t="s">
        <v>166</v>
      </c>
      <c r="D39">
        <v>1</v>
      </c>
      <c r="E39">
        <v>847</v>
      </c>
    </row>
    <row r="40" spans="1:5" x14ac:dyDescent="0.3">
      <c r="A40" s="93">
        <v>38</v>
      </c>
      <c r="B40" t="s">
        <v>255</v>
      </c>
      <c r="C40" t="s">
        <v>167</v>
      </c>
      <c r="D40">
        <v>2</v>
      </c>
      <c r="E40">
        <v>831</v>
      </c>
    </row>
    <row r="41" spans="1:5" x14ac:dyDescent="0.3">
      <c r="A41" s="93">
        <v>39</v>
      </c>
      <c r="B41" t="s">
        <v>232</v>
      </c>
      <c r="C41" t="s">
        <v>166</v>
      </c>
      <c r="D41">
        <v>1</v>
      </c>
      <c r="E41">
        <v>812</v>
      </c>
    </row>
    <row r="42" spans="1:5" x14ac:dyDescent="0.3">
      <c r="A42" s="93">
        <v>40</v>
      </c>
      <c r="B42" t="s">
        <v>233</v>
      </c>
      <c r="C42" t="s">
        <v>165</v>
      </c>
      <c r="D42">
        <v>1</v>
      </c>
      <c r="E42">
        <v>805</v>
      </c>
    </row>
    <row r="43" spans="1:5" x14ac:dyDescent="0.3">
      <c r="A43" s="93">
        <v>41</v>
      </c>
      <c r="B43" t="s">
        <v>356</v>
      </c>
      <c r="C43" t="s">
        <v>167</v>
      </c>
      <c r="D43">
        <v>1</v>
      </c>
      <c r="E43">
        <v>786</v>
      </c>
    </row>
    <row r="44" spans="1:5" x14ac:dyDescent="0.3">
      <c r="A44" s="93">
        <v>42</v>
      </c>
      <c r="B44" t="s">
        <v>352</v>
      </c>
      <c r="C44" t="s">
        <v>171</v>
      </c>
      <c r="D44">
        <v>1</v>
      </c>
      <c r="E44">
        <v>783</v>
      </c>
    </row>
    <row r="45" spans="1:5" x14ac:dyDescent="0.3">
      <c r="A45" s="93">
        <v>43</v>
      </c>
      <c r="B45" t="s">
        <v>235</v>
      </c>
      <c r="C45" t="s">
        <v>168</v>
      </c>
      <c r="D45">
        <v>1</v>
      </c>
      <c r="E45">
        <v>782</v>
      </c>
    </row>
    <row r="46" spans="1:5" x14ac:dyDescent="0.3">
      <c r="A46" s="93">
        <v>44</v>
      </c>
      <c r="B46" t="s">
        <v>357</v>
      </c>
      <c r="C46" t="s">
        <v>168</v>
      </c>
      <c r="D46">
        <v>1</v>
      </c>
      <c r="E46">
        <v>762</v>
      </c>
    </row>
    <row r="47" spans="1:5" x14ac:dyDescent="0.3">
      <c r="A47" s="93">
        <v>45</v>
      </c>
      <c r="B47" t="s">
        <v>236</v>
      </c>
      <c r="C47" t="s">
        <v>165</v>
      </c>
      <c r="D47">
        <v>1</v>
      </c>
      <c r="E47">
        <v>760</v>
      </c>
    </row>
    <row r="48" spans="1:5" x14ac:dyDescent="0.3">
      <c r="A48" s="93">
        <v>46</v>
      </c>
      <c r="B48" t="s">
        <v>245</v>
      </c>
      <c r="C48" t="s">
        <v>165</v>
      </c>
      <c r="D48">
        <v>2</v>
      </c>
      <c r="E48">
        <v>746</v>
      </c>
    </row>
    <row r="49" spans="1:5" x14ac:dyDescent="0.3">
      <c r="A49" s="93">
        <v>47</v>
      </c>
      <c r="B49" t="s">
        <v>238</v>
      </c>
      <c r="C49" t="s">
        <v>168</v>
      </c>
      <c r="D49">
        <v>1</v>
      </c>
      <c r="E49">
        <v>741</v>
      </c>
    </row>
    <row r="50" spans="1:5" x14ac:dyDescent="0.3">
      <c r="A50" s="93">
        <v>48</v>
      </c>
      <c r="B50" t="s">
        <v>240</v>
      </c>
      <c r="C50" t="s">
        <v>165</v>
      </c>
      <c r="D50">
        <v>1</v>
      </c>
      <c r="E50">
        <v>738</v>
      </c>
    </row>
    <row r="51" spans="1:5" x14ac:dyDescent="0.3">
      <c r="A51" s="93">
        <v>49</v>
      </c>
      <c r="B51" t="s">
        <v>241</v>
      </c>
      <c r="C51" t="s">
        <v>166</v>
      </c>
      <c r="D51">
        <v>1</v>
      </c>
      <c r="E51">
        <v>733</v>
      </c>
    </row>
    <row r="52" spans="1:5" x14ac:dyDescent="0.3">
      <c r="A52" s="93">
        <v>50</v>
      </c>
      <c r="B52" t="s">
        <v>354</v>
      </c>
      <c r="C52" t="s">
        <v>167</v>
      </c>
      <c r="D52">
        <v>1</v>
      </c>
      <c r="E52">
        <v>714</v>
      </c>
    </row>
    <row r="53" spans="1:5" x14ac:dyDescent="0.3">
      <c r="A53" s="93">
        <v>51</v>
      </c>
      <c r="B53" t="s">
        <v>360</v>
      </c>
      <c r="C53" t="s">
        <v>167</v>
      </c>
      <c r="D53">
        <v>1</v>
      </c>
      <c r="E53">
        <v>698</v>
      </c>
    </row>
    <row r="54" spans="1:5" x14ac:dyDescent="0.3">
      <c r="A54" s="93">
        <v>52</v>
      </c>
      <c r="B54" t="s">
        <v>244</v>
      </c>
      <c r="C54" t="s">
        <v>171</v>
      </c>
      <c r="D54">
        <v>1</v>
      </c>
      <c r="E54">
        <v>680</v>
      </c>
    </row>
    <row r="55" spans="1:5" x14ac:dyDescent="0.3">
      <c r="B55" t="s">
        <v>359</v>
      </c>
      <c r="C55" t="s">
        <v>168</v>
      </c>
      <c r="D55">
        <v>1</v>
      </c>
      <c r="E55">
        <v>680</v>
      </c>
    </row>
    <row r="56" spans="1:5" x14ac:dyDescent="0.3">
      <c r="A56" s="93">
        <v>54</v>
      </c>
      <c r="B56" t="s">
        <v>247</v>
      </c>
      <c r="C56" t="s">
        <v>171</v>
      </c>
      <c r="D56">
        <v>1</v>
      </c>
      <c r="E56">
        <v>597</v>
      </c>
    </row>
    <row r="57" spans="1:5" x14ac:dyDescent="0.3">
      <c r="A57" s="93">
        <v>55</v>
      </c>
      <c r="B57" t="s">
        <v>248</v>
      </c>
      <c r="C57" t="s">
        <v>166</v>
      </c>
      <c r="D57">
        <v>1</v>
      </c>
      <c r="E57">
        <v>593</v>
      </c>
    </row>
    <row r="58" spans="1:5" x14ac:dyDescent="0.3">
      <c r="A58" s="93">
        <v>56</v>
      </c>
      <c r="B58" t="s">
        <v>249</v>
      </c>
      <c r="C58" t="s">
        <v>165</v>
      </c>
      <c r="D58">
        <v>1</v>
      </c>
      <c r="E58">
        <v>579</v>
      </c>
    </row>
    <row r="59" spans="1:5" x14ac:dyDescent="0.3">
      <c r="A59" s="93">
        <v>57</v>
      </c>
      <c r="B59" t="s">
        <v>355</v>
      </c>
      <c r="C59" t="s">
        <v>171</v>
      </c>
      <c r="D59">
        <v>1</v>
      </c>
      <c r="E59">
        <v>543</v>
      </c>
    </row>
    <row r="60" spans="1:5" x14ac:dyDescent="0.3">
      <c r="A60" s="93">
        <v>58</v>
      </c>
      <c r="B60" t="s">
        <v>358</v>
      </c>
      <c r="C60" t="s">
        <v>167</v>
      </c>
      <c r="D60">
        <v>1</v>
      </c>
      <c r="E60">
        <v>532</v>
      </c>
    </row>
    <row r="61" spans="1:5" x14ac:dyDescent="0.3">
      <c r="A61" s="93">
        <v>59</v>
      </c>
      <c r="B61" t="s">
        <v>260</v>
      </c>
      <c r="C61" t="s">
        <v>169</v>
      </c>
      <c r="D61">
        <v>2</v>
      </c>
      <c r="E61">
        <v>523</v>
      </c>
    </row>
    <row r="62" spans="1:5" x14ac:dyDescent="0.3">
      <c r="A62" s="93">
        <v>60</v>
      </c>
      <c r="B62" t="s">
        <v>257</v>
      </c>
      <c r="C62" t="s">
        <v>167</v>
      </c>
      <c r="D62">
        <v>1</v>
      </c>
      <c r="E62">
        <v>425</v>
      </c>
    </row>
    <row r="63" spans="1:5" x14ac:dyDescent="0.3">
      <c r="A63" s="93">
        <v>61</v>
      </c>
      <c r="B63" t="s">
        <v>258</v>
      </c>
      <c r="C63" t="s">
        <v>169</v>
      </c>
      <c r="D63">
        <v>1</v>
      </c>
      <c r="E63">
        <v>422</v>
      </c>
    </row>
    <row r="64" spans="1:5" x14ac:dyDescent="0.3">
      <c r="A64" s="93">
        <v>62</v>
      </c>
      <c r="B64" t="s">
        <v>259</v>
      </c>
      <c r="C64" t="s">
        <v>165</v>
      </c>
      <c r="D64">
        <v>1</v>
      </c>
      <c r="E64">
        <v>402</v>
      </c>
    </row>
    <row r="65" spans="1:5" x14ac:dyDescent="0.3">
      <c r="A65" s="93">
        <v>63</v>
      </c>
      <c r="B65" t="s">
        <v>262</v>
      </c>
      <c r="C65" t="s">
        <v>170</v>
      </c>
      <c r="D65">
        <v>1</v>
      </c>
      <c r="E65">
        <v>349</v>
      </c>
    </row>
    <row r="66" spans="1:5" x14ac:dyDescent="0.3">
      <c r="A66" s="93">
        <v>64</v>
      </c>
      <c r="B66" t="s">
        <v>362</v>
      </c>
      <c r="C66" t="s">
        <v>167</v>
      </c>
      <c r="D66">
        <v>1</v>
      </c>
      <c r="E66">
        <v>295</v>
      </c>
    </row>
    <row r="67" spans="1:5" x14ac:dyDescent="0.3">
      <c r="A67" s="93">
        <v>65</v>
      </c>
      <c r="B67" t="s">
        <v>263</v>
      </c>
      <c r="C67" t="s">
        <v>169</v>
      </c>
      <c r="D67">
        <v>1</v>
      </c>
      <c r="E67">
        <v>208</v>
      </c>
    </row>
    <row r="68" spans="1:5" x14ac:dyDescent="0.3">
      <c r="A68" s="93">
        <v>66</v>
      </c>
      <c r="B68" t="s">
        <v>264</v>
      </c>
      <c r="C68" t="s">
        <v>165</v>
      </c>
      <c r="D68">
        <v>1</v>
      </c>
      <c r="E68">
        <v>164</v>
      </c>
    </row>
    <row r="69" spans="1:5" x14ac:dyDescent="0.3">
      <c r="A69" s="93">
        <v>67</v>
      </c>
      <c r="B69" t="s">
        <v>361</v>
      </c>
      <c r="C69" t="s">
        <v>167</v>
      </c>
      <c r="D69">
        <v>1</v>
      </c>
      <c r="E69">
        <v>129</v>
      </c>
    </row>
    <row r="70" spans="1:5" x14ac:dyDescent="0.3">
      <c r="A70" s="93">
        <v>68</v>
      </c>
      <c r="B70" t="s">
        <v>363</v>
      </c>
      <c r="C70" t="s">
        <v>167</v>
      </c>
      <c r="D70">
        <v>1</v>
      </c>
      <c r="E70">
        <v>109</v>
      </c>
    </row>
    <row r="71" spans="1:5" x14ac:dyDescent="0.3">
      <c r="A71"/>
    </row>
  </sheetData>
  <mergeCells count="1">
    <mergeCell ref="A1:E1"/>
  </mergeCells>
  <pageMargins left="0.7" right="0.7" top="0.75" bottom="0.75" header="0.3" footer="0.3"/>
  <drawing r:id="rId2"/>
  <extLst>
    <ext xmlns:x14="http://schemas.microsoft.com/office/spreadsheetml/2009/9/main" uri="{A8765BA9-456A-4dab-B4F3-ACF838C121DE}">
      <x14:slicerList>
        <x14:slicer r:id="rId3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6E08A-90F2-4A7F-9DCC-0676D8BADFC5}">
  <sheetPr>
    <tabColor theme="7"/>
  </sheetPr>
  <dimension ref="A1:AP185"/>
  <sheetViews>
    <sheetView workbookViewId="0">
      <pane xSplit="2" topLeftCell="C1" activePane="topRight" state="frozen"/>
      <selection pane="topRight" activeCell="L56" sqref="L56"/>
    </sheetView>
  </sheetViews>
  <sheetFormatPr defaultColWidth="9.109375" defaultRowHeight="14.4" x14ac:dyDescent="0.3"/>
  <cols>
    <col min="1" max="1" width="11.6640625" style="95" bestFit="1" customWidth="1"/>
    <col min="2" max="2" width="25.21875" bestFit="1" customWidth="1"/>
    <col min="3" max="3" width="8.33203125" customWidth="1"/>
    <col min="4" max="4" width="9.88671875" style="25" customWidth="1"/>
    <col min="5" max="6" width="9.6640625" style="3" customWidth="1"/>
    <col min="7" max="7" width="9.6640625" style="26" customWidth="1"/>
    <col min="8" max="11" width="9.6640625" style="3" customWidth="1"/>
    <col min="12" max="12" width="9.6640625" style="25" customWidth="1"/>
    <col min="13" max="15" width="9.6640625" style="3" customWidth="1"/>
    <col min="16" max="16" width="9.6640625" style="25" customWidth="1"/>
    <col min="17" max="19" width="9.6640625" style="3" customWidth="1"/>
    <col min="20" max="20" width="9.6640625" style="25" customWidth="1"/>
    <col min="21" max="23" width="9.6640625" style="3" customWidth="1"/>
    <col min="24" max="24" width="9.6640625" style="25" customWidth="1"/>
    <col min="25" max="27" width="9.6640625" style="3" customWidth="1"/>
    <col min="28" max="28" width="9.6640625" style="25" customWidth="1"/>
    <col min="29" max="30" width="9.6640625" style="3" customWidth="1"/>
    <col min="31" max="31" width="9.6640625" style="26" customWidth="1"/>
    <col min="32" max="34" width="9.6640625" style="3" customWidth="1"/>
    <col min="35" max="35" width="9.109375" style="3"/>
    <col min="36" max="36" width="9.77734375" style="3" hidden="1" customWidth="1"/>
    <col min="37" max="42" width="9.109375" style="3" hidden="1" customWidth="1"/>
    <col min="43" max="16384" width="9.109375" style="3"/>
  </cols>
  <sheetData>
    <row r="1" spans="1:42" s="2" customFormat="1" ht="19.2" thickTop="1" thickBot="1" x14ac:dyDescent="0.4">
      <c r="A1" s="188" t="s">
        <v>174</v>
      </c>
      <c r="B1" s="189"/>
      <c r="C1" s="190"/>
      <c r="D1" s="180" t="s">
        <v>150</v>
      </c>
      <c r="E1" s="180"/>
      <c r="F1" s="180"/>
      <c r="G1" s="192"/>
      <c r="H1" s="191" t="s">
        <v>151</v>
      </c>
      <c r="I1" s="180"/>
      <c r="J1" s="180"/>
      <c r="K1" s="192"/>
      <c r="L1" s="191" t="s">
        <v>152</v>
      </c>
      <c r="M1" s="180"/>
      <c r="N1" s="180"/>
      <c r="O1" s="192"/>
      <c r="P1" s="191" t="s">
        <v>153</v>
      </c>
      <c r="Q1" s="180"/>
      <c r="R1" s="180"/>
      <c r="S1" s="192"/>
      <c r="T1" s="191" t="s">
        <v>154</v>
      </c>
      <c r="U1" s="180"/>
      <c r="V1" s="180"/>
      <c r="W1" s="192"/>
      <c r="X1" s="191" t="s">
        <v>155</v>
      </c>
      <c r="Y1" s="180"/>
      <c r="Z1" s="180"/>
      <c r="AA1" s="192"/>
      <c r="AB1" s="191" t="s">
        <v>156</v>
      </c>
      <c r="AC1" s="180"/>
      <c r="AD1" s="180"/>
      <c r="AE1" s="180"/>
      <c r="AF1" s="182" t="s">
        <v>364</v>
      </c>
      <c r="AG1" s="183"/>
      <c r="AH1" s="184"/>
      <c r="AI1" s="1"/>
      <c r="AJ1" s="1"/>
    </row>
    <row r="2" spans="1:42" ht="15" thickBot="1" x14ac:dyDescent="0.35">
      <c r="A2" s="115" t="s">
        <v>172</v>
      </c>
      <c r="B2" s="116" t="s">
        <v>345</v>
      </c>
      <c r="C2" s="117" t="s">
        <v>18</v>
      </c>
      <c r="D2" s="66" t="str">
        <f>'IRC1 0405 Deinze'!M2</f>
        <v>60M</v>
      </c>
      <c r="E2" s="65" t="str">
        <f>'IRC1 0405 Deinze'!N2</f>
        <v>VER</v>
      </c>
      <c r="F2" s="65" t="str">
        <f>'IRC1 0405 Deinze'!O2</f>
        <v>KOGEL</v>
      </c>
      <c r="G2" s="73" t="s">
        <v>3</v>
      </c>
      <c r="H2" s="72" t="str">
        <f>'IRC2 0426 Maldegem'!M2</f>
        <v>60M</v>
      </c>
      <c r="I2" s="65" t="str">
        <f>'IRC2 0426 Maldegem'!N2</f>
        <v>HOOG</v>
      </c>
      <c r="J2" s="65" t="str">
        <f>'IRC2 0426 Maldegem'!O2</f>
        <v>VORTEX</v>
      </c>
      <c r="K2" s="73" t="s">
        <v>3</v>
      </c>
      <c r="L2" s="72" t="s">
        <v>72</v>
      </c>
      <c r="M2" s="65" t="s">
        <v>367</v>
      </c>
      <c r="N2" s="65" t="s">
        <v>157</v>
      </c>
      <c r="O2" s="73" t="s">
        <v>3</v>
      </c>
      <c r="P2" s="72" t="s">
        <v>367</v>
      </c>
      <c r="Q2" s="65" t="s">
        <v>73</v>
      </c>
      <c r="R2" s="65" t="s">
        <v>74</v>
      </c>
      <c r="S2" s="73" t="s">
        <v>3</v>
      </c>
      <c r="T2" s="72" t="s">
        <v>367</v>
      </c>
      <c r="U2" s="65" t="s">
        <v>77</v>
      </c>
      <c r="V2" s="65" t="s">
        <v>74</v>
      </c>
      <c r="W2" s="73" t="s">
        <v>3</v>
      </c>
      <c r="X2" s="72" t="s">
        <v>368</v>
      </c>
      <c r="Y2" s="65" t="s">
        <v>77</v>
      </c>
      <c r="Z2" s="65" t="s">
        <v>157</v>
      </c>
      <c r="AA2" s="73" t="s">
        <v>3</v>
      </c>
      <c r="AB2" s="72" t="s">
        <v>368</v>
      </c>
      <c r="AC2" s="65" t="s">
        <v>73</v>
      </c>
      <c r="AD2" s="65" t="s">
        <v>159</v>
      </c>
      <c r="AE2" s="92" t="s">
        <v>3</v>
      </c>
      <c r="AF2" s="109" t="s">
        <v>0</v>
      </c>
      <c r="AG2" s="110" t="s">
        <v>1</v>
      </c>
      <c r="AH2" s="108" t="s">
        <v>2</v>
      </c>
      <c r="AJ2" s="4"/>
    </row>
    <row r="3" spans="1:42" ht="15" thickTop="1" x14ac:dyDescent="0.3">
      <c r="A3" s="113">
        <v>1329</v>
      </c>
      <c r="B3" s="90" t="s">
        <v>52</v>
      </c>
      <c r="C3" s="114" t="s">
        <v>168</v>
      </c>
      <c r="D3" s="61">
        <f>IFERROR(VLOOKUP($A3,'IRC1 0405 Deinze'!$J:$O,4,FALSE),"")</f>
        <v>555</v>
      </c>
      <c r="E3" s="60">
        <f>IFERROR(VLOOKUP($A3,'IRC1 0405 Deinze'!$J:$O,5,FALSE),"")</f>
        <v>310</v>
      </c>
      <c r="F3" s="60">
        <f>IFERROR(VLOOKUP($A3,'IRC1 0405 Deinze'!$J:$O,6,FALSE),"")</f>
        <v>262</v>
      </c>
      <c r="G3" s="70">
        <f>IF(SUM(D3:F3)&gt;0,SUM(D3:F3),"")</f>
        <v>1127</v>
      </c>
      <c r="H3" s="61">
        <f>IFERROR(VLOOKUP($A3,'IRC2 0426 Maldegem'!$J:$O,4,FALSE),"")</f>
        <v>472</v>
      </c>
      <c r="I3" s="60">
        <f>IFERROR(VLOOKUP($A3,'IRC2 0426 Maldegem'!$J:$O,5,FALSE),"")</f>
        <v>359</v>
      </c>
      <c r="J3" s="60">
        <f>IFERROR(VLOOKUP($A3,'IRC2 0426 Maldegem'!$J:$O,6,FALSE),"")</f>
        <v>189</v>
      </c>
      <c r="K3" s="71">
        <f>IF(SUM(H3:J3)&gt;0,SUM(H3:J3),"")</f>
        <v>1020</v>
      </c>
      <c r="L3" s="61" t="str">
        <f>IFERROR(VLOOKUP($B3,'IRC3 0510 Aalter'!$AB:$AG,2,FALSE),"")</f>
        <v/>
      </c>
      <c r="M3" s="60" t="str">
        <f>IFERROR(VLOOKUP($B3,'IRC3 0510 Aalter'!$AB:$AG,3,FALSE),"")</f>
        <v/>
      </c>
      <c r="N3" s="60" t="str">
        <f>IFERROR(VLOOKUP($B3,'IRC3 0510 Aalter'!$AB:$AG,4,FALSE),"")</f>
        <v/>
      </c>
      <c r="O3" s="71" t="str">
        <f>IF(SUM(L3:N3)&gt;0,SUM(L3:N3),"")</f>
        <v/>
      </c>
      <c r="P3" s="61" t="str">
        <f>IFERROR(VLOOKUP($B3,'IRC4 0607 Rieme'!$V:$Y,2,FALSE),"")</f>
        <v/>
      </c>
      <c r="Q3" s="60" t="str">
        <f>IFERROR(VLOOKUP($B3,'IRC4 0607 Rieme'!$V:$Y,3,FALSE),"")</f>
        <v/>
      </c>
      <c r="R3" s="60" t="str">
        <f>IFERROR(VLOOKUP($B3,'IRC4 0607 Rieme'!$V:$Y,4,FALSE),"")</f>
        <v/>
      </c>
      <c r="S3" s="71" t="str">
        <f>IF(SUM(P3:R3)&gt;0,SUM(P3:R3),"")</f>
        <v/>
      </c>
      <c r="T3" s="61" t="str">
        <f>IFERROR(VLOOKUP($B3,'IRC5 2906 Oudenaarde'!$V:$Y,2,FALSE),"")</f>
        <v/>
      </c>
      <c r="U3" s="60" t="str">
        <f>IFERROR(VLOOKUP($B3,'IRC5 2906 Oudenaarde'!$V:$Y,3,FALSE),"")</f>
        <v/>
      </c>
      <c r="V3" s="60" t="str">
        <f>IFERROR(VLOOKUP($B3,'IRC5 2906 Oudenaarde'!$V:$Y,4,FALSE),"")</f>
        <v/>
      </c>
      <c r="W3" s="71" t="str">
        <f>IF(SUM(T3:V3)&gt;0,SUM(T3:V3),"")</f>
        <v/>
      </c>
      <c r="X3" s="61" t="str">
        <f>IFERROR(VLOOKUP($B3,'IRC6 0830 Racing Gent'!$V:$Y,2,FALSE),"")</f>
        <v/>
      </c>
      <c r="Y3" s="60" t="str">
        <f>IFERROR(VLOOKUP($B3,'IRC6 0830 Racing Gent'!$V:$Y,3,FALSE),"")</f>
        <v/>
      </c>
      <c r="Z3" s="60" t="str">
        <f>IFERROR(VLOOKUP($B3,'IRC6 0830 Racing Gent'!$V:$Y,4,FALSE),"")</f>
        <v/>
      </c>
      <c r="AA3" s="71" t="str">
        <f>IF(SUM(X3:Z3)&gt;0,SUM(X3:Z3),"")</f>
        <v/>
      </c>
      <c r="AB3" s="61" t="str">
        <f>IFERROR(VLOOKUP($B3,'IRC7 0907 KAA Gent'!$V:$Y,2,FALSE),"")</f>
        <v/>
      </c>
      <c r="AC3" s="60" t="str">
        <f>IFERROR(VLOOKUP($B3,'IRC7 0907 KAA Gent'!$V:$Y,3,FALSE),"")</f>
        <v/>
      </c>
      <c r="AD3" s="60" t="str">
        <f>IFERROR(VLOOKUP($B3,'IRC7 0907 KAA Gent'!$V:$Y,4,FALSE),"")</f>
        <v/>
      </c>
      <c r="AE3" s="71" t="str">
        <f>IF(SUM(AB3:AD3)&gt;0,SUM(AB3:AD3),"")</f>
        <v/>
      </c>
      <c r="AF3" s="62" cm="1">
        <f t="array" ref="AF3">IF(SUM(LARGE(AJ3:AP3,{1;2;3;4;5}))&gt;0,SUM(LARGE(AJ3:AP3,{1;2;3;4;5})),"")</f>
        <v>2147</v>
      </c>
      <c r="AG3" s="63">
        <f>IF(COUNTIF(AJ3:AP3,"&gt;0")&gt;0,COUNTIF(AJ3:AP3,"&gt;0"),"")</f>
        <v>2</v>
      </c>
      <c r="AH3" s="63">
        <f t="shared" ref="AH3:AH34" si="0">IFERROR(_xlfn.RANK.EQ(AF3,AF:AF),"")</f>
        <v>2</v>
      </c>
      <c r="AJ3" s="3">
        <f>IF(G3="",0,G3)</f>
        <v>1127</v>
      </c>
      <c r="AK3" s="3">
        <f>IF(K3="",0,K3)</f>
        <v>1020</v>
      </c>
      <c r="AL3" s="3">
        <f>IF(O3="",0,O3)</f>
        <v>0</v>
      </c>
      <c r="AM3" s="3">
        <f>IF(S3="",0,S3)</f>
        <v>0</v>
      </c>
      <c r="AN3" s="3">
        <f>IF(W3="",0,W3)</f>
        <v>0</v>
      </c>
      <c r="AO3" s="3">
        <f>IF(AA3="",0,AA3)</f>
        <v>0</v>
      </c>
      <c r="AP3" s="3">
        <f>IF(AE3="",0,AE3)</f>
        <v>0</v>
      </c>
    </row>
    <row r="4" spans="1:42" x14ac:dyDescent="0.3">
      <c r="A4" s="112">
        <v>772</v>
      </c>
      <c r="B4" s="42" t="s">
        <v>48</v>
      </c>
      <c r="C4" s="96" t="s">
        <v>171</v>
      </c>
      <c r="D4" s="61">
        <f>IFERROR(VLOOKUP($A4,'IRC1 0405 Deinze'!$J:$O,4,FALSE),"")</f>
        <v>651</v>
      </c>
      <c r="E4" s="60">
        <f>IFERROR(VLOOKUP($A4,'IRC1 0405 Deinze'!$J:$O,5,FALSE),"")</f>
        <v>203</v>
      </c>
      <c r="F4" s="60">
        <f>IFERROR(VLOOKUP($A4,'IRC1 0405 Deinze'!$J:$O,6,FALSE),"")</f>
        <v>229</v>
      </c>
      <c r="G4" s="69">
        <f t="shared" ref="G4:G46" si="1">IF(SUM(D4:F4)&gt;0,SUM(D4:F4),"")</f>
        <v>1083</v>
      </c>
      <c r="H4" s="61">
        <f>IFERROR(VLOOKUP($A4,'IRC2 0426 Maldegem'!$J:$O,4,FALSE),"")</f>
        <v>582</v>
      </c>
      <c r="I4" s="60">
        <f>IFERROR(VLOOKUP($A4,'IRC2 0426 Maldegem'!$J:$O,5,FALSE),"")</f>
        <v>287</v>
      </c>
      <c r="J4" s="60">
        <f>IFERROR(VLOOKUP($A4,'IRC2 0426 Maldegem'!$J:$O,6,FALSE),"")</f>
        <v>120</v>
      </c>
      <c r="K4" s="67">
        <f t="shared" ref="K4:K37" si="2">IF(SUM(H4:J4)&gt;0,SUM(H4:J4),"")</f>
        <v>989</v>
      </c>
      <c r="L4" s="28" t="str">
        <f>IFERROR(VLOOKUP($B4,'IRC3 0510 Aalter'!$AB:$AG,2,FALSE),"")</f>
        <v/>
      </c>
      <c r="M4" s="23" t="str">
        <f>IFERROR(VLOOKUP($B4,'IRC3 0510 Aalter'!$AB:$AG,3,FALSE),"")</f>
        <v/>
      </c>
      <c r="N4" s="23" t="str">
        <f>IFERROR(VLOOKUP($B4,'IRC3 0510 Aalter'!$AB:$AG,4,FALSE),"")</f>
        <v/>
      </c>
      <c r="O4" s="67" t="str">
        <f t="shared" ref="O4:O37" si="3">IF(SUM(L4:N4)&gt;0,SUM(L4:N4),"")</f>
        <v/>
      </c>
      <c r="P4" s="28" t="str">
        <f>IFERROR(VLOOKUP($B4,'IRC4 0607 Rieme'!$V:$Y,2,FALSE),"")</f>
        <v/>
      </c>
      <c r="Q4" s="23" t="str">
        <f>IFERROR(VLOOKUP($B4,'IRC4 0607 Rieme'!$V:$Y,3,FALSE),"")</f>
        <v/>
      </c>
      <c r="R4" s="23" t="str">
        <f>IFERROR(VLOOKUP($B4,'IRC4 0607 Rieme'!$V:$Y,4,FALSE),"")</f>
        <v/>
      </c>
      <c r="S4" s="67" t="str">
        <f t="shared" ref="S4:S37" si="4">IF(SUM(P4:R4)&gt;0,SUM(P4:R4),"")</f>
        <v/>
      </c>
      <c r="T4" s="28" t="str">
        <f>IFERROR(VLOOKUP($B4,'IRC5 2906 Oudenaarde'!$V:$Y,2,FALSE),"")</f>
        <v/>
      </c>
      <c r="U4" s="23" t="str">
        <f>IFERROR(VLOOKUP($B4,'IRC5 2906 Oudenaarde'!$V:$Y,3,FALSE),"")</f>
        <v/>
      </c>
      <c r="V4" s="23" t="str">
        <f>IFERROR(VLOOKUP($B4,'IRC5 2906 Oudenaarde'!$V:$Y,4,FALSE),"")</f>
        <v/>
      </c>
      <c r="W4" s="67" t="str">
        <f t="shared" ref="W4:W37" si="5">IF(SUM(T4:V4)&gt;0,SUM(T4:V4),"")</f>
        <v/>
      </c>
      <c r="X4" s="28" t="str">
        <f>IFERROR(VLOOKUP($B4,'IRC6 0830 Racing Gent'!$V:$Y,2,FALSE),"")</f>
        <v/>
      </c>
      <c r="Y4" s="23" t="str">
        <f>IFERROR(VLOOKUP($B4,'IRC6 0830 Racing Gent'!$V:$Y,3,FALSE),"")</f>
        <v/>
      </c>
      <c r="Z4" s="23" t="str">
        <f>IFERROR(VLOOKUP($B4,'IRC6 0830 Racing Gent'!$V:$Y,4,FALSE),"")</f>
        <v/>
      </c>
      <c r="AA4" s="67" t="str">
        <f t="shared" ref="AA4:AA37" si="6">IF(SUM(X4:Z4)&gt;0,SUM(X4:Z4),"")</f>
        <v/>
      </c>
      <c r="AB4" s="28" t="str">
        <f>IFERROR(VLOOKUP($B4,'IRC7 0907 KAA Gent'!$V:$Y,2,FALSE),"")</f>
        <v/>
      </c>
      <c r="AC4" s="23" t="str">
        <f>IFERROR(VLOOKUP($B4,'IRC7 0907 KAA Gent'!$V:$Y,3,FALSE),"")</f>
        <v/>
      </c>
      <c r="AD4" s="23" t="str">
        <f>IFERROR(VLOOKUP($B4,'IRC7 0907 KAA Gent'!$V:$Y,4,FALSE),"")</f>
        <v/>
      </c>
      <c r="AE4" s="67" t="str">
        <f t="shared" ref="AE4:AE37" si="7">IF(SUM(AB4:AD4)&gt;0,SUM(AB4:AD4),"")</f>
        <v/>
      </c>
      <c r="AF4" s="29" cm="1">
        <f t="array" ref="AF4">IF(SUM(LARGE(AJ4:AP4,{1;2;3;4;5}))&gt;0,SUM(LARGE(AJ4:AP4,{1;2;3;4;5})),"")</f>
        <v>2072</v>
      </c>
      <c r="AG4" s="5">
        <f t="shared" ref="AG4:AG46" si="8">IF(COUNTIF(AJ4:AP4,"&gt;0")&gt;0,COUNTIF(AJ4:AP4,"&gt;0"),"")</f>
        <v>2</v>
      </c>
      <c r="AH4" s="5">
        <f t="shared" si="0"/>
        <v>3</v>
      </c>
      <c r="AJ4" s="3">
        <f t="shared" ref="AJ4:AJ46" si="9">IF(G4="",0,G4)</f>
        <v>1083</v>
      </c>
      <c r="AK4" s="3">
        <f t="shared" ref="AK4:AK46" si="10">IF(K4="",0,K4)</f>
        <v>989</v>
      </c>
      <c r="AL4" s="3">
        <f t="shared" ref="AL4:AL46" si="11">IF(O4="",0,O4)</f>
        <v>0</v>
      </c>
      <c r="AM4" s="3">
        <f t="shared" ref="AM4:AM46" si="12">IF(S4="",0,S4)</f>
        <v>0</v>
      </c>
      <c r="AN4" s="3">
        <f t="shared" ref="AN4:AN46" si="13">IF(W4="",0,W4)</f>
        <v>0</v>
      </c>
      <c r="AO4" s="3">
        <f t="shared" ref="AO4:AO46" si="14">IF(AA4="",0,AA4)</f>
        <v>0</v>
      </c>
      <c r="AP4" s="3">
        <f t="shared" ref="AP4:AP46" si="15">IF(AE4="",0,AE4)</f>
        <v>0</v>
      </c>
    </row>
    <row r="5" spans="1:42" x14ac:dyDescent="0.3">
      <c r="A5" s="112">
        <v>784</v>
      </c>
      <c r="B5" s="42" t="s">
        <v>50</v>
      </c>
      <c r="C5" s="96" t="s">
        <v>171</v>
      </c>
      <c r="D5" s="61">
        <f>IFERROR(VLOOKUP($A5,'IRC1 0405 Deinze'!$J:$O,4,FALSE),"")</f>
        <v>572</v>
      </c>
      <c r="E5" s="60">
        <f>IFERROR(VLOOKUP($A5,'IRC1 0405 Deinze'!$J:$O,5,FALSE),"")</f>
        <v>230</v>
      </c>
      <c r="F5" s="60">
        <f>IFERROR(VLOOKUP($A5,'IRC1 0405 Deinze'!$J:$O,6,FALSE),"")</f>
        <v>276</v>
      </c>
      <c r="G5" s="69">
        <f t="shared" si="1"/>
        <v>1078</v>
      </c>
      <c r="H5" s="61">
        <f>IFERROR(VLOOKUP($A5,'IRC2 0426 Maldegem'!$J:$O,4,FALSE),"")</f>
        <v>579</v>
      </c>
      <c r="I5" s="60">
        <f>IFERROR(VLOOKUP($A5,'IRC2 0426 Maldegem'!$J:$O,5,FALSE),"")</f>
        <v>359</v>
      </c>
      <c r="J5" s="60">
        <f>IFERROR(VLOOKUP($A5,'IRC2 0426 Maldegem'!$J:$O,6,FALSE),"")</f>
        <v>201</v>
      </c>
      <c r="K5" s="67">
        <f t="shared" si="2"/>
        <v>1139</v>
      </c>
      <c r="L5" s="28" t="str">
        <f>IFERROR(VLOOKUP($B5,'IRC3 0510 Aalter'!$AB:$AG,2,FALSE),"")</f>
        <v/>
      </c>
      <c r="M5" s="23" t="str">
        <f>IFERROR(VLOOKUP($B5,'IRC3 0510 Aalter'!$AB:$AG,3,FALSE),"")</f>
        <v/>
      </c>
      <c r="N5" s="23" t="str">
        <f>IFERROR(VLOOKUP($B5,'IRC3 0510 Aalter'!$AB:$AG,4,FALSE),"")</f>
        <v/>
      </c>
      <c r="O5" s="67" t="str">
        <f t="shared" si="3"/>
        <v/>
      </c>
      <c r="P5" s="28" t="str">
        <f>IFERROR(VLOOKUP($B5,'IRC4 0607 Rieme'!$V:$Y,2,FALSE),"")</f>
        <v/>
      </c>
      <c r="Q5" s="23" t="str">
        <f>IFERROR(VLOOKUP($B5,'IRC4 0607 Rieme'!$V:$Y,3,FALSE),"")</f>
        <v/>
      </c>
      <c r="R5" s="23" t="str">
        <f>IFERROR(VLOOKUP($B5,'IRC4 0607 Rieme'!$V:$Y,4,FALSE),"")</f>
        <v/>
      </c>
      <c r="S5" s="67" t="str">
        <f t="shared" si="4"/>
        <v/>
      </c>
      <c r="T5" s="28" t="str">
        <f>IFERROR(VLOOKUP($B5,'IRC5 2906 Oudenaarde'!$V:$Y,2,FALSE),"")</f>
        <v/>
      </c>
      <c r="U5" s="23" t="str">
        <f>IFERROR(VLOOKUP($B5,'IRC5 2906 Oudenaarde'!$V:$Y,3,FALSE),"")</f>
        <v/>
      </c>
      <c r="V5" s="23" t="str">
        <f>IFERROR(VLOOKUP($B5,'IRC5 2906 Oudenaarde'!$V:$Y,4,FALSE),"")</f>
        <v/>
      </c>
      <c r="W5" s="67" t="str">
        <f t="shared" si="5"/>
        <v/>
      </c>
      <c r="X5" s="28" t="str">
        <f>IFERROR(VLOOKUP($B5,'IRC6 0830 Racing Gent'!$V:$Y,2,FALSE),"")</f>
        <v/>
      </c>
      <c r="Y5" s="23" t="str">
        <f>IFERROR(VLOOKUP($B5,'IRC6 0830 Racing Gent'!$V:$Y,3,FALSE),"")</f>
        <v/>
      </c>
      <c r="Z5" s="23" t="str">
        <f>IFERROR(VLOOKUP($B5,'IRC6 0830 Racing Gent'!$V:$Y,4,FALSE),"")</f>
        <v/>
      </c>
      <c r="AA5" s="67" t="str">
        <f t="shared" si="6"/>
        <v/>
      </c>
      <c r="AB5" s="28" t="str">
        <f>IFERROR(VLOOKUP($B5,'IRC7 0907 KAA Gent'!$V:$Y,2,FALSE),"")</f>
        <v/>
      </c>
      <c r="AC5" s="23" t="str">
        <f>IFERROR(VLOOKUP($B5,'IRC7 0907 KAA Gent'!$V:$Y,3,FALSE),"")</f>
        <v/>
      </c>
      <c r="AD5" s="23" t="str">
        <f>IFERROR(VLOOKUP($B5,'IRC7 0907 KAA Gent'!$V:$Y,4,FALSE),"")</f>
        <v/>
      </c>
      <c r="AE5" s="67" t="str">
        <f t="shared" si="7"/>
        <v/>
      </c>
      <c r="AF5" s="29" cm="1">
        <f t="array" ref="AF5">IF(SUM(LARGE(AJ5:AP5,{1;2;3;4;5}))&gt;0,SUM(LARGE(AJ5:AP5,{1;2;3;4;5})),"")</f>
        <v>2217</v>
      </c>
      <c r="AG5" s="5">
        <f t="shared" si="8"/>
        <v>2</v>
      </c>
      <c r="AH5" s="5">
        <f t="shared" si="0"/>
        <v>1</v>
      </c>
      <c r="AJ5" s="3">
        <f t="shared" si="9"/>
        <v>1078</v>
      </c>
      <c r="AK5" s="3">
        <f t="shared" si="10"/>
        <v>1139</v>
      </c>
      <c r="AL5" s="3">
        <f t="shared" si="11"/>
        <v>0</v>
      </c>
      <c r="AM5" s="3">
        <f t="shared" si="12"/>
        <v>0</v>
      </c>
      <c r="AN5" s="3">
        <f t="shared" si="13"/>
        <v>0</v>
      </c>
      <c r="AO5" s="3">
        <f t="shared" si="14"/>
        <v>0</v>
      </c>
      <c r="AP5" s="3">
        <f t="shared" si="15"/>
        <v>0</v>
      </c>
    </row>
    <row r="6" spans="1:42" x14ac:dyDescent="0.3">
      <c r="A6" s="112">
        <v>2</v>
      </c>
      <c r="B6" s="42" t="s">
        <v>51</v>
      </c>
      <c r="C6" s="96" t="s">
        <v>165</v>
      </c>
      <c r="D6" s="61">
        <f>IFERROR(VLOOKUP($A6,'IRC1 0405 Deinze'!$J:$O,4,FALSE),"")</f>
        <v>567</v>
      </c>
      <c r="E6" s="60">
        <f>IFERROR(VLOOKUP($A6,'IRC1 0405 Deinze'!$J:$O,5,FALSE),"")</f>
        <v>239</v>
      </c>
      <c r="F6" s="60">
        <f>IFERROR(VLOOKUP($A6,'IRC1 0405 Deinze'!$J:$O,6,FALSE),"")</f>
        <v>242</v>
      </c>
      <c r="G6" s="69">
        <f t="shared" si="1"/>
        <v>1048</v>
      </c>
      <c r="H6" s="61">
        <f>IFERROR(VLOOKUP($A6,'IRC2 0426 Maldegem'!$J:$O,4,FALSE),"")</f>
        <v>468</v>
      </c>
      <c r="I6" s="60">
        <f>IFERROR(VLOOKUP($A6,'IRC2 0426 Maldegem'!$J:$O,5,FALSE),"")</f>
        <v>287</v>
      </c>
      <c r="J6" s="60">
        <f>IFERROR(VLOOKUP($A6,'IRC2 0426 Maldegem'!$J:$O,6,FALSE),"")</f>
        <v>189</v>
      </c>
      <c r="K6" s="67">
        <f t="shared" si="2"/>
        <v>944</v>
      </c>
      <c r="L6" s="28" t="str">
        <f>IFERROR(VLOOKUP($B6,'IRC3 0510 Aalter'!$AB:$AG,2,FALSE),"")</f>
        <v/>
      </c>
      <c r="M6" s="23" t="str">
        <f>IFERROR(VLOOKUP($B6,'IRC3 0510 Aalter'!$AB:$AG,3,FALSE),"")</f>
        <v/>
      </c>
      <c r="N6" s="23" t="str">
        <f>IFERROR(VLOOKUP($B6,'IRC3 0510 Aalter'!$AB:$AG,4,FALSE),"")</f>
        <v/>
      </c>
      <c r="O6" s="67" t="str">
        <f t="shared" si="3"/>
        <v/>
      </c>
      <c r="P6" s="28" t="str">
        <f>IFERROR(VLOOKUP($B6,'IRC4 0607 Rieme'!$V:$Y,2,FALSE),"")</f>
        <v/>
      </c>
      <c r="Q6" s="23" t="str">
        <f>IFERROR(VLOOKUP($B6,'IRC4 0607 Rieme'!$V:$Y,3,FALSE),"")</f>
        <v/>
      </c>
      <c r="R6" s="23" t="str">
        <f>IFERROR(VLOOKUP($B6,'IRC4 0607 Rieme'!$V:$Y,4,FALSE),"")</f>
        <v/>
      </c>
      <c r="S6" s="67" t="str">
        <f t="shared" si="4"/>
        <v/>
      </c>
      <c r="T6" s="28" t="str">
        <f>IFERROR(VLOOKUP($B6,'IRC5 2906 Oudenaarde'!$V:$Y,2,FALSE),"")</f>
        <v/>
      </c>
      <c r="U6" s="23" t="str">
        <f>IFERROR(VLOOKUP($B6,'IRC5 2906 Oudenaarde'!$V:$Y,3,FALSE),"")</f>
        <v/>
      </c>
      <c r="V6" s="23" t="str">
        <f>IFERROR(VLOOKUP($B6,'IRC5 2906 Oudenaarde'!$V:$Y,4,FALSE),"")</f>
        <v/>
      </c>
      <c r="W6" s="67" t="str">
        <f t="shared" si="5"/>
        <v/>
      </c>
      <c r="X6" s="28" t="str">
        <f>IFERROR(VLOOKUP($B6,'IRC6 0830 Racing Gent'!$V:$Y,2,FALSE),"")</f>
        <v/>
      </c>
      <c r="Y6" s="23" t="str">
        <f>IFERROR(VLOOKUP($B6,'IRC6 0830 Racing Gent'!$V:$Y,3,FALSE),"")</f>
        <v/>
      </c>
      <c r="Z6" s="23" t="str">
        <f>IFERROR(VLOOKUP($B6,'IRC6 0830 Racing Gent'!$V:$Y,4,FALSE),"")</f>
        <v/>
      </c>
      <c r="AA6" s="67" t="str">
        <f t="shared" si="6"/>
        <v/>
      </c>
      <c r="AB6" s="28" t="str">
        <f>IFERROR(VLOOKUP($B6,'IRC7 0907 KAA Gent'!$V:$Y,2,FALSE),"")</f>
        <v/>
      </c>
      <c r="AC6" s="23" t="str">
        <f>IFERROR(VLOOKUP($B6,'IRC7 0907 KAA Gent'!$V:$Y,3,FALSE),"")</f>
        <v/>
      </c>
      <c r="AD6" s="23" t="str">
        <f>IFERROR(VLOOKUP($B6,'IRC7 0907 KAA Gent'!$V:$Y,4,FALSE),"")</f>
        <v/>
      </c>
      <c r="AE6" s="67" t="str">
        <f t="shared" si="7"/>
        <v/>
      </c>
      <c r="AF6" s="29" cm="1">
        <f t="array" ref="AF6">IF(SUM(LARGE(AJ6:AP6,{1;2;3;4;5}))&gt;0,SUM(LARGE(AJ6:AP6,{1;2;3;4;5})),"")</f>
        <v>1992</v>
      </c>
      <c r="AG6" s="5">
        <f t="shared" si="8"/>
        <v>2</v>
      </c>
      <c r="AH6" s="5">
        <f t="shared" si="0"/>
        <v>4</v>
      </c>
      <c r="AJ6" s="3">
        <f t="shared" si="9"/>
        <v>1048</v>
      </c>
      <c r="AK6" s="3">
        <f t="shared" si="10"/>
        <v>944</v>
      </c>
      <c r="AL6" s="3">
        <f t="shared" si="11"/>
        <v>0</v>
      </c>
      <c r="AM6" s="3">
        <f t="shared" si="12"/>
        <v>0</v>
      </c>
      <c r="AN6" s="3">
        <f t="shared" si="13"/>
        <v>0</v>
      </c>
      <c r="AO6" s="3">
        <f t="shared" si="14"/>
        <v>0</v>
      </c>
      <c r="AP6" s="3">
        <f t="shared" si="15"/>
        <v>0</v>
      </c>
    </row>
    <row r="7" spans="1:42" x14ac:dyDescent="0.3">
      <c r="A7" s="112">
        <v>1295</v>
      </c>
      <c r="B7" s="42" t="s">
        <v>49</v>
      </c>
      <c r="C7" s="96" t="s">
        <v>169</v>
      </c>
      <c r="D7" s="61">
        <f>IFERROR(VLOOKUP($A7,'IRC1 0405 Deinze'!$J:$O,4,FALSE),"")</f>
        <v>577</v>
      </c>
      <c r="E7" s="60">
        <f>IFERROR(VLOOKUP($A7,'IRC1 0405 Deinze'!$J:$O,5,FALSE),"")</f>
        <v>195</v>
      </c>
      <c r="F7" s="60">
        <f>IFERROR(VLOOKUP($A7,'IRC1 0405 Deinze'!$J:$O,6,FALSE),"")</f>
        <v>195</v>
      </c>
      <c r="G7" s="69">
        <f t="shared" si="1"/>
        <v>967</v>
      </c>
      <c r="H7" s="61">
        <f>IFERROR(VLOOKUP($A7,'IRC2 0426 Maldegem'!$J:$O,4,FALSE),"")</f>
        <v>486</v>
      </c>
      <c r="I7" s="60">
        <f>IFERROR(VLOOKUP($A7,'IRC2 0426 Maldegem'!$J:$O,5,FALSE),"")</f>
        <v>227</v>
      </c>
      <c r="J7" s="60">
        <f>IFERROR(VLOOKUP($A7,'IRC2 0426 Maldegem'!$J:$O,6,FALSE),"")</f>
        <v>80</v>
      </c>
      <c r="K7" s="67">
        <f t="shared" si="2"/>
        <v>793</v>
      </c>
      <c r="L7" s="28" t="str">
        <f>IFERROR(VLOOKUP($B7,'IRC3 0510 Aalter'!$AB:$AG,2,FALSE),"")</f>
        <v/>
      </c>
      <c r="M7" s="23" t="str">
        <f>IFERROR(VLOOKUP($B7,'IRC3 0510 Aalter'!$AB:$AG,3,FALSE),"")</f>
        <v/>
      </c>
      <c r="N7" s="23" t="str">
        <f>IFERROR(VLOOKUP($B7,'IRC3 0510 Aalter'!$AB:$AG,4,FALSE),"")</f>
        <v/>
      </c>
      <c r="O7" s="67" t="str">
        <f t="shared" si="3"/>
        <v/>
      </c>
      <c r="P7" s="28" t="str">
        <f>IFERROR(VLOOKUP($B7,'IRC4 0607 Rieme'!$V:$Y,2,FALSE),"")</f>
        <v/>
      </c>
      <c r="Q7" s="23" t="str">
        <f>IFERROR(VLOOKUP($B7,'IRC4 0607 Rieme'!$V:$Y,3,FALSE),"")</f>
        <v/>
      </c>
      <c r="R7" s="23" t="str">
        <f>IFERROR(VLOOKUP($B7,'IRC4 0607 Rieme'!$V:$Y,4,FALSE),"")</f>
        <v/>
      </c>
      <c r="S7" s="67" t="str">
        <f t="shared" si="4"/>
        <v/>
      </c>
      <c r="T7" s="28" t="str">
        <f>IFERROR(VLOOKUP($B7,'IRC5 2906 Oudenaarde'!$V:$Y,2,FALSE),"")</f>
        <v/>
      </c>
      <c r="U7" s="23" t="str">
        <f>IFERROR(VLOOKUP($B7,'IRC5 2906 Oudenaarde'!$V:$Y,3,FALSE),"")</f>
        <v/>
      </c>
      <c r="V7" s="23" t="str">
        <f>IFERROR(VLOOKUP($B7,'IRC5 2906 Oudenaarde'!$V:$Y,4,FALSE),"")</f>
        <v/>
      </c>
      <c r="W7" s="67" t="str">
        <f t="shared" si="5"/>
        <v/>
      </c>
      <c r="X7" s="28" t="str">
        <f>IFERROR(VLOOKUP($B7,'IRC6 0830 Racing Gent'!$V:$Y,2,FALSE),"")</f>
        <v/>
      </c>
      <c r="Y7" s="23" t="str">
        <f>IFERROR(VLOOKUP($B7,'IRC6 0830 Racing Gent'!$V:$Y,3,FALSE),"")</f>
        <v/>
      </c>
      <c r="Z7" s="23" t="str">
        <f>IFERROR(VLOOKUP($B7,'IRC6 0830 Racing Gent'!$V:$Y,4,FALSE),"")</f>
        <v/>
      </c>
      <c r="AA7" s="67" t="str">
        <f t="shared" si="6"/>
        <v/>
      </c>
      <c r="AB7" s="28" t="str">
        <f>IFERROR(VLOOKUP($B7,'IRC7 0907 KAA Gent'!$V:$Y,2,FALSE),"")</f>
        <v/>
      </c>
      <c r="AC7" s="23" t="str">
        <f>IFERROR(VLOOKUP($B7,'IRC7 0907 KAA Gent'!$V:$Y,3,FALSE),"")</f>
        <v/>
      </c>
      <c r="AD7" s="23" t="str">
        <f>IFERROR(VLOOKUP($B7,'IRC7 0907 KAA Gent'!$V:$Y,4,FALSE),"")</f>
        <v/>
      </c>
      <c r="AE7" s="67" t="str">
        <f t="shared" si="7"/>
        <v/>
      </c>
      <c r="AF7" s="29" cm="1">
        <f t="array" ref="AF7">IF(SUM(LARGE(AJ7:AP7,{1;2;3;4;5}))&gt;0,SUM(LARGE(AJ7:AP7,{1;2;3;4;5})),"")</f>
        <v>1760</v>
      </c>
      <c r="AG7" s="5">
        <f t="shared" si="8"/>
        <v>2</v>
      </c>
      <c r="AH7" s="5">
        <f t="shared" si="0"/>
        <v>7</v>
      </c>
      <c r="AJ7" s="3">
        <f t="shared" si="9"/>
        <v>967</v>
      </c>
      <c r="AK7" s="3">
        <f t="shared" si="10"/>
        <v>793</v>
      </c>
      <c r="AL7" s="3">
        <f t="shared" si="11"/>
        <v>0</v>
      </c>
      <c r="AM7" s="3">
        <f t="shared" si="12"/>
        <v>0</v>
      </c>
      <c r="AN7" s="3">
        <f t="shared" si="13"/>
        <v>0</v>
      </c>
      <c r="AO7" s="3">
        <f t="shared" si="14"/>
        <v>0</v>
      </c>
      <c r="AP7" s="3">
        <f t="shared" si="15"/>
        <v>0</v>
      </c>
    </row>
    <row r="8" spans="1:42" x14ac:dyDescent="0.3">
      <c r="A8" s="112">
        <v>770</v>
      </c>
      <c r="B8" s="42" t="s">
        <v>55</v>
      </c>
      <c r="C8" s="96" t="s">
        <v>171</v>
      </c>
      <c r="D8" s="61">
        <f>IFERROR(VLOOKUP($A8,'IRC1 0405 Deinze'!$J:$O,4,FALSE),"")</f>
        <v>456</v>
      </c>
      <c r="E8" s="60">
        <f>IFERROR(VLOOKUP($A8,'IRC1 0405 Deinze'!$J:$O,5,FALSE),"")</f>
        <v>265</v>
      </c>
      <c r="F8" s="60">
        <f>IFERROR(VLOOKUP($A8,'IRC1 0405 Deinze'!$J:$O,6,FALSE),"")</f>
        <v>244</v>
      </c>
      <c r="G8" s="69">
        <f t="shared" si="1"/>
        <v>965</v>
      </c>
      <c r="H8" s="61">
        <f>IFERROR(VLOOKUP($A8,'IRC2 0426 Maldegem'!$J:$O,4,FALSE),"")</f>
        <v>445</v>
      </c>
      <c r="I8" s="60">
        <f>IFERROR(VLOOKUP($A8,'IRC2 0426 Maldegem'!$J:$O,5,FALSE),"")</f>
        <v>323</v>
      </c>
      <c r="J8" s="60">
        <f>IFERROR(VLOOKUP($A8,'IRC2 0426 Maldegem'!$J:$O,6,FALSE),"")</f>
        <v>232</v>
      </c>
      <c r="K8" s="67">
        <f t="shared" si="2"/>
        <v>1000</v>
      </c>
      <c r="L8" s="28" t="str">
        <f>IFERROR(VLOOKUP($B8,'IRC3 0510 Aalter'!$AB:$AG,2,FALSE),"")</f>
        <v/>
      </c>
      <c r="M8" s="23" t="str">
        <f>IFERROR(VLOOKUP($B8,'IRC3 0510 Aalter'!$AB:$AG,3,FALSE),"")</f>
        <v/>
      </c>
      <c r="N8" s="23" t="str">
        <f>IFERROR(VLOOKUP($B8,'IRC3 0510 Aalter'!$AB:$AG,4,FALSE),"")</f>
        <v/>
      </c>
      <c r="O8" s="67" t="str">
        <f t="shared" si="3"/>
        <v/>
      </c>
      <c r="P8" s="28" t="str">
        <f>IFERROR(VLOOKUP($B8,'IRC4 0607 Rieme'!$V:$Y,2,FALSE),"")</f>
        <v/>
      </c>
      <c r="Q8" s="23" t="str">
        <f>IFERROR(VLOOKUP($B8,'IRC4 0607 Rieme'!$V:$Y,3,FALSE),"")</f>
        <v/>
      </c>
      <c r="R8" s="23" t="str">
        <f>IFERROR(VLOOKUP($B8,'IRC4 0607 Rieme'!$V:$Y,4,FALSE),"")</f>
        <v/>
      </c>
      <c r="S8" s="67" t="str">
        <f t="shared" si="4"/>
        <v/>
      </c>
      <c r="T8" s="28" t="str">
        <f>IFERROR(VLOOKUP($B8,'IRC5 2906 Oudenaarde'!$V:$Y,2,FALSE),"")</f>
        <v/>
      </c>
      <c r="U8" s="23" t="str">
        <f>IFERROR(VLOOKUP($B8,'IRC5 2906 Oudenaarde'!$V:$Y,3,FALSE),"")</f>
        <v/>
      </c>
      <c r="V8" s="23" t="str">
        <f>IFERROR(VLOOKUP($B8,'IRC5 2906 Oudenaarde'!$V:$Y,4,FALSE),"")</f>
        <v/>
      </c>
      <c r="W8" s="67" t="str">
        <f t="shared" si="5"/>
        <v/>
      </c>
      <c r="X8" s="28" t="str">
        <f>IFERROR(VLOOKUP($B8,'IRC6 0830 Racing Gent'!$V:$Y,2,FALSE),"")</f>
        <v/>
      </c>
      <c r="Y8" s="23" t="str">
        <f>IFERROR(VLOOKUP($B8,'IRC6 0830 Racing Gent'!$V:$Y,3,FALSE),"")</f>
        <v/>
      </c>
      <c r="Z8" s="23" t="str">
        <f>IFERROR(VLOOKUP($B8,'IRC6 0830 Racing Gent'!$V:$Y,4,FALSE),"")</f>
        <v/>
      </c>
      <c r="AA8" s="67" t="str">
        <f t="shared" si="6"/>
        <v/>
      </c>
      <c r="AB8" s="28" t="str">
        <f>IFERROR(VLOOKUP($B8,'IRC7 0907 KAA Gent'!$V:$Y,2,FALSE),"")</f>
        <v/>
      </c>
      <c r="AC8" s="23" t="str">
        <f>IFERROR(VLOOKUP($B8,'IRC7 0907 KAA Gent'!$V:$Y,3,FALSE),"")</f>
        <v/>
      </c>
      <c r="AD8" s="23" t="str">
        <f>IFERROR(VLOOKUP($B8,'IRC7 0907 KAA Gent'!$V:$Y,4,FALSE),"")</f>
        <v/>
      </c>
      <c r="AE8" s="67" t="str">
        <f t="shared" si="7"/>
        <v/>
      </c>
      <c r="AF8" s="29" cm="1">
        <f t="array" ref="AF8">IF(SUM(LARGE(AJ8:AP8,{1;2;3;4;5}))&gt;0,SUM(LARGE(AJ8:AP8,{1;2;3;4;5})),"")</f>
        <v>1965</v>
      </c>
      <c r="AG8" s="5">
        <f t="shared" si="8"/>
        <v>2</v>
      </c>
      <c r="AH8" s="5">
        <f t="shared" si="0"/>
        <v>5</v>
      </c>
      <c r="AJ8" s="3">
        <f t="shared" si="9"/>
        <v>965</v>
      </c>
      <c r="AK8" s="3">
        <f t="shared" si="10"/>
        <v>1000</v>
      </c>
      <c r="AL8" s="3">
        <f t="shared" si="11"/>
        <v>0</v>
      </c>
      <c r="AM8" s="3">
        <f t="shared" si="12"/>
        <v>0</v>
      </c>
      <c r="AN8" s="3">
        <f t="shared" si="13"/>
        <v>0</v>
      </c>
      <c r="AO8" s="3">
        <f t="shared" si="14"/>
        <v>0</v>
      </c>
      <c r="AP8" s="3">
        <f t="shared" si="15"/>
        <v>0</v>
      </c>
    </row>
    <row r="9" spans="1:42" x14ac:dyDescent="0.3">
      <c r="A9" s="112">
        <v>634</v>
      </c>
      <c r="B9" s="42" t="s">
        <v>53</v>
      </c>
      <c r="C9" s="96" t="s">
        <v>168</v>
      </c>
      <c r="D9" s="61">
        <f>IFERROR(VLOOKUP($A9,'IRC1 0405 Deinze'!$J:$O,4,FALSE),"")</f>
        <v>502</v>
      </c>
      <c r="E9" s="60">
        <f>IFERROR(VLOOKUP($A9,'IRC1 0405 Deinze'!$J:$O,5,FALSE),"")</f>
        <v>209</v>
      </c>
      <c r="F9" s="60">
        <f>IFERROR(VLOOKUP($A9,'IRC1 0405 Deinze'!$J:$O,6,FALSE),"")</f>
        <v>235</v>
      </c>
      <c r="G9" s="69">
        <f t="shared" si="1"/>
        <v>946</v>
      </c>
      <c r="H9" s="61">
        <f>IFERROR(VLOOKUP($A9,'IRC2 0426 Maldegem'!$J:$O,4,FALSE),"")</f>
        <v>493</v>
      </c>
      <c r="I9" s="60">
        <f>IFERROR(VLOOKUP($A9,'IRC2 0426 Maldegem'!$J:$O,5,FALSE),"")</f>
        <v>227</v>
      </c>
      <c r="J9" s="60">
        <f>IFERROR(VLOOKUP($A9,'IRC2 0426 Maldegem'!$J:$O,6,FALSE),"")</f>
        <v>232</v>
      </c>
      <c r="K9" s="67">
        <f t="shared" si="2"/>
        <v>952</v>
      </c>
      <c r="L9" s="28" t="str">
        <f>IFERROR(VLOOKUP($B9,'IRC3 0510 Aalter'!$AB:$AG,2,FALSE),"")</f>
        <v/>
      </c>
      <c r="M9" s="23" t="str">
        <f>IFERROR(VLOOKUP($B9,'IRC3 0510 Aalter'!$AB:$AG,3,FALSE),"")</f>
        <v/>
      </c>
      <c r="N9" s="23" t="str">
        <f>IFERROR(VLOOKUP($B9,'IRC3 0510 Aalter'!$AB:$AG,4,FALSE),"")</f>
        <v/>
      </c>
      <c r="O9" s="67" t="str">
        <f t="shared" si="3"/>
        <v/>
      </c>
      <c r="P9" s="28" t="str">
        <f>IFERROR(VLOOKUP($B9,'IRC4 0607 Rieme'!$V:$Y,2,FALSE),"")</f>
        <v/>
      </c>
      <c r="Q9" s="23" t="str">
        <f>IFERROR(VLOOKUP($B9,'IRC4 0607 Rieme'!$V:$Y,3,FALSE),"")</f>
        <v/>
      </c>
      <c r="R9" s="23" t="str">
        <f>IFERROR(VLOOKUP($B9,'IRC4 0607 Rieme'!$V:$Y,4,FALSE),"")</f>
        <v/>
      </c>
      <c r="S9" s="67" t="str">
        <f t="shared" si="4"/>
        <v/>
      </c>
      <c r="T9" s="28" t="str">
        <f>IFERROR(VLOOKUP($B9,'IRC5 2906 Oudenaarde'!$V:$Y,2,FALSE),"")</f>
        <v/>
      </c>
      <c r="U9" s="23" t="str">
        <f>IFERROR(VLOOKUP($B9,'IRC5 2906 Oudenaarde'!$V:$Y,3,FALSE),"")</f>
        <v/>
      </c>
      <c r="V9" s="23" t="str">
        <f>IFERROR(VLOOKUP($B9,'IRC5 2906 Oudenaarde'!$V:$Y,4,FALSE),"")</f>
        <v/>
      </c>
      <c r="W9" s="67" t="str">
        <f t="shared" si="5"/>
        <v/>
      </c>
      <c r="X9" s="28" t="str">
        <f>IFERROR(VLOOKUP($B9,'IRC6 0830 Racing Gent'!$V:$Y,2,FALSE),"")</f>
        <v/>
      </c>
      <c r="Y9" s="23" t="str">
        <f>IFERROR(VLOOKUP($B9,'IRC6 0830 Racing Gent'!$V:$Y,3,FALSE),"")</f>
        <v/>
      </c>
      <c r="Z9" s="23" t="str">
        <f>IFERROR(VLOOKUP($B9,'IRC6 0830 Racing Gent'!$V:$Y,4,FALSE),"")</f>
        <v/>
      </c>
      <c r="AA9" s="67" t="str">
        <f t="shared" si="6"/>
        <v/>
      </c>
      <c r="AB9" s="28" t="str">
        <f>IFERROR(VLOOKUP($B9,'IRC7 0907 KAA Gent'!$V:$Y,2,FALSE),"")</f>
        <v/>
      </c>
      <c r="AC9" s="23" t="str">
        <f>IFERROR(VLOOKUP($B9,'IRC7 0907 KAA Gent'!$V:$Y,3,FALSE),"")</f>
        <v/>
      </c>
      <c r="AD9" s="23" t="str">
        <f>IFERROR(VLOOKUP($B9,'IRC7 0907 KAA Gent'!$V:$Y,4,FALSE),"")</f>
        <v/>
      </c>
      <c r="AE9" s="67" t="str">
        <f t="shared" si="7"/>
        <v/>
      </c>
      <c r="AF9" s="29" cm="1">
        <f t="array" ref="AF9">IF(SUM(LARGE(AJ9:AP9,{1;2;3;4;5}))&gt;0,SUM(LARGE(AJ9:AP9,{1;2;3;4;5})),"")</f>
        <v>1898</v>
      </c>
      <c r="AG9" s="5">
        <f t="shared" si="8"/>
        <v>2</v>
      </c>
      <c r="AH9" s="5">
        <f t="shared" si="0"/>
        <v>6</v>
      </c>
      <c r="AJ9" s="3">
        <f t="shared" si="9"/>
        <v>946</v>
      </c>
      <c r="AK9" s="3">
        <f t="shared" si="10"/>
        <v>952</v>
      </c>
      <c r="AL9" s="3">
        <f t="shared" si="11"/>
        <v>0</v>
      </c>
      <c r="AM9" s="3">
        <f t="shared" si="12"/>
        <v>0</v>
      </c>
      <c r="AN9" s="3">
        <f t="shared" si="13"/>
        <v>0</v>
      </c>
      <c r="AO9" s="3">
        <f t="shared" si="14"/>
        <v>0</v>
      </c>
      <c r="AP9" s="3">
        <f t="shared" si="15"/>
        <v>0</v>
      </c>
    </row>
    <row r="10" spans="1:42" x14ac:dyDescent="0.3">
      <c r="A10" s="112">
        <v>856</v>
      </c>
      <c r="B10" s="42" t="s">
        <v>59</v>
      </c>
      <c r="C10" s="96" t="s">
        <v>168</v>
      </c>
      <c r="D10" s="61">
        <f>IFERROR(VLOOKUP($A10,'IRC1 0405 Deinze'!$J:$O,4,FALSE),"")</f>
        <v>385</v>
      </c>
      <c r="E10" s="60">
        <f>IFERROR(VLOOKUP($A10,'IRC1 0405 Deinze'!$J:$O,5,FALSE),"")</f>
        <v>207</v>
      </c>
      <c r="F10" s="60">
        <f>IFERROR(VLOOKUP($A10,'IRC1 0405 Deinze'!$J:$O,6,FALSE),"")</f>
        <v>207</v>
      </c>
      <c r="G10" s="69">
        <f t="shared" si="1"/>
        <v>799</v>
      </c>
      <c r="H10" s="61" t="str">
        <f>IFERROR(VLOOKUP($A10,'IRC2 0426 Maldegem'!$J:$O,4,FALSE),"")</f>
        <v/>
      </c>
      <c r="I10" s="60" t="str">
        <f>IFERROR(VLOOKUP($A10,'IRC2 0426 Maldegem'!$J:$O,5,FALSE),"")</f>
        <v/>
      </c>
      <c r="J10" s="60" t="str">
        <f>IFERROR(VLOOKUP($A10,'IRC2 0426 Maldegem'!$J:$O,6,FALSE),"")</f>
        <v/>
      </c>
      <c r="K10" s="67" t="str">
        <f t="shared" si="2"/>
        <v/>
      </c>
      <c r="L10" s="28" t="str">
        <f>IFERROR(VLOOKUP($B10,'IRC3 0510 Aalter'!$AB:$AG,2,FALSE),"")</f>
        <v/>
      </c>
      <c r="M10" s="23" t="str">
        <f>IFERROR(VLOOKUP($B10,'IRC3 0510 Aalter'!$AB:$AG,3,FALSE),"")</f>
        <v/>
      </c>
      <c r="N10" s="23" t="str">
        <f>IFERROR(VLOOKUP($B10,'IRC3 0510 Aalter'!$AB:$AG,4,FALSE),"")</f>
        <v/>
      </c>
      <c r="O10" s="67" t="str">
        <f t="shared" si="3"/>
        <v/>
      </c>
      <c r="P10" s="28" t="str">
        <f>IFERROR(VLOOKUP($B10,'IRC4 0607 Rieme'!$V:$Y,2,FALSE),"")</f>
        <v/>
      </c>
      <c r="Q10" s="23" t="str">
        <f>IFERROR(VLOOKUP($B10,'IRC4 0607 Rieme'!$V:$Y,3,FALSE),"")</f>
        <v/>
      </c>
      <c r="R10" s="23" t="str">
        <f>IFERROR(VLOOKUP($B10,'IRC4 0607 Rieme'!$V:$Y,4,FALSE),"")</f>
        <v/>
      </c>
      <c r="S10" s="67" t="str">
        <f t="shared" si="4"/>
        <v/>
      </c>
      <c r="T10" s="28" t="str">
        <f>IFERROR(VLOOKUP($B10,'IRC5 2906 Oudenaarde'!$V:$Y,2,FALSE),"")</f>
        <v/>
      </c>
      <c r="U10" s="23" t="str">
        <f>IFERROR(VLOOKUP($B10,'IRC5 2906 Oudenaarde'!$V:$Y,3,FALSE),"")</f>
        <v/>
      </c>
      <c r="V10" s="23" t="str">
        <f>IFERROR(VLOOKUP($B10,'IRC5 2906 Oudenaarde'!$V:$Y,4,FALSE),"")</f>
        <v/>
      </c>
      <c r="W10" s="67" t="str">
        <f t="shared" si="5"/>
        <v/>
      </c>
      <c r="X10" s="28" t="str">
        <f>IFERROR(VLOOKUP($B10,'IRC6 0830 Racing Gent'!$V:$Y,2,FALSE),"")</f>
        <v/>
      </c>
      <c r="Y10" s="23" t="str">
        <f>IFERROR(VLOOKUP($B10,'IRC6 0830 Racing Gent'!$V:$Y,3,FALSE),"")</f>
        <v/>
      </c>
      <c r="Z10" s="23" t="str">
        <f>IFERROR(VLOOKUP($B10,'IRC6 0830 Racing Gent'!$V:$Y,4,FALSE),"")</f>
        <v/>
      </c>
      <c r="AA10" s="67" t="str">
        <f t="shared" si="6"/>
        <v/>
      </c>
      <c r="AB10" s="28" t="str">
        <f>IFERROR(VLOOKUP($B10,'IRC7 0907 KAA Gent'!$V:$Y,2,FALSE),"")</f>
        <v/>
      </c>
      <c r="AC10" s="23" t="str">
        <f>IFERROR(VLOOKUP($B10,'IRC7 0907 KAA Gent'!$V:$Y,3,FALSE),"")</f>
        <v/>
      </c>
      <c r="AD10" s="23" t="str">
        <f>IFERROR(VLOOKUP($B10,'IRC7 0907 KAA Gent'!$V:$Y,4,FALSE),"")</f>
        <v/>
      </c>
      <c r="AE10" s="67" t="str">
        <f t="shared" si="7"/>
        <v/>
      </c>
      <c r="AF10" s="29" cm="1">
        <f t="array" ref="AF10">IF(SUM(LARGE(AJ10:AP10,{1;2;3;4;5}))&gt;0,SUM(LARGE(AJ10:AP10,{1;2;3;4;5})),"")</f>
        <v>799</v>
      </c>
      <c r="AG10" s="5">
        <f t="shared" si="8"/>
        <v>1</v>
      </c>
      <c r="AH10" s="5">
        <f t="shared" si="0"/>
        <v>19</v>
      </c>
      <c r="AJ10" s="3">
        <f t="shared" si="9"/>
        <v>799</v>
      </c>
      <c r="AK10" s="3">
        <f t="shared" si="10"/>
        <v>0</v>
      </c>
      <c r="AL10" s="3">
        <f t="shared" si="11"/>
        <v>0</v>
      </c>
      <c r="AM10" s="3">
        <f t="shared" si="12"/>
        <v>0</v>
      </c>
      <c r="AN10" s="3">
        <f t="shared" si="13"/>
        <v>0</v>
      </c>
      <c r="AO10" s="3">
        <f t="shared" si="14"/>
        <v>0</v>
      </c>
      <c r="AP10" s="3">
        <f t="shared" si="15"/>
        <v>0</v>
      </c>
    </row>
    <row r="11" spans="1:42" x14ac:dyDescent="0.3">
      <c r="A11" s="112">
        <v>711</v>
      </c>
      <c r="B11" s="42" t="s">
        <v>64</v>
      </c>
      <c r="C11" s="96" t="s">
        <v>168</v>
      </c>
      <c r="D11" s="61">
        <f>IFERROR(VLOOKUP($A11,'IRC1 0405 Deinze'!$J:$O,4,FALSE),"")</f>
        <v>299</v>
      </c>
      <c r="E11" s="60">
        <f>IFERROR(VLOOKUP($A11,'IRC1 0405 Deinze'!$J:$O,5,FALSE),"")</f>
        <v>189</v>
      </c>
      <c r="F11" s="60">
        <f>IFERROR(VLOOKUP($A11,'IRC1 0405 Deinze'!$J:$O,6,FALSE),"")</f>
        <v>306</v>
      </c>
      <c r="G11" s="69">
        <f t="shared" si="1"/>
        <v>794</v>
      </c>
      <c r="H11" s="61">
        <f>IFERROR(VLOOKUP($A11,'IRC2 0426 Maldegem'!$J:$O,4,FALSE),"")</f>
        <v>335</v>
      </c>
      <c r="I11" s="60">
        <f>IFERROR(VLOOKUP($A11,'IRC2 0426 Maldegem'!$J:$O,5,FALSE),"")</f>
        <v>227</v>
      </c>
      <c r="J11" s="60">
        <f>IFERROR(VLOOKUP($A11,'IRC2 0426 Maldegem'!$J:$O,6,FALSE),"")</f>
        <v>323</v>
      </c>
      <c r="K11" s="67">
        <f t="shared" si="2"/>
        <v>885</v>
      </c>
      <c r="L11" s="28" t="str">
        <f>IFERROR(VLOOKUP($B11,'IRC3 0510 Aalter'!$AB:$AG,2,FALSE),"")</f>
        <v/>
      </c>
      <c r="M11" s="23" t="str">
        <f>IFERROR(VLOOKUP($B11,'IRC3 0510 Aalter'!$AB:$AG,3,FALSE),"")</f>
        <v/>
      </c>
      <c r="N11" s="23" t="str">
        <f>IFERROR(VLOOKUP($B11,'IRC3 0510 Aalter'!$AB:$AG,4,FALSE),"")</f>
        <v/>
      </c>
      <c r="O11" s="67" t="str">
        <f t="shared" si="3"/>
        <v/>
      </c>
      <c r="P11" s="28" t="str">
        <f>IFERROR(VLOOKUP($B11,'IRC4 0607 Rieme'!$V:$Y,2,FALSE),"")</f>
        <v/>
      </c>
      <c r="Q11" s="23" t="str">
        <f>IFERROR(VLOOKUP($B11,'IRC4 0607 Rieme'!$V:$Y,3,FALSE),"")</f>
        <v/>
      </c>
      <c r="R11" s="23" t="str">
        <f>IFERROR(VLOOKUP($B11,'IRC4 0607 Rieme'!$V:$Y,4,FALSE),"")</f>
        <v/>
      </c>
      <c r="S11" s="67" t="str">
        <f t="shared" si="4"/>
        <v/>
      </c>
      <c r="T11" s="28" t="str">
        <f>IFERROR(VLOOKUP($B11,'IRC5 2906 Oudenaarde'!$V:$Y,2,FALSE),"")</f>
        <v/>
      </c>
      <c r="U11" s="23" t="str">
        <f>IFERROR(VLOOKUP($B11,'IRC5 2906 Oudenaarde'!$V:$Y,3,FALSE),"")</f>
        <v/>
      </c>
      <c r="V11" s="23" t="str">
        <f>IFERROR(VLOOKUP($B11,'IRC5 2906 Oudenaarde'!$V:$Y,4,FALSE),"")</f>
        <v/>
      </c>
      <c r="W11" s="67" t="str">
        <f t="shared" si="5"/>
        <v/>
      </c>
      <c r="X11" s="28" t="str">
        <f>IFERROR(VLOOKUP($B11,'IRC6 0830 Racing Gent'!$V:$Y,2,FALSE),"")</f>
        <v/>
      </c>
      <c r="Y11" s="23" t="str">
        <f>IFERROR(VLOOKUP($B11,'IRC6 0830 Racing Gent'!$V:$Y,3,FALSE),"")</f>
        <v/>
      </c>
      <c r="Z11" s="23" t="str">
        <f>IFERROR(VLOOKUP($B11,'IRC6 0830 Racing Gent'!$V:$Y,4,FALSE),"")</f>
        <v/>
      </c>
      <c r="AA11" s="67" t="str">
        <f t="shared" si="6"/>
        <v/>
      </c>
      <c r="AB11" s="28" t="str">
        <f>IFERROR(VLOOKUP($B11,'IRC7 0907 KAA Gent'!$V:$Y,2,FALSE),"")</f>
        <v/>
      </c>
      <c r="AC11" s="23" t="str">
        <f>IFERROR(VLOOKUP($B11,'IRC7 0907 KAA Gent'!$V:$Y,3,FALSE),"")</f>
        <v/>
      </c>
      <c r="AD11" s="23" t="str">
        <f>IFERROR(VLOOKUP($B11,'IRC7 0907 KAA Gent'!$V:$Y,4,FALSE),"")</f>
        <v/>
      </c>
      <c r="AE11" s="67" t="str">
        <f t="shared" si="7"/>
        <v/>
      </c>
      <c r="AF11" s="29" cm="1">
        <f t="array" ref="AF11">IF(SUM(LARGE(AJ11:AP11,{1;2;3;4;5}))&gt;0,SUM(LARGE(AJ11:AP11,{1;2;3;4;5})),"")</f>
        <v>1679</v>
      </c>
      <c r="AG11" s="5">
        <f t="shared" si="8"/>
        <v>2</v>
      </c>
      <c r="AH11" s="5">
        <f t="shared" si="0"/>
        <v>8</v>
      </c>
      <c r="AJ11" s="3">
        <f t="shared" si="9"/>
        <v>794</v>
      </c>
      <c r="AK11" s="3">
        <f t="shared" si="10"/>
        <v>885</v>
      </c>
      <c r="AL11" s="3">
        <f t="shared" si="11"/>
        <v>0</v>
      </c>
      <c r="AM11" s="3">
        <f t="shared" si="12"/>
        <v>0</v>
      </c>
      <c r="AN11" s="3">
        <f t="shared" si="13"/>
        <v>0</v>
      </c>
      <c r="AO11" s="3">
        <f t="shared" si="14"/>
        <v>0</v>
      </c>
      <c r="AP11" s="3">
        <f t="shared" si="15"/>
        <v>0</v>
      </c>
    </row>
    <row r="12" spans="1:42" x14ac:dyDescent="0.3">
      <c r="A12" s="112">
        <v>85</v>
      </c>
      <c r="B12" s="42" t="s">
        <v>58</v>
      </c>
      <c r="C12" s="96" t="s">
        <v>167</v>
      </c>
      <c r="D12" s="61">
        <f>IFERROR(VLOOKUP($A12,'IRC1 0405 Deinze'!$J:$O,4,FALSE),"")</f>
        <v>385</v>
      </c>
      <c r="E12" s="60">
        <f>IFERROR(VLOOKUP($A12,'IRC1 0405 Deinze'!$J:$O,5,FALSE),"")</f>
        <v>156</v>
      </c>
      <c r="F12" s="60">
        <f>IFERROR(VLOOKUP($A12,'IRC1 0405 Deinze'!$J:$O,6,FALSE),"")</f>
        <v>207</v>
      </c>
      <c r="G12" s="69">
        <f t="shared" si="1"/>
        <v>748</v>
      </c>
      <c r="H12" s="61" t="str">
        <f>IFERROR(VLOOKUP($A12,'IRC2 0426 Maldegem'!$J:$O,4,FALSE),"")</f>
        <v/>
      </c>
      <c r="I12" s="60" t="str">
        <f>IFERROR(VLOOKUP($A12,'IRC2 0426 Maldegem'!$J:$O,5,FALSE),"")</f>
        <v/>
      </c>
      <c r="J12" s="60" t="str">
        <f>IFERROR(VLOOKUP($A12,'IRC2 0426 Maldegem'!$J:$O,6,FALSE),"")</f>
        <v/>
      </c>
      <c r="K12" s="67" t="str">
        <f t="shared" si="2"/>
        <v/>
      </c>
      <c r="L12" s="28" t="str">
        <f>IFERROR(VLOOKUP($B12,'IRC3 0510 Aalter'!$AB:$AG,2,FALSE),"")</f>
        <v/>
      </c>
      <c r="M12" s="23" t="str">
        <f>IFERROR(VLOOKUP($B12,'IRC3 0510 Aalter'!$AB:$AG,3,FALSE),"")</f>
        <v/>
      </c>
      <c r="N12" s="23" t="str">
        <f>IFERROR(VLOOKUP($B12,'IRC3 0510 Aalter'!$AB:$AG,4,FALSE),"")</f>
        <v/>
      </c>
      <c r="O12" s="67" t="str">
        <f t="shared" si="3"/>
        <v/>
      </c>
      <c r="P12" s="28" t="str">
        <f>IFERROR(VLOOKUP($B12,'IRC4 0607 Rieme'!$V:$Y,2,FALSE),"")</f>
        <v/>
      </c>
      <c r="Q12" s="23" t="str">
        <f>IFERROR(VLOOKUP($B12,'IRC4 0607 Rieme'!$V:$Y,3,FALSE),"")</f>
        <v/>
      </c>
      <c r="R12" s="23" t="str">
        <f>IFERROR(VLOOKUP($B12,'IRC4 0607 Rieme'!$V:$Y,4,FALSE),"")</f>
        <v/>
      </c>
      <c r="S12" s="67" t="str">
        <f t="shared" si="4"/>
        <v/>
      </c>
      <c r="T12" s="28" t="str">
        <f>IFERROR(VLOOKUP($B12,'IRC5 2906 Oudenaarde'!$V:$Y,2,FALSE),"")</f>
        <v/>
      </c>
      <c r="U12" s="23" t="str">
        <f>IFERROR(VLOOKUP($B12,'IRC5 2906 Oudenaarde'!$V:$Y,3,FALSE),"")</f>
        <v/>
      </c>
      <c r="V12" s="23" t="str">
        <f>IFERROR(VLOOKUP($B12,'IRC5 2906 Oudenaarde'!$V:$Y,4,FALSE),"")</f>
        <v/>
      </c>
      <c r="W12" s="67" t="str">
        <f t="shared" si="5"/>
        <v/>
      </c>
      <c r="X12" s="28" t="str">
        <f>IFERROR(VLOOKUP($B12,'IRC6 0830 Racing Gent'!$V:$Y,2,FALSE),"")</f>
        <v/>
      </c>
      <c r="Y12" s="23" t="str">
        <f>IFERROR(VLOOKUP($B12,'IRC6 0830 Racing Gent'!$V:$Y,3,FALSE),"")</f>
        <v/>
      </c>
      <c r="Z12" s="23" t="str">
        <f>IFERROR(VLOOKUP($B12,'IRC6 0830 Racing Gent'!$V:$Y,4,FALSE),"")</f>
        <v/>
      </c>
      <c r="AA12" s="67" t="str">
        <f t="shared" si="6"/>
        <v/>
      </c>
      <c r="AB12" s="28" t="str">
        <f>IFERROR(VLOOKUP($B12,'IRC7 0907 KAA Gent'!$V:$Y,2,FALSE),"")</f>
        <v/>
      </c>
      <c r="AC12" s="23" t="str">
        <f>IFERROR(VLOOKUP($B12,'IRC7 0907 KAA Gent'!$V:$Y,3,FALSE),"")</f>
        <v/>
      </c>
      <c r="AD12" s="23" t="str">
        <f>IFERROR(VLOOKUP($B12,'IRC7 0907 KAA Gent'!$V:$Y,4,FALSE),"")</f>
        <v/>
      </c>
      <c r="AE12" s="67" t="str">
        <f t="shared" si="7"/>
        <v/>
      </c>
      <c r="AF12" s="29" cm="1">
        <f t="array" ref="AF12">IF(SUM(LARGE(AJ12:AP12,{1;2;3;4;5}))&gt;0,SUM(LARGE(AJ12:AP12,{1;2;3;4;5})),"")</f>
        <v>748</v>
      </c>
      <c r="AG12" s="5">
        <f t="shared" si="8"/>
        <v>1</v>
      </c>
      <c r="AH12" s="5">
        <f t="shared" si="0"/>
        <v>21</v>
      </c>
      <c r="AJ12" s="3">
        <f t="shared" si="9"/>
        <v>748</v>
      </c>
      <c r="AK12" s="3">
        <f t="shared" si="10"/>
        <v>0</v>
      </c>
      <c r="AL12" s="3">
        <f t="shared" si="11"/>
        <v>0</v>
      </c>
      <c r="AM12" s="3">
        <f t="shared" si="12"/>
        <v>0</v>
      </c>
      <c r="AN12" s="3">
        <f t="shared" si="13"/>
        <v>0</v>
      </c>
      <c r="AO12" s="3">
        <f t="shared" si="14"/>
        <v>0</v>
      </c>
      <c r="AP12" s="3">
        <f t="shared" si="15"/>
        <v>0</v>
      </c>
    </row>
    <row r="13" spans="1:42" x14ac:dyDescent="0.3">
      <c r="A13" s="112">
        <v>1034</v>
      </c>
      <c r="B13" s="42" t="s">
        <v>57</v>
      </c>
      <c r="C13" s="96" t="s">
        <v>169</v>
      </c>
      <c r="D13" s="61">
        <f>IFERROR(VLOOKUP($A13,'IRC1 0405 Deinze'!$J:$O,4,FALSE),"")</f>
        <v>415</v>
      </c>
      <c r="E13" s="60">
        <f>IFERROR(VLOOKUP($A13,'IRC1 0405 Deinze'!$J:$O,5,FALSE),"")</f>
        <v>103</v>
      </c>
      <c r="F13" s="60">
        <f>IFERROR(VLOOKUP($A13,'IRC1 0405 Deinze'!$J:$O,6,FALSE),"")</f>
        <v>225</v>
      </c>
      <c r="G13" s="69">
        <f t="shared" si="1"/>
        <v>743</v>
      </c>
      <c r="H13" s="61">
        <f>IFERROR(VLOOKUP($A13,'IRC2 0426 Maldegem'!$J:$O,4,FALSE),"")</f>
        <v>385</v>
      </c>
      <c r="I13" s="60">
        <f>IFERROR(VLOOKUP($A13,'IRC2 0426 Maldegem'!$J:$O,5,FALSE),"")</f>
        <v>0</v>
      </c>
      <c r="J13" s="60">
        <f>IFERROR(VLOOKUP($A13,'IRC2 0426 Maldegem'!$J:$O,6,FALSE),"")</f>
        <v>144</v>
      </c>
      <c r="K13" s="67">
        <f t="shared" si="2"/>
        <v>529</v>
      </c>
      <c r="L13" s="28" t="str">
        <f>IFERROR(VLOOKUP($B13,'IRC3 0510 Aalter'!$AB:$AG,2,FALSE),"")</f>
        <v/>
      </c>
      <c r="M13" s="23" t="str">
        <f>IFERROR(VLOOKUP($B13,'IRC3 0510 Aalter'!$AB:$AG,3,FALSE),"")</f>
        <v/>
      </c>
      <c r="N13" s="23" t="str">
        <f>IFERROR(VLOOKUP($B13,'IRC3 0510 Aalter'!$AB:$AG,4,FALSE),"")</f>
        <v/>
      </c>
      <c r="O13" s="67" t="str">
        <f t="shared" si="3"/>
        <v/>
      </c>
      <c r="P13" s="28" t="str">
        <f>IFERROR(VLOOKUP($B13,'IRC4 0607 Rieme'!$V:$Y,2,FALSE),"")</f>
        <v/>
      </c>
      <c r="Q13" s="23" t="str">
        <f>IFERROR(VLOOKUP($B13,'IRC4 0607 Rieme'!$V:$Y,3,FALSE),"")</f>
        <v/>
      </c>
      <c r="R13" s="23" t="str">
        <f>IFERROR(VLOOKUP($B13,'IRC4 0607 Rieme'!$V:$Y,4,FALSE),"")</f>
        <v/>
      </c>
      <c r="S13" s="67" t="str">
        <f t="shared" si="4"/>
        <v/>
      </c>
      <c r="T13" s="28" t="str">
        <f>IFERROR(VLOOKUP($B13,'IRC5 2906 Oudenaarde'!$V:$Y,2,FALSE),"")</f>
        <v/>
      </c>
      <c r="U13" s="23" t="str">
        <f>IFERROR(VLOOKUP($B13,'IRC5 2906 Oudenaarde'!$V:$Y,3,FALSE),"")</f>
        <v/>
      </c>
      <c r="V13" s="23" t="str">
        <f>IFERROR(VLOOKUP($B13,'IRC5 2906 Oudenaarde'!$V:$Y,4,FALSE),"")</f>
        <v/>
      </c>
      <c r="W13" s="67" t="str">
        <f t="shared" si="5"/>
        <v/>
      </c>
      <c r="X13" s="28" t="str">
        <f>IFERROR(VLOOKUP($B13,'IRC6 0830 Racing Gent'!$V:$Y,2,FALSE),"")</f>
        <v/>
      </c>
      <c r="Y13" s="23" t="str">
        <f>IFERROR(VLOOKUP($B13,'IRC6 0830 Racing Gent'!$V:$Y,3,FALSE),"")</f>
        <v/>
      </c>
      <c r="Z13" s="23" t="str">
        <f>IFERROR(VLOOKUP($B13,'IRC6 0830 Racing Gent'!$V:$Y,4,FALSE),"")</f>
        <v/>
      </c>
      <c r="AA13" s="67" t="str">
        <f t="shared" si="6"/>
        <v/>
      </c>
      <c r="AB13" s="28" t="str">
        <f>IFERROR(VLOOKUP($B13,'IRC7 0907 KAA Gent'!$V:$Y,2,FALSE),"")</f>
        <v/>
      </c>
      <c r="AC13" s="23" t="str">
        <f>IFERROR(VLOOKUP($B13,'IRC7 0907 KAA Gent'!$V:$Y,3,FALSE),"")</f>
        <v/>
      </c>
      <c r="AD13" s="23" t="str">
        <f>IFERROR(VLOOKUP($B13,'IRC7 0907 KAA Gent'!$V:$Y,4,FALSE),"")</f>
        <v/>
      </c>
      <c r="AE13" s="67" t="str">
        <f t="shared" si="7"/>
        <v/>
      </c>
      <c r="AF13" s="29" cm="1">
        <f t="array" ref="AF13">IF(SUM(LARGE(AJ13:AP13,{1;2;3;4;5}))&gt;0,SUM(LARGE(AJ13:AP13,{1;2;3;4;5})),"")</f>
        <v>1272</v>
      </c>
      <c r="AG13" s="5">
        <f t="shared" si="8"/>
        <v>2</v>
      </c>
      <c r="AH13" s="5">
        <f t="shared" si="0"/>
        <v>11</v>
      </c>
      <c r="AJ13" s="3">
        <f t="shared" si="9"/>
        <v>743</v>
      </c>
      <c r="AK13" s="3">
        <f t="shared" si="10"/>
        <v>529</v>
      </c>
      <c r="AL13" s="3">
        <f t="shared" si="11"/>
        <v>0</v>
      </c>
      <c r="AM13" s="3">
        <f t="shared" si="12"/>
        <v>0</v>
      </c>
      <c r="AN13" s="3">
        <f t="shared" si="13"/>
        <v>0</v>
      </c>
      <c r="AO13" s="3">
        <f t="shared" si="14"/>
        <v>0</v>
      </c>
      <c r="AP13" s="3">
        <f t="shared" si="15"/>
        <v>0</v>
      </c>
    </row>
    <row r="14" spans="1:42" x14ac:dyDescent="0.3">
      <c r="A14" s="112">
        <v>633</v>
      </c>
      <c r="B14" s="42" t="s">
        <v>61</v>
      </c>
      <c r="C14" s="96" t="s">
        <v>168</v>
      </c>
      <c r="D14" s="61">
        <f>IFERROR(VLOOKUP($A14,'IRC1 0405 Deinze'!$J:$O,4,FALSE),"")</f>
        <v>345</v>
      </c>
      <c r="E14" s="60">
        <f>IFERROR(VLOOKUP($A14,'IRC1 0405 Deinze'!$J:$O,5,FALSE),"")</f>
        <v>154</v>
      </c>
      <c r="F14" s="60">
        <f>IFERROR(VLOOKUP($A14,'IRC1 0405 Deinze'!$J:$O,6,FALSE),"")</f>
        <v>197</v>
      </c>
      <c r="G14" s="69">
        <f t="shared" si="1"/>
        <v>696</v>
      </c>
      <c r="H14" s="61">
        <f>IFERROR(VLOOKUP($A14,'IRC2 0426 Maldegem'!$J:$O,4,FALSE),"")</f>
        <v>325</v>
      </c>
      <c r="I14" s="60">
        <f>IFERROR(VLOOKUP($A14,'IRC2 0426 Maldegem'!$J:$O,5,FALSE),"")</f>
        <v>0</v>
      </c>
      <c r="J14" s="60">
        <f>IFERROR(VLOOKUP($A14,'IRC2 0426 Maldegem'!$J:$O,6,FALSE),"")</f>
        <v>194</v>
      </c>
      <c r="K14" s="67">
        <f t="shared" si="2"/>
        <v>519</v>
      </c>
      <c r="L14" s="28" t="str">
        <f>IFERROR(VLOOKUP($B14,'IRC3 0510 Aalter'!$AB:$AG,2,FALSE),"")</f>
        <v/>
      </c>
      <c r="M14" s="23" t="str">
        <f>IFERROR(VLOOKUP($B14,'IRC3 0510 Aalter'!$AB:$AG,3,FALSE),"")</f>
        <v/>
      </c>
      <c r="N14" s="23" t="str">
        <f>IFERROR(VLOOKUP($B14,'IRC3 0510 Aalter'!$AB:$AG,4,FALSE),"")</f>
        <v/>
      </c>
      <c r="O14" s="67" t="str">
        <f t="shared" si="3"/>
        <v/>
      </c>
      <c r="P14" s="28" t="str">
        <f>IFERROR(VLOOKUP($B14,'IRC4 0607 Rieme'!$V:$Y,2,FALSE),"")</f>
        <v/>
      </c>
      <c r="Q14" s="23" t="str">
        <f>IFERROR(VLOOKUP($B14,'IRC4 0607 Rieme'!$V:$Y,3,FALSE),"")</f>
        <v/>
      </c>
      <c r="R14" s="23" t="str">
        <f>IFERROR(VLOOKUP($B14,'IRC4 0607 Rieme'!$V:$Y,4,FALSE),"")</f>
        <v/>
      </c>
      <c r="S14" s="67" t="str">
        <f t="shared" si="4"/>
        <v/>
      </c>
      <c r="T14" s="28" t="str">
        <f>IFERROR(VLOOKUP($B14,'IRC5 2906 Oudenaarde'!$V:$Y,2,FALSE),"")</f>
        <v/>
      </c>
      <c r="U14" s="23" t="str">
        <f>IFERROR(VLOOKUP($B14,'IRC5 2906 Oudenaarde'!$V:$Y,3,FALSE),"")</f>
        <v/>
      </c>
      <c r="V14" s="23" t="str">
        <f>IFERROR(VLOOKUP($B14,'IRC5 2906 Oudenaarde'!$V:$Y,4,FALSE),"")</f>
        <v/>
      </c>
      <c r="W14" s="67" t="str">
        <f t="shared" si="5"/>
        <v/>
      </c>
      <c r="X14" s="28" t="str">
        <f>IFERROR(VLOOKUP($B14,'IRC6 0830 Racing Gent'!$V:$Y,2,FALSE),"")</f>
        <v/>
      </c>
      <c r="Y14" s="23" t="str">
        <f>IFERROR(VLOOKUP($B14,'IRC6 0830 Racing Gent'!$V:$Y,3,FALSE),"")</f>
        <v/>
      </c>
      <c r="Z14" s="23" t="str">
        <f>IFERROR(VLOOKUP($B14,'IRC6 0830 Racing Gent'!$V:$Y,4,FALSE),"")</f>
        <v/>
      </c>
      <c r="AA14" s="67" t="str">
        <f t="shared" si="6"/>
        <v/>
      </c>
      <c r="AB14" s="28" t="str">
        <f>IFERROR(VLOOKUP($B14,'IRC7 0907 KAA Gent'!$V:$Y,2,FALSE),"")</f>
        <v/>
      </c>
      <c r="AC14" s="23" t="str">
        <f>IFERROR(VLOOKUP($B14,'IRC7 0907 KAA Gent'!$V:$Y,3,FALSE),"")</f>
        <v/>
      </c>
      <c r="AD14" s="23" t="str">
        <f>IFERROR(VLOOKUP($B14,'IRC7 0907 KAA Gent'!$V:$Y,4,FALSE),"")</f>
        <v/>
      </c>
      <c r="AE14" s="67" t="str">
        <f t="shared" si="7"/>
        <v/>
      </c>
      <c r="AF14" s="29" cm="1">
        <f t="array" ref="AF14">IF(SUM(LARGE(AJ14:AP14,{1;2;3;4;5}))&gt;0,SUM(LARGE(AJ14:AP14,{1;2;3;4;5})),"")</f>
        <v>1215</v>
      </c>
      <c r="AG14" s="5">
        <f t="shared" si="8"/>
        <v>2</v>
      </c>
      <c r="AH14" s="5">
        <f t="shared" si="0"/>
        <v>12</v>
      </c>
      <c r="AJ14" s="3">
        <f t="shared" si="9"/>
        <v>696</v>
      </c>
      <c r="AK14" s="3">
        <f t="shared" si="10"/>
        <v>519</v>
      </c>
      <c r="AL14" s="3">
        <f t="shared" si="11"/>
        <v>0</v>
      </c>
      <c r="AM14" s="3">
        <f t="shared" si="12"/>
        <v>0</v>
      </c>
      <c r="AN14" s="3">
        <f t="shared" si="13"/>
        <v>0</v>
      </c>
      <c r="AO14" s="3">
        <f t="shared" si="14"/>
        <v>0</v>
      </c>
      <c r="AP14" s="3">
        <f t="shared" si="15"/>
        <v>0</v>
      </c>
    </row>
    <row r="15" spans="1:42" x14ac:dyDescent="0.3">
      <c r="A15" s="112">
        <v>771</v>
      </c>
      <c r="B15" s="42" t="s">
        <v>63</v>
      </c>
      <c r="C15" s="96" t="s">
        <v>171</v>
      </c>
      <c r="D15" s="61">
        <f>IFERROR(VLOOKUP($A15,'IRC1 0405 Deinze'!$J:$O,4,FALSE),"")</f>
        <v>331</v>
      </c>
      <c r="E15" s="60">
        <f>IFERROR(VLOOKUP($A15,'IRC1 0405 Deinze'!$J:$O,5,FALSE),"")</f>
        <v>147</v>
      </c>
      <c r="F15" s="60">
        <f>IFERROR(VLOOKUP($A15,'IRC1 0405 Deinze'!$J:$O,6,FALSE),"")</f>
        <v>192</v>
      </c>
      <c r="G15" s="69">
        <f t="shared" si="1"/>
        <v>670</v>
      </c>
      <c r="H15" s="61">
        <f>IFERROR(VLOOKUP($A15,'IRC2 0426 Maldegem'!$J:$O,4,FALSE),"")</f>
        <v>315</v>
      </c>
      <c r="I15" s="60">
        <f>IFERROR(VLOOKUP($A15,'IRC2 0426 Maldegem'!$J:$O,5,FALSE),"")</f>
        <v>227</v>
      </c>
      <c r="J15" s="60">
        <f>IFERROR(VLOOKUP($A15,'IRC2 0426 Maldegem'!$J:$O,6,FALSE),"")</f>
        <v>143</v>
      </c>
      <c r="K15" s="67">
        <f t="shared" si="2"/>
        <v>685</v>
      </c>
      <c r="L15" s="28" t="str">
        <f>IFERROR(VLOOKUP($B15,'IRC3 0510 Aalter'!$AB:$AG,2,FALSE),"")</f>
        <v/>
      </c>
      <c r="M15" s="23" t="str">
        <f>IFERROR(VLOOKUP($B15,'IRC3 0510 Aalter'!$AB:$AG,3,FALSE),"")</f>
        <v/>
      </c>
      <c r="N15" s="23" t="str">
        <f>IFERROR(VLOOKUP($B15,'IRC3 0510 Aalter'!$AB:$AG,4,FALSE),"")</f>
        <v/>
      </c>
      <c r="O15" s="67" t="str">
        <f t="shared" si="3"/>
        <v/>
      </c>
      <c r="P15" s="28" t="str">
        <f>IFERROR(VLOOKUP($B15,'IRC4 0607 Rieme'!$V:$Y,2,FALSE),"")</f>
        <v/>
      </c>
      <c r="Q15" s="23" t="str">
        <f>IFERROR(VLOOKUP($B15,'IRC4 0607 Rieme'!$V:$Y,3,FALSE),"")</f>
        <v/>
      </c>
      <c r="R15" s="23" t="str">
        <f>IFERROR(VLOOKUP($B15,'IRC4 0607 Rieme'!$V:$Y,4,FALSE),"")</f>
        <v/>
      </c>
      <c r="S15" s="67" t="str">
        <f t="shared" si="4"/>
        <v/>
      </c>
      <c r="T15" s="28" t="str">
        <f>IFERROR(VLOOKUP($B15,'IRC5 2906 Oudenaarde'!$V:$Y,2,FALSE),"")</f>
        <v/>
      </c>
      <c r="U15" s="23" t="str">
        <f>IFERROR(VLOOKUP($B15,'IRC5 2906 Oudenaarde'!$V:$Y,3,FALSE),"")</f>
        <v/>
      </c>
      <c r="V15" s="23" t="str">
        <f>IFERROR(VLOOKUP($B15,'IRC5 2906 Oudenaarde'!$V:$Y,4,FALSE),"")</f>
        <v/>
      </c>
      <c r="W15" s="67" t="str">
        <f t="shared" si="5"/>
        <v/>
      </c>
      <c r="X15" s="28" t="str">
        <f>IFERROR(VLOOKUP($B15,'IRC6 0830 Racing Gent'!$V:$Y,2,FALSE),"")</f>
        <v/>
      </c>
      <c r="Y15" s="23" t="str">
        <f>IFERROR(VLOOKUP($B15,'IRC6 0830 Racing Gent'!$V:$Y,3,FALSE),"")</f>
        <v/>
      </c>
      <c r="Z15" s="23" t="str">
        <f>IFERROR(VLOOKUP($B15,'IRC6 0830 Racing Gent'!$V:$Y,4,FALSE),"")</f>
        <v/>
      </c>
      <c r="AA15" s="67" t="str">
        <f t="shared" si="6"/>
        <v/>
      </c>
      <c r="AB15" s="28" t="str">
        <f>IFERROR(VLOOKUP($B15,'IRC7 0907 KAA Gent'!$V:$Y,2,FALSE),"")</f>
        <v/>
      </c>
      <c r="AC15" s="23" t="str">
        <f>IFERROR(VLOOKUP($B15,'IRC7 0907 KAA Gent'!$V:$Y,3,FALSE),"")</f>
        <v/>
      </c>
      <c r="AD15" s="23" t="str">
        <f>IFERROR(VLOOKUP($B15,'IRC7 0907 KAA Gent'!$V:$Y,4,FALSE),"")</f>
        <v/>
      </c>
      <c r="AE15" s="67" t="str">
        <f t="shared" si="7"/>
        <v/>
      </c>
      <c r="AF15" s="29" cm="1">
        <f t="array" ref="AF15">IF(SUM(LARGE(AJ15:AP15,{1;2;3;4;5}))&gt;0,SUM(LARGE(AJ15:AP15,{1;2;3;4;5})),"")</f>
        <v>1355</v>
      </c>
      <c r="AG15" s="5">
        <f t="shared" si="8"/>
        <v>2</v>
      </c>
      <c r="AH15" s="5">
        <f t="shared" si="0"/>
        <v>10</v>
      </c>
      <c r="AJ15" s="3">
        <f t="shared" si="9"/>
        <v>670</v>
      </c>
      <c r="AK15" s="3">
        <f t="shared" si="10"/>
        <v>685</v>
      </c>
      <c r="AL15" s="3">
        <f t="shared" si="11"/>
        <v>0</v>
      </c>
      <c r="AM15" s="3">
        <f t="shared" si="12"/>
        <v>0</v>
      </c>
      <c r="AN15" s="3">
        <f t="shared" si="13"/>
        <v>0</v>
      </c>
      <c r="AO15" s="3">
        <f t="shared" si="14"/>
        <v>0</v>
      </c>
      <c r="AP15" s="3">
        <f t="shared" si="15"/>
        <v>0</v>
      </c>
    </row>
    <row r="16" spans="1:42" x14ac:dyDescent="0.3">
      <c r="A16" s="112">
        <v>760</v>
      </c>
      <c r="B16" s="42" t="s">
        <v>56</v>
      </c>
      <c r="C16" s="96" t="s">
        <v>165</v>
      </c>
      <c r="D16" s="61">
        <f>IFERROR(VLOOKUP($A16,'IRC1 0405 Deinze'!$J:$O,4,FALSE),"")</f>
        <v>421</v>
      </c>
      <c r="E16" s="60">
        <f>IFERROR(VLOOKUP($A16,'IRC1 0405 Deinze'!$J:$O,5,FALSE),"")</f>
        <v>143</v>
      </c>
      <c r="F16" s="60">
        <f>IFERROR(VLOOKUP($A16,'IRC1 0405 Deinze'!$J:$O,6,FALSE),"")</f>
        <v>88</v>
      </c>
      <c r="G16" s="69">
        <f t="shared" si="1"/>
        <v>652</v>
      </c>
      <c r="H16" s="61">
        <f>IFERROR(VLOOKUP($A16,'IRC2 0426 Maldegem'!$J:$O,4,FALSE),"")</f>
        <v>355</v>
      </c>
      <c r="I16" s="60">
        <f>IFERROR(VLOOKUP($A16,'IRC2 0426 Maldegem'!$J:$O,5,FALSE),"")</f>
        <v>227</v>
      </c>
      <c r="J16" s="60">
        <f>IFERROR(VLOOKUP($A16,'IRC2 0426 Maldegem'!$J:$O,6,FALSE),"")</f>
        <v>163</v>
      </c>
      <c r="K16" s="67">
        <f t="shared" si="2"/>
        <v>745</v>
      </c>
      <c r="L16" s="28" t="str">
        <f>IFERROR(VLOOKUP($B16,'IRC3 0510 Aalter'!$AB:$AG,2,FALSE),"")</f>
        <v/>
      </c>
      <c r="M16" s="23" t="str">
        <f>IFERROR(VLOOKUP($B16,'IRC3 0510 Aalter'!$AB:$AG,3,FALSE),"")</f>
        <v/>
      </c>
      <c r="N16" s="23" t="str">
        <f>IFERROR(VLOOKUP($B16,'IRC3 0510 Aalter'!$AB:$AG,4,FALSE),"")</f>
        <v/>
      </c>
      <c r="O16" s="67" t="str">
        <f t="shared" si="3"/>
        <v/>
      </c>
      <c r="P16" s="28" t="str">
        <f>IFERROR(VLOOKUP($B16,'IRC4 0607 Rieme'!$V:$Y,2,FALSE),"")</f>
        <v/>
      </c>
      <c r="Q16" s="23" t="str">
        <f>IFERROR(VLOOKUP($B16,'IRC4 0607 Rieme'!$V:$Y,3,FALSE),"")</f>
        <v/>
      </c>
      <c r="R16" s="23" t="str">
        <f>IFERROR(VLOOKUP($B16,'IRC4 0607 Rieme'!$V:$Y,4,FALSE),"")</f>
        <v/>
      </c>
      <c r="S16" s="67" t="str">
        <f t="shared" si="4"/>
        <v/>
      </c>
      <c r="T16" s="28" t="str">
        <f>IFERROR(VLOOKUP($B16,'IRC5 2906 Oudenaarde'!$V:$Y,2,FALSE),"")</f>
        <v/>
      </c>
      <c r="U16" s="23" t="str">
        <f>IFERROR(VLOOKUP($B16,'IRC5 2906 Oudenaarde'!$V:$Y,3,FALSE),"")</f>
        <v/>
      </c>
      <c r="V16" s="23" t="str">
        <f>IFERROR(VLOOKUP($B16,'IRC5 2906 Oudenaarde'!$V:$Y,4,FALSE),"")</f>
        <v/>
      </c>
      <c r="W16" s="67" t="str">
        <f t="shared" si="5"/>
        <v/>
      </c>
      <c r="X16" s="28" t="str">
        <f>IFERROR(VLOOKUP($B16,'IRC6 0830 Racing Gent'!$V:$Y,2,FALSE),"")</f>
        <v/>
      </c>
      <c r="Y16" s="23" t="str">
        <f>IFERROR(VLOOKUP($B16,'IRC6 0830 Racing Gent'!$V:$Y,3,FALSE),"")</f>
        <v/>
      </c>
      <c r="Z16" s="23" t="str">
        <f>IFERROR(VLOOKUP($B16,'IRC6 0830 Racing Gent'!$V:$Y,4,FALSE),"")</f>
        <v/>
      </c>
      <c r="AA16" s="67" t="str">
        <f t="shared" si="6"/>
        <v/>
      </c>
      <c r="AB16" s="28" t="str">
        <f>IFERROR(VLOOKUP($B16,'IRC7 0907 KAA Gent'!$V:$Y,2,FALSE),"")</f>
        <v/>
      </c>
      <c r="AC16" s="23" t="str">
        <f>IFERROR(VLOOKUP($B16,'IRC7 0907 KAA Gent'!$V:$Y,3,FALSE),"")</f>
        <v/>
      </c>
      <c r="AD16" s="23" t="str">
        <f>IFERROR(VLOOKUP($B16,'IRC7 0907 KAA Gent'!$V:$Y,4,FALSE),"")</f>
        <v/>
      </c>
      <c r="AE16" s="67" t="str">
        <f t="shared" si="7"/>
        <v/>
      </c>
      <c r="AF16" s="29" cm="1">
        <f t="array" ref="AF16">IF(SUM(LARGE(AJ16:AP16,{1;2;3;4;5}))&gt;0,SUM(LARGE(AJ16:AP16,{1;2;3;4;5})),"")</f>
        <v>1397</v>
      </c>
      <c r="AG16" s="5">
        <f t="shared" si="8"/>
        <v>2</v>
      </c>
      <c r="AH16" s="5">
        <f t="shared" si="0"/>
        <v>9</v>
      </c>
      <c r="AJ16" s="3">
        <f t="shared" si="9"/>
        <v>652</v>
      </c>
      <c r="AK16" s="3">
        <f t="shared" si="10"/>
        <v>745</v>
      </c>
      <c r="AL16" s="3">
        <f t="shared" si="11"/>
        <v>0</v>
      </c>
      <c r="AM16" s="3">
        <f t="shared" si="12"/>
        <v>0</v>
      </c>
      <c r="AN16" s="3">
        <f t="shared" si="13"/>
        <v>0</v>
      </c>
      <c r="AO16" s="3">
        <f t="shared" si="14"/>
        <v>0</v>
      </c>
      <c r="AP16" s="3">
        <f t="shared" si="15"/>
        <v>0</v>
      </c>
    </row>
    <row r="17" spans="1:42" x14ac:dyDescent="0.3">
      <c r="A17" s="112">
        <v>827</v>
      </c>
      <c r="B17" s="42" t="s">
        <v>60</v>
      </c>
      <c r="C17" s="96" t="s">
        <v>171</v>
      </c>
      <c r="D17" s="61">
        <f>IFERROR(VLOOKUP($A17,'IRC1 0405 Deinze'!$J:$O,4,FALSE),"")</f>
        <v>373</v>
      </c>
      <c r="E17" s="60">
        <f>IFERROR(VLOOKUP($A17,'IRC1 0405 Deinze'!$J:$O,5,FALSE),"")</f>
        <v>75</v>
      </c>
      <c r="F17" s="60">
        <f>IFERROR(VLOOKUP($A17,'IRC1 0405 Deinze'!$J:$O,6,FALSE),"")</f>
        <v>195</v>
      </c>
      <c r="G17" s="69">
        <f t="shared" si="1"/>
        <v>643</v>
      </c>
      <c r="H17" s="61">
        <f>IFERROR(VLOOKUP($A17,'IRC2 0426 Maldegem'!$J:$O,4,FALSE),"")</f>
        <v>355</v>
      </c>
      <c r="I17" s="60">
        <f>IFERROR(VLOOKUP($A17,'IRC2 0426 Maldegem'!$J:$O,5,FALSE),"")</f>
        <v>119</v>
      </c>
      <c r="J17" s="60">
        <f>IFERROR(VLOOKUP($A17,'IRC2 0426 Maldegem'!$J:$O,6,FALSE),"")</f>
        <v>98</v>
      </c>
      <c r="K17" s="67">
        <f t="shared" si="2"/>
        <v>572</v>
      </c>
      <c r="L17" s="28" t="str">
        <f>IFERROR(VLOOKUP($B17,'IRC3 0510 Aalter'!$AB:$AG,2,FALSE),"")</f>
        <v/>
      </c>
      <c r="M17" s="23" t="str">
        <f>IFERROR(VLOOKUP($B17,'IRC3 0510 Aalter'!$AB:$AG,3,FALSE),"")</f>
        <v/>
      </c>
      <c r="N17" s="23" t="str">
        <f>IFERROR(VLOOKUP($B17,'IRC3 0510 Aalter'!$AB:$AG,4,FALSE),"")</f>
        <v/>
      </c>
      <c r="O17" s="67" t="str">
        <f t="shared" si="3"/>
        <v/>
      </c>
      <c r="P17" s="28" t="str">
        <f>IFERROR(VLOOKUP($B17,'IRC4 0607 Rieme'!$V:$Y,2,FALSE),"")</f>
        <v/>
      </c>
      <c r="Q17" s="23" t="str">
        <f>IFERROR(VLOOKUP($B17,'IRC4 0607 Rieme'!$V:$Y,3,FALSE),"")</f>
        <v/>
      </c>
      <c r="R17" s="23" t="str">
        <f>IFERROR(VLOOKUP($B17,'IRC4 0607 Rieme'!$V:$Y,4,FALSE),"")</f>
        <v/>
      </c>
      <c r="S17" s="67" t="str">
        <f t="shared" si="4"/>
        <v/>
      </c>
      <c r="T17" s="28" t="str">
        <f>IFERROR(VLOOKUP($B17,'IRC5 2906 Oudenaarde'!$V:$Y,2,FALSE),"")</f>
        <v/>
      </c>
      <c r="U17" s="23" t="str">
        <f>IFERROR(VLOOKUP($B17,'IRC5 2906 Oudenaarde'!$V:$Y,3,FALSE),"")</f>
        <v/>
      </c>
      <c r="V17" s="23" t="str">
        <f>IFERROR(VLOOKUP($B17,'IRC5 2906 Oudenaarde'!$V:$Y,4,FALSE),"")</f>
        <v/>
      </c>
      <c r="W17" s="67" t="str">
        <f t="shared" si="5"/>
        <v/>
      </c>
      <c r="X17" s="28" t="str">
        <f>IFERROR(VLOOKUP($B17,'IRC6 0830 Racing Gent'!$V:$Y,2,FALSE),"")</f>
        <v/>
      </c>
      <c r="Y17" s="23" t="str">
        <f>IFERROR(VLOOKUP($B17,'IRC6 0830 Racing Gent'!$V:$Y,3,FALSE),"")</f>
        <v/>
      </c>
      <c r="Z17" s="23" t="str">
        <f>IFERROR(VLOOKUP($B17,'IRC6 0830 Racing Gent'!$V:$Y,4,FALSE),"")</f>
        <v/>
      </c>
      <c r="AA17" s="67" t="str">
        <f t="shared" si="6"/>
        <v/>
      </c>
      <c r="AB17" s="28" t="str">
        <f>IFERROR(VLOOKUP($B17,'IRC7 0907 KAA Gent'!$V:$Y,2,FALSE),"")</f>
        <v/>
      </c>
      <c r="AC17" s="23" t="str">
        <f>IFERROR(VLOOKUP($B17,'IRC7 0907 KAA Gent'!$V:$Y,3,FALSE),"")</f>
        <v/>
      </c>
      <c r="AD17" s="23" t="str">
        <f>IFERROR(VLOOKUP($B17,'IRC7 0907 KAA Gent'!$V:$Y,4,FALSE),"")</f>
        <v/>
      </c>
      <c r="AE17" s="67" t="str">
        <f t="shared" si="7"/>
        <v/>
      </c>
      <c r="AF17" s="29" cm="1">
        <f t="array" ref="AF17">IF(SUM(LARGE(AJ17:AP17,{1;2;3;4;5}))&gt;0,SUM(LARGE(AJ17:AP17,{1;2;3;4;5})),"")</f>
        <v>1215</v>
      </c>
      <c r="AG17" s="5">
        <f t="shared" si="8"/>
        <v>2</v>
      </c>
      <c r="AH17" s="5">
        <f t="shared" si="0"/>
        <v>12</v>
      </c>
      <c r="AJ17" s="3">
        <f t="shared" si="9"/>
        <v>643</v>
      </c>
      <c r="AK17" s="3">
        <f t="shared" si="10"/>
        <v>572</v>
      </c>
      <c r="AL17" s="3">
        <f t="shared" si="11"/>
        <v>0</v>
      </c>
      <c r="AM17" s="3">
        <f t="shared" si="12"/>
        <v>0</v>
      </c>
      <c r="AN17" s="3">
        <f t="shared" si="13"/>
        <v>0</v>
      </c>
      <c r="AO17" s="3">
        <f t="shared" si="14"/>
        <v>0</v>
      </c>
      <c r="AP17" s="3">
        <f t="shared" si="15"/>
        <v>0</v>
      </c>
    </row>
    <row r="18" spans="1:42" x14ac:dyDescent="0.3">
      <c r="A18" s="112">
        <v>482</v>
      </c>
      <c r="B18" s="42" t="s">
        <v>54</v>
      </c>
      <c r="C18" s="96" t="s">
        <v>169</v>
      </c>
      <c r="D18" s="61">
        <f>IFERROR(VLOOKUP($A18,'IRC1 0405 Deinze'!$J:$O,4,FALSE),"")</f>
        <v>474</v>
      </c>
      <c r="E18" s="60">
        <f>IFERROR(VLOOKUP($A18,'IRC1 0405 Deinze'!$J:$O,5,FALSE),"")</f>
        <v>125</v>
      </c>
      <c r="F18" s="60">
        <f>IFERROR(VLOOKUP($A18,'IRC1 0405 Deinze'!$J:$O,6,FALSE),"")</f>
        <v>0</v>
      </c>
      <c r="G18" s="69">
        <f t="shared" si="1"/>
        <v>599</v>
      </c>
      <c r="H18" s="61" t="str">
        <f>IFERROR(VLOOKUP($A18,'IRC2 0426 Maldegem'!$J:$O,4,FALSE),"")</f>
        <v/>
      </c>
      <c r="I18" s="60" t="str">
        <f>IFERROR(VLOOKUP($A18,'IRC2 0426 Maldegem'!$J:$O,5,FALSE),"")</f>
        <v/>
      </c>
      <c r="J18" s="60" t="str">
        <f>IFERROR(VLOOKUP($A18,'IRC2 0426 Maldegem'!$J:$O,6,FALSE),"")</f>
        <v/>
      </c>
      <c r="K18" s="67" t="str">
        <f t="shared" si="2"/>
        <v/>
      </c>
      <c r="L18" s="28" t="str">
        <f>IFERROR(VLOOKUP($B18,'IRC3 0510 Aalter'!$AB:$AG,2,FALSE),"")</f>
        <v/>
      </c>
      <c r="M18" s="23" t="str">
        <f>IFERROR(VLOOKUP($B18,'IRC3 0510 Aalter'!$AB:$AG,3,FALSE),"")</f>
        <v/>
      </c>
      <c r="N18" s="23" t="str">
        <f>IFERROR(VLOOKUP($B18,'IRC3 0510 Aalter'!$AB:$AG,4,FALSE),"")</f>
        <v/>
      </c>
      <c r="O18" s="67" t="str">
        <f t="shared" si="3"/>
        <v/>
      </c>
      <c r="P18" s="28" t="str">
        <f>IFERROR(VLOOKUP($B18,'IRC4 0607 Rieme'!$V:$Y,2,FALSE),"")</f>
        <v/>
      </c>
      <c r="Q18" s="23" t="str">
        <f>IFERROR(VLOOKUP($B18,'IRC4 0607 Rieme'!$V:$Y,3,FALSE),"")</f>
        <v/>
      </c>
      <c r="R18" s="23" t="str">
        <f>IFERROR(VLOOKUP($B18,'IRC4 0607 Rieme'!$V:$Y,4,FALSE),"")</f>
        <v/>
      </c>
      <c r="S18" s="67" t="str">
        <f t="shared" si="4"/>
        <v/>
      </c>
      <c r="T18" s="28" t="str">
        <f>IFERROR(VLOOKUP($B18,'IRC5 2906 Oudenaarde'!$V:$Y,2,FALSE),"")</f>
        <v/>
      </c>
      <c r="U18" s="23" t="str">
        <f>IFERROR(VLOOKUP($B18,'IRC5 2906 Oudenaarde'!$V:$Y,3,FALSE),"")</f>
        <v/>
      </c>
      <c r="V18" s="23" t="str">
        <f>IFERROR(VLOOKUP($B18,'IRC5 2906 Oudenaarde'!$V:$Y,4,FALSE),"")</f>
        <v/>
      </c>
      <c r="W18" s="67" t="str">
        <f t="shared" si="5"/>
        <v/>
      </c>
      <c r="X18" s="28" t="str">
        <f>IFERROR(VLOOKUP($B18,'IRC6 0830 Racing Gent'!$V:$Y,2,FALSE),"")</f>
        <v/>
      </c>
      <c r="Y18" s="23" t="str">
        <f>IFERROR(VLOOKUP($B18,'IRC6 0830 Racing Gent'!$V:$Y,3,FALSE),"")</f>
        <v/>
      </c>
      <c r="Z18" s="23" t="str">
        <f>IFERROR(VLOOKUP($B18,'IRC6 0830 Racing Gent'!$V:$Y,4,FALSE),"")</f>
        <v/>
      </c>
      <c r="AA18" s="67" t="str">
        <f t="shared" si="6"/>
        <v/>
      </c>
      <c r="AB18" s="28" t="str">
        <f>IFERROR(VLOOKUP($B18,'IRC7 0907 KAA Gent'!$V:$Y,2,FALSE),"")</f>
        <v/>
      </c>
      <c r="AC18" s="23" t="str">
        <f>IFERROR(VLOOKUP($B18,'IRC7 0907 KAA Gent'!$V:$Y,3,FALSE),"")</f>
        <v/>
      </c>
      <c r="AD18" s="23" t="str">
        <f>IFERROR(VLOOKUP($B18,'IRC7 0907 KAA Gent'!$V:$Y,4,FALSE),"")</f>
        <v/>
      </c>
      <c r="AE18" s="67" t="str">
        <f t="shared" si="7"/>
        <v/>
      </c>
      <c r="AF18" s="29" cm="1">
        <f t="array" ref="AF18">IF(SUM(LARGE(AJ18:AP18,{1;2;3;4;5}))&gt;0,SUM(LARGE(AJ18:AP18,{1;2;3;4;5})),"")</f>
        <v>599</v>
      </c>
      <c r="AG18" s="5">
        <f t="shared" si="8"/>
        <v>1</v>
      </c>
      <c r="AH18" s="5">
        <f t="shared" si="0"/>
        <v>29</v>
      </c>
      <c r="AJ18" s="3">
        <f t="shared" si="9"/>
        <v>599</v>
      </c>
      <c r="AK18" s="3">
        <f t="shared" si="10"/>
        <v>0</v>
      </c>
      <c r="AL18" s="3">
        <f t="shared" si="11"/>
        <v>0</v>
      </c>
      <c r="AM18" s="3">
        <f t="shared" si="12"/>
        <v>0</v>
      </c>
      <c r="AN18" s="3">
        <f t="shared" si="13"/>
        <v>0</v>
      </c>
      <c r="AO18" s="3">
        <f t="shared" si="14"/>
        <v>0</v>
      </c>
      <c r="AP18" s="3">
        <f t="shared" si="15"/>
        <v>0</v>
      </c>
    </row>
    <row r="19" spans="1:42" x14ac:dyDescent="0.3">
      <c r="A19" s="112">
        <v>276</v>
      </c>
      <c r="B19" s="42" t="s">
        <v>62</v>
      </c>
      <c r="C19" s="96" t="s">
        <v>166</v>
      </c>
      <c r="D19" s="61">
        <f>IFERROR(VLOOKUP($A19,'IRC1 0405 Deinze'!$J:$O,4,FALSE),"")</f>
        <v>345</v>
      </c>
      <c r="E19" s="60">
        <f>IFERROR(VLOOKUP($A19,'IRC1 0405 Deinze'!$J:$O,5,FALSE),"")</f>
        <v>61</v>
      </c>
      <c r="F19" s="60">
        <f>IFERROR(VLOOKUP($A19,'IRC1 0405 Deinze'!$J:$O,6,FALSE),"")</f>
        <v>0</v>
      </c>
      <c r="G19" s="69">
        <f t="shared" si="1"/>
        <v>406</v>
      </c>
      <c r="H19" s="61">
        <f>IFERROR(VLOOKUP($A19,'IRC2 0426 Maldegem'!$J:$O,4,FALSE),"")</f>
        <v>289</v>
      </c>
      <c r="I19" s="60">
        <f>IFERROR(VLOOKUP($A19,'IRC2 0426 Maldegem'!$J:$O,5,FALSE),"")</f>
        <v>171</v>
      </c>
      <c r="J19" s="60">
        <f>IFERROR(VLOOKUP($A19,'IRC2 0426 Maldegem'!$J:$O,6,FALSE),"")</f>
        <v>70</v>
      </c>
      <c r="K19" s="67">
        <f t="shared" si="2"/>
        <v>530</v>
      </c>
      <c r="L19" s="28" t="str">
        <f>IFERROR(VLOOKUP($B19,'IRC3 0510 Aalter'!$AB:$AG,2,FALSE),"")</f>
        <v/>
      </c>
      <c r="M19" s="23" t="str">
        <f>IFERROR(VLOOKUP($B19,'IRC3 0510 Aalter'!$AB:$AG,3,FALSE),"")</f>
        <v/>
      </c>
      <c r="N19" s="23" t="str">
        <f>IFERROR(VLOOKUP($B19,'IRC3 0510 Aalter'!$AB:$AG,4,FALSE),"")</f>
        <v/>
      </c>
      <c r="O19" s="67" t="str">
        <f t="shared" si="3"/>
        <v/>
      </c>
      <c r="P19" s="28" t="str">
        <f>IFERROR(VLOOKUP($B19,'IRC4 0607 Rieme'!$V:$Y,2,FALSE),"")</f>
        <v/>
      </c>
      <c r="Q19" s="23" t="str">
        <f>IFERROR(VLOOKUP($B19,'IRC4 0607 Rieme'!$V:$Y,3,FALSE),"")</f>
        <v/>
      </c>
      <c r="R19" s="23" t="str">
        <f>IFERROR(VLOOKUP($B19,'IRC4 0607 Rieme'!$V:$Y,4,FALSE),"")</f>
        <v/>
      </c>
      <c r="S19" s="67" t="str">
        <f t="shared" si="4"/>
        <v/>
      </c>
      <c r="T19" s="28" t="str">
        <f>IFERROR(VLOOKUP($B19,'IRC5 2906 Oudenaarde'!$V:$Y,2,FALSE),"")</f>
        <v/>
      </c>
      <c r="U19" s="23" t="str">
        <f>IFERROR(VLOOKUP($B19,'IRC5 2906 Oudenaarde'!$V:$Y,3,FALSE),"")</f>
        <v/>
      </c>
      <c r="V19" s="23" t="str">
        <f>IFERROR(VLOOKUP($B19,'IRC5 2906 Oudenaarde'!$V:$Y,4,FALSE),"")</f>
        <v/>
      </c>
      <c r="W19" s="67" t="str">
        <f t="shared" si="5"/>
        <v/>
      </c>
      <c r="X19" s="28" t="str">
        <f>IFERROR(VLOOKUP($B19,'IRC6 0830 Racing Gent'!$V:$Y,2,FALSE),"")</f>
        <v/>
      </c>
      <c r="Y19" s="23" t="str">
        <f>IFERROR(VLOOKUP($B19,'IRC6 0830 Racing Gent'!$V:$Y,3,FALSE),"")</f>
        <v/>
      </c>
      <c r="Z19" s="23" t="str">
        <f>IFERROR(VLOOKUP($B19,'IRC6 0830 Racing Gent'!$V:$Y,4,FALSE),"")</f>
        <v/>
      </c>
      <c r="AA19" s="67" t="str">
        <f t="shared" si="6"/>
        <v/>
      </c>
      <c r="AB19" s="28" t="str">
        <f>IFERROR(VLOOKUP($B19,'IRC7 0907 KAA Gent'!$V:$Y,2,FALSE),"")</f>
        <v/>
      </c>
      <c r="AC19" s="23" t="str">
        <f>IFERROR(VLOOKUP($B19,'IRC7 0907 KAA Gent'!$V:$Y,3,FALSE),"")</f>
        <v/>
      </c>
      <c r="AD19" s="23" t="str">
        <f>IFERROR(VLOOKUP($B19,'IRC7 0907 KAA Gent'!$V:$Y,4,FALSE),"")</f>
        <v/>
      </c>
      <c r="AE19" s="67" t="str">
        <f t="shared" si="7"/>
        <v/>
      </c>
      <c r="AF19" s="29" cm="1">
        <f t="array" ref="AF19">IF(SUM(LARGE(AJ19:AP19,{1;2;3;4;5}))&gt;0,SUM(LARGE(AJ19:AP19,{1;2;3;4;5})),"")</f>
        <v>936</v>
      </c>
      <c r="AG19" s="5">
        <f t="shared" si="8"/>
        <v>2</v>
      </c>
      <c r="AH19" s="5">
        <f t="shared" si="0"/>
        <v>15</v>
      </c>
      <c r="AJ19" s="3">
        <f t="shared" si="9"/>
        <v>406</v>
      </c>
      <c r="AK19" s="3">
        <f t="shared" si="10"/>
        <v>530</v>
      </c>
      <c r="AL19" s="3">
        <f t="shared" si="11"/>
        <v>0</v>
      </c>
      <c r="AM19" s="3">
        <f t="shared" si="12"/>
        <v>0</v>
      </c>
      <c r="AN19" s="3">
        <f t="shared" si="13"/>
        <v>0</v>
      </c>
      <c r="AO19" s="3">
        <f t="shared" si="14"/>
        <v>0</v>
      </c>
      <c r="AP19" s="3">
        <f t="shared" si="15"/>
        <v>0</v>
      </c>
    </row>
    <row r="20" spans="1:42" x14ac:dyDescent="0.3">
      <c r="A20" s="112">
        <v>632</v>
      </c>
      <c r="B20" s="42" t="s">
        <v>66</v>
      </c>
      <c r="C20" s="96" t="s">
        <v>165</v>
      </c>
      <c r="D20" s="61">
        <f>IFERROR(VLOOKUP($A20,'IRC1 0405 Deinze'!$J:$O,4,FALSE),"")</f>
        <v>268</v>
      </c>
      <c r="E20" s="60">
        <f>IFERROR(VLOOKUP($A20,'IRC1 0405 Deinze'!$J:$O,5,FALSE),"")</f>
        <v>101</v>
      </c>
      <c r="F20" s="60">
        <f>IFERROR(VLOOKUP($A20,'IRC1 0405 Deinze'!$J:$O,6,FALSE),"")</f>
        <v>0</v>
      </c>
      <c r="G20" s="69">
        <f t="shared" si="1"/>
        <v>369</v>
      </c>
      <c r="H20" s="61">
        <f>IFERROR(VLOOKUP($A20,'IRC2 0426 Maldegem'!$J:$O,4,FALSE),"")</f>
        <v>177</v>
      </c>
      <c r="I20" s="60">
        <f>IFERROR(VLOOKUP($A20,'IRC2 0426 Maldegem'!$J:$O,5,FALSE),"")</f>
        <v>119</v>
      </c>
      <c r="J20" s="60">
        <f>IFERROR(VLOOKUP($A20,'IRC2 0426 Maldegem'!$J:$O,6,FALSE),"")</f>
        <v>67</v>
      </c>
      <c r="K20" s="67">
        <f t="shared" si="2"/>
        <v>363</v>
      </c>
      <c r="L20" s="28" t="str">
        <f>IFERROR(VLOOKUP($B20,'IRC3 0510 Aalter'!$AB:$AG,2,FALSE),"")</f>
        <v/>
      </c>
      <c r="M20" s="23" t="str">
        <f>IFERROR(VLOOKUP($B20,'IRC3 0510 Aalter'!$AB:$AG,3,FALSE),"")</f>
        <v/>
      </c>
      <c r="N20" s="23" t="str">
        <f>IFERROR(VLOOKUP($B20,'IRC3 0510 Aalter'!$AB:$AG,4,FALSE),"")</f>
        <v/>
      </c>
      <c r="O20" s="67" t="str">
        <f t="shared" si="3"/>
        <v/>
      </c>
      <c r="P20" s="28" t="str">
        <f>IFERROR(VLOOKUP($B20,'IRC4 0607 Rieme'!$V:$Y,2,FALSE),"")</f>
        <v/>
      </c>
      <c r="Q20" s="23" t="str">
        <f>IFERROR(VLOOKUP($B20,'IRC4 0607 Rieme'!$V:$Y,3,FALSE),"")</f>
        <v/>
      </c>
      <c r="R20" s="23" t="str">
        <f>IFERROR(VLOOKUP($B20,'IRC4 0607 Rieme'!$V:$Y,4,FALSE),"")</f>
        <v/>
      </c>
      <c r="S20" s="67" t="str">
        <f t="shared" si="4"/>
        <v/>
      </c>
      <c r="T20" s="28" t="str">
        <f>IFERROR(VLOOKUP($B20,'IRC5 2906 Oudenaarde'!$V:$Y,2,FALSE),"")</f>
        <v/>
      </c>
      <c r="U20" s="23" t="str">
        <f>IFERROR(VLOOKUP($B20,'IRC5 2906 Oudenaarde'!$V:$Y,3,FALSE),"")</f>
        <v/>
      </c>
      <c r="V20" s="23" t="str">
        <f>IFERROR(VLOOKUP($B20,'IRC5 2906 Oudenaarde'!$V:$Y,4,FALSE),"")</f>
        <v/>
      </c>
      <c r="W20" s="67" t="str">
        <f t="shared" si="5"/>
        <v/>
      </c>
      <c r="X20" s="28" t="str">
        <f>IFERROR(VLOOKUP($B20,'IRC6 0830 Racing Gent'!$V:$Y,2,FALSE),"")</f>
        <v/>
      </c>
      <c r="Y20" s="23" t="str">
        <f>IFERROR(VLOOKUP($B20,'IRC6 0830 Racing Gent'!$V:$Y,3,FALSE),"")</f>
        <v/>
      </c>
      <c r="Z20" s="23" t="str">
        <f>IFERROR(VLOOKUP($B20,'IRC6 0830 Racing Gent'!$V:$Y,4,FALSE),"")</f>
        <v/>
      </c>
      <c r="AA20" s="67" t="str">
        <f t="shared" si="6"/>
        <v/>
      </c>
      <c r="AB20" s="28" t="str">
        <f>IFERROR(VLOOKUP($B20,'IRC7 0907 KAA Gent'!$V:$Y,2,FALSE),"")</f>
        <v/>
      </c>
      <c r="AC20" s="23" t="str">
        <f>IFERROR(VLOOKUP($B20,'IRC7 0907 KAA Gent'!$V:$Y,3,FALSE),"")</f>
        <v/>
      </c>
      <c r="AD20" s="23" t="str">
        <f>IFERROR(VLOOKUP($B20,'IRC7 0907 KAA Gent'!$V:$Y,4,FALSE),"")</f>
        <v/>
      </c>
      <c r="AE20" s="67" t="str">
        <f t="shared" si="7"/>
        <v/>
      </c>
      <c r="AF20" s="29" cm="1">
        <f t="array" ref="AF20">IF(SUM(LARGE(AJ20:AP20,{1;2;3;4;5}))&gt;0,SUM(LARGE(AJ20:AP20,{1;2;3;4;5})),"")</f>
        <v>732</v>
      </c>
      <c r="AG20" s="5">
        <f t="shared" si="8"/>
        <v>2</v>
      </c>
      <c r="AH20" s="5">
        <f t="shared" si="0"/>
        <v>22</v>
      </c>
      <c r="AJ20" s="3">
        <f t="shared" si="9"/>
        <v>369</v>
      </c>
      <c r="AK20" s="3">
        <f t="shared" si="10"/>
        <v>363</v>
      </c>
      <c r="AL20" s="3">
        <f t="shared" si="11"/>
        <v>0</v>
      </c>
      <c r="AM20" s="3">
        <f t="shared" si="12"/>
        <v>0</v>
      </c>
      <c r="AN20" s="3">
        <f t="shared" si="13"/>
        <v>0</v>
      </c>
      <c r="AO20" s="3">
        <f t="shared" si="14"/>
        <v>0</v>
      </c>
      <c r="AP20" s="3">
        <f t="shared" si="15"/>
        <v>0</v>
      </c>
    </row>
    <row r="21" spans="1:42" x14ac:dyDescent="0.3">
      <c r="A21" s="112">
        <v>94</v>
      </c>
      <c r="B21" s="42" t="s">
        <v>68</v>
      </c>
      <c r="C21" s="96" t="s">
        <v>167</v>
      </c>
      <c r="D21" s="61">
        <f>IFERROR(VLOOKUP($A21,'IRC1 0405 Deinze'!$J:$O,4,FALSE),"")</f>
        <v>174</v>
      </c>
      <c r="E21" s="60">
        <f>IFERROR(VLOOKUP($A21,'IRC1 0405 Deinze'!$J:$O,5,FALSE),"")</f>
        <v>27</v>
      </c>
      <c r="F21" s="60">
        <f>IFERROR(VLOOKUP($A21,'IRC1 0405 Deinze'!$J:$O,6,FALSE),"")</f>
        <v>135</v>
      </c>
      <c r="G21" s="69">
        <f t="shared" si="1"/>
        <v>336</v>
      </c>
      <c r="H21" s="61">
        <f>IFERROR(VLOOKUP($A21,'IRC2 0426 Maldegem'!$J:$O,4,FALSE),"")</f>
        <v>145</v>
      </c>
      <c r="I21" s="60">
        <f>IFERROR(VLOOKUP($A21,'IRC2 0426 Maldegem'!$J:$O,5,FALSE),"")</f>
        <v>0</v>
      </c>
      <c r="J21" s="60">
        <f>IFERROR(VLOOKUP($A21,'IRC2 0426 Maldegem'!$J:$O,6,FALSE),"")</f>
        <v>26</v>
      </c>
      <c r="K21" s="67">
        <f t="shared" si="2"/>
        <v>171</v>
      </c>
      <c r="L21" s="28" t="str">
        <f>IFERROR(VLOOKUP($B21,'IRC3 0510 Aalter'!$AB:$AG,2,FALSE),"")</f>
        <v/>
      </c>
      <c r="M21" s="23" t="str">
        <f>IFERROR(VLOOKUP($B21,'IRC3 0510 Aalter'!$AB:$AG,3,FALSE),"")</f>
        <v/>
      </c>
      <c r="N21" s="23" t="str">
        <f>IFERROR(VLOOKUP($B21,'IRC3 0510 Aalter'!$AB:$AG,4,FALSE),"")</f>
        <v/>
      </c>
      <c r="O21" s="67" t="str">
        <f t="shared" si="3"/>
        <v/>
      </c>
      <c r="P21" s="28" t="str">
        <f>IFERROR(VLOOKUP($B21,'IRC4 0607 Rieme'!$V:$Y,2,FALSE),"")</f>
        <v/>
      </c>
      <c r="Q21" s="23" t="str">
        <f>IFERROR(VLOOKUP($B21,'IRC4 0607 Rieme'!$V:$Y,3,FALSE),"")</f>
        <v/>
      </c>
      <c r="R21" s="23" t="str">
        <f>IFERROR(VLOOKUP($B21,'IRC4 0607 Rieme'!$V:$Y,4,FALSE),"")</f>
        <v/>
      </c>
      <c r="S21" s="67" t="str">
        <f t="shared" si="4"/>
        <v/>
      </c>
      <c r="T21" s="28" t="str">
        <f>IFERROR(VLOOKUP($B21,'IRC5 2906 Oudenaarde'!$V:$Y,2,FALSE),"")</f>
        <v/>
      </c>
      <c r="U21" s="23" t="str">
        <f>IFERROR(VLOOKUP($B21,'IRC5 2906 Oudenaarde'!$V:$Y,3,FALSE),"")</f>
        <v/>
      </c>
      <c r="V21" s="23" t="str">
        <f>IFERROR(VLOOKUP($B21,'IRC5 2906 Oudenaarde'!$V:$Y,4,FALSE),"")</f>
        <v/>
      </c>
      <c r="W21" s="67" t="str">
        <f t="shared" si="5"/>
        <v/>
      </c>
      <c r="X21" s="28" t="str">
        <f>IFERROR(VLOOKUP($B21,'IRC6 0830 Racing Gent'!$V:$Y,2,FALSE),"")</f>
        <v/>
      </c>
      <c r="Y21" s="23" t="str">
        <f>IFERROR(VLOOKUP($B21,'IRC6 0830 Racing Gent'!$V:$Y,3,FALSE),"")</f>
        <v/>
      </c>
      <c r="Z21" s="23" t="str">
        <f>IFERROR(VLOOKUP($B21,'IRC6 0830 Racing Gent'!$V:$Y,4,FALSE),"")</f>
        <v/>
      </c>
      <c r="AA21" s="67" t="str">
        <f t="shared" si="6"/>
        <v/>
      </c>
      <c r="AB21" s="28" t="str">
        <f>IFERROR(VLOOKUP($B21,'IRC7 0907 KAA Gent'!$V:$Y,2,FALSE),"")</f>
        <v/>
      </c>
      <c r="AC21" s="23" t="str">
        <f>IFERROR(VLOOKUP($B21,'IRC7 0907 KAA Gent'!$V:$Y,3,FALSE),"")</f>
        <v/>
      </c>
      <c r="AD21" s="23" t="str">
        <f>IFERROR(VLOOKUP($B21,'IRC7 0907 KAA Gent'!$V:$Y,4,FALSE),"")</f>
        <v/>
      </c>
      <c r="AE21" s="67" t="str">
        <f t="shared" si="7"/>
        <v/>
      </c>
      <c r="AF21" s="29" cm="1">
        <f t="array" ref="AF21">IF(SUM(LARGE(AJ21:AP21,{1;2;3;4;5}))&gt;0,SUM(LARGE(AJ21:AP21,{1;2;3;4;5})),"")</f>
        <v>507</v>
      </c>
      <c r="AG21" s="5">
        <f t="shared" si="8"/>
        <v>2</v>
      </c>
      <c r="AH21" s="5">
        <f t="shared" si="0"/>
        <v>31</v>
      </c>
      <c r="AJ21" s="3">
        <f t="shared" si="9"/>
        <v>336</v>
      </c>
      <c r="AK21" s="3">
        <f t="shared" si="10"/>
        <v>171</v>
      </c>
      <c r="AL21" s="3">
        <f t="shared" si="11"/>
        <v>0</v>
      </c>
      <c r="AM21" s="3">
        <f t="shared" si="12"/>
        <v>0</v>
      </c>
      <c r="AN21" s="3">
        <f t="shared" si="13"/>
        <v>0</v>
      </c>
      <c r="AO21" s="3">
        <f t="shared" si="14"/>
        <v>0</v>
      </c>
      <c r="AP21" s="3">
        <f t="shared" si="15"/>
        <v>0</v>
      </c>
    </row>
    <row r="22" spans="1:42" x14ac:dyDescent="0.3">
      <c r="A22" s="112">
        <v>90</v>
      </c>
      <c r="B22" s="42" t="s">
        <v>67</v>
      </c>
      <c r="C22" s="96" t="s">
        <v>167</v>
      </c>
      <c r="D22" s="61">
        <f>IFERROR(VLOOKUP($A22,'IRC1 0405 Deinze'!$J:$O,4,FALSE),"")</f>
        <v>230</v>
      </c>
      <c r="E22" s="60">
        <f>IFERROR(VLOOKUP($A22,'IRC1 0405 Deinze'!$J:$O,5,FALSE),"")</f>
        <v>104</v>
      </c>
      <c r="F22" s="60">
        <f>IFERROR(VLOOKUP($A22,'IRC1 0405 Deinze'!$J:$O,6,FALSE),"")</f>
        <v>0</v>
      </c>
      <c r="G22" s="69">
        <f t="shared" si="1"/>
        <v>334</v>
      </c>
      <c r="H22" s="61">
        <f>IFERROR(VLOOKUP($A22,'IRC2 0426 Maldegem'!$J:$O,4,FALSE),"")</f>
        <v>133</v>
      </c>
      <c r="I22" s="60">
        <f>IFERROR(VLOOKUP($A22,'IRC2 0426 Maldegem'!$J:$O,5,FALSE),"")</f>
        <v>119</v>
      </c>
      <c r="J22" s="60">
        <f>IFERROR(VLOOKUP($A22,'IRC2 0426 Maldegem'!$J:$O,6,FALSE),"")</f>
        <v>45</v>
      </c>
      <c r="K22" s="67">
        <f t="shared" si="2"/>
        <v>297</v>
      </c>
      <c r="L22" s="28" t="str">
        <f>IFERROR(VLOOKUP($B22,'IRC3 0510 Aalter'!$AB:$AG,2,FALSE),"")</f>
        <v/>
      </c>
      <c r="M22" s="23" t="str">
        <f>IFERROR(VLOOKUP($B22,'IRC3 0510 Aalter'!$AB:$AG,3,FALSE),"")</f>
        <v/>
      </c>
      <c r="N22" s="23" t="str">
        <f>IFERROR(VLOOKUP($B22,'IRC3 0510 Aalter'!$AB:$AG,4,FALSE),"")</f>
        <v/>
      </c>
      <c r="O22" s="67" t="str">
        <f t="shared" si="3"/>
        <v/>
      </c>
      <c r="P22" s="28" t="str">
        <f>IFERROR(VLOOKUP($B22,'IRC4 0607 Rieme'!$V:$Y,2,FALSE),"")</f>
        <v/>
      </c>
      <c r="Q22" s="23" t="str">
        <f>IFERROR(VLOOKUP($B22,'IRC4 0607 Rieme'!$V:$Y,3,FALSE),"")</f>
        <v/>
      </c>
      <c r="R22" s="23" t="str">
        <f>IFERROR(VLOOKUP($B22,'IRC4 0607 Rieme'!$V:$Y,4,FALSE),"")</f>
        <v/>
      </c>
      <c r="S22" s="67" t="str">
        <f t="shared" si="4"/>
        <v/>
      </c>
      <c r="T22" s="28" t="str">
        <f>IFERROR(VLOOKUP($B22,'IRC5 2906 Oudenaarde'!$V:$Y,2,FALSE),"")</f>
        <v/>
      </c>
      <c r="U22" s="23" t="str">
        <f>IFERROR(VLOOKUP($B22,'IRC5 2906 Oudenaarde'!$V:$Y,3,FALSE),"")</f>
        <v/>
      </c>
      <c r="V22" s="23" t="str">
        <f>IFERROR(VLOOKUP($B22,'IRC5 2906 Oudenaarde'!$V:$Y,4,FALSE),"")</f>
        <v/>
      </c>
      <c r="W22" s="67" t="str">
        <f t="shared" si="5"/>
        <v/>
      </c>
      <c r="X22" s="28" t="str">
        <f>IFERROR(VLOOKUP($B22,'IRC6 0830 Racing Gent'!$V:$Y,2,FALSE),"")</f>
        <v/>
      </c>
      <c r="Y22" s="23" t="str">
        <f>IFERROR(VLOOKUP($B22,'IRC6 0830 Racing Gent'!$V:$Y,3,FALSE),"")</f>
        <v/>
      </c>
      <c r="Z22" s="23" t="str">
        <f>IFERROR(VLOOKUP($B22,'IRC6 0830 Racing Gent'!$V:$Y,4,FALSE),"")</f>
        <v/>
      </c>
      <c r="AA22" s="67" t="str">
        <f t="shared" si="6"/>
        <v/>
      </c>
      <c r="AB22" s="28" t="str">
        <f>IFERROR(VLOOKUP($B22,'IRC7 0907 KAA Gent'!$V:$Y,2,FALSE),"")</f>
        <v/>
      </c>
      <c r="AC22" s="23" t="str">
        <f>IFERROR(VLOOKUP($B22,'IRC7 0907 KAA Gent'!$V:$Y,3,FALSE),"")</f>
        <v/>
      </c>
      <c r="AD22" s="23" t="str">
        <f>IFERROR(VLOOKUP($B22,'IRC7 0907 KAA Gent'!$V:$Y,4,FALSE),"")</f>
        <v/>
      </c>
      <c r="AE22" s="67" t="str">
        <f t="shared" si="7"/>
        <v/>
      </c>
      <c r="AF22" s="29" cm="1">
        <f t="array" ref="AF22">IF(SUM(LARGE(AJ22:AP22,{1;2;3;4;5}))&gt;0,SUM(LARGE(AJ22:AP22,{1;2;3;4;5})),"")</f>
        <v>631</v>
      </c>
      <c r="AG22" s="5">
        <f t="shared" si="8"/>
        <v>2</v>
      </c>
      <c r="AH22" s="5">
        <f t="shared" si="0"/>
        <v>26</v>
      </c>
      <c r="AJ22" s="3">
        <f t="shared" si="9"/>
        <v>334</v>
      </c>
      <c r="AK22" s="3">
        <f t="shared" si="10"/>
        <v>297</v>
      </c>
      <c r="AL22" s="3">
        <f t="shared" si="11"/>
        <v>0</v>
      </c>
      <c r="AM22" s="3">
        <f t="shared" si="12"/>
        <v>0</v>
      </c>
      <c r="AN22" s="3">
        <f t="shared" si="13"/>
        <v>0</v>
      </c>
      <c r="AO22" s="3">
        <f t="shared" si="14"/>
        <v>0</v>
      </c>
      <c r="AP22" s="3">
        <f t="shared" si="15"/>
        <v>0</v>
      </c>
    </row>
    <row r="23" spans="1:42" x14ac:dyDescent="0.3">
      <c r="A23" s="112">
        <v>936</v>
      </c>
      <c r="B23" s="42" t="s">
        <v>65</v>
      </c>
      <c r="C23" s="96" t="s">
        <v>171</v>
      </c>
      <c r="D23" s="61">
        <f>IFERROR(VLOOKUP($A23,'IRC1 0405 Deinze'!$J:$O,4,FALSE),"")</f>
        <v>279</v>
      </c>
      <c r="E23" s="60">
        <f>IFERROR(VLOOKUP($A23,'IRC1 0405 Deinze'!$J:$O,5,FALSE),"")</f>
        <v>8</v>
      </c>
      <c r="F23" s="60">
        <f>IFERROR(VLOOKUP($A23,'IRC1 0405 Deinze'!$J:$O,6,FALSE),"")</f>
        <v>0</v>
      </c>
      <c r="G23" s="69">
        <f t="shared" si="1"/>
        <v>287</v>
      </c>
      <c r="H23" s="61" t="str">
        <f>IFERROR(VLOOKUP($A23,'IRC2 0426 Maldegem'!$J:$O,4,FALSE),"")</f>
        <v/>
      </c>
      <c r="I23" s="60" t="str">
        <f>IFERROR(VLOOKUP($A23,'IRC2 0426 Maldegem'!$J:$O,5,FALSE),"")</f>
        <v/>
      </c>
      <c r="J23" s="60" t="str">
        <f>IFERROR(VLOOKUP($A23,'IRC2 0426 Maldegem'!$J:$O,6,FALSE),"")</f>
        <v/>
      </c>
      <c r="K23" s="67" t="str">
        <f t="shared" si="2"/>
        <v/>
      </c>
      <c r="L23" s="28" t="str">
        <f>IFERROR(VLOOKUP($B23,'IRC3 0510 Aalter'!$AB:$AG,2,FALSE),"")</f>
        <v/>
      </c>
      <c r="M23" s="23" t="str">
        <f>IFERROR(VLOOKUP($B23,'IRC3 0510 Aalter'!$AB:$AG,3,FALSE),"")</f>
        <v/>
      </c>
      <c r="N23" s="23" t="str">
        <f>IFERROR(VLOOKUP($B23,'IRC3 0510 Aalter'!$AB:$AG,4,FALSE),"")</f>
        <v/>
      </c>
      <c r="O23" s="67" t="str">
        <f t="shared" si="3"/>
        <v/>
      </c>
      <c r="P23" s="28" t="str">
        <f>IFERROR(VLOOKUP($B23,'IRC4 0607 Rieme'!$V:$Y,2,FALSE),"")</f>
        <v/>
      </c>
      <c r="Q23" s="23" t="str">
        <f>IFERROR(VLOOKUP($B23,'IRC4 0607 Rieme'!$V:$Y,3,FALSE),"")</f>
        <v/>
      </c>
      <c r="R23" s="23" t="str">
        <f>IFERROR(VLOOKUP($B23,'IRC4 0607 Rieme'!$V:$Y,4,FALSE),"")</f>
        <v/>
      </c>
      <c r="S23" s="67" t="str">
        <f t="shared" si="4"/>
        <v/>
      </c>
      <c r="T23" s="28" t="str">
        <f>IFERROR(VLOOKUP($B23,'IRC5 2906 Oudenaarde'!$V:$Y,2,FALSE),"")</f>
        <v/>
      </c>
      <c r="U23" s="23" t="str">
        <f>IFERROR(VLOOKUP($B23,'IRC5 2906 Oudenaarde'!$V:$Y,3,FALSE),"")</f>
        <v/>
      </c>
      <c r="V23" s="23" t="str">
        <f>IFERROR(VLOOKUP($B23,'IRC5 2906 Oudenaarde'!$V:$Y,4,FALSE),"")</f>
        <v/>
      </c>
      <c r="W23" s="67" t="str">
        <f t="shared" si="5"/>
        <v/>
      </c>
      <c r="X23" s="28" t="str">
        <f>IFERROR(VLOOKUP($B23,'IRC6 0830 Racing Gent'!$V:$Y,2,FALSE),"")</f>
        <v/>
      </c>
      <c r="Y23" s="23" t="str">
        <f>IFERROR(VLOOKUP($B23,'IRC6 0830 Racing Gent'!$V:$Y,3,FALSE),"")</f>
        <v/>
      </c>
      <c r="Z23" s="23" t="str">
        <f>IFERROR(VLOOKUP($B23,'IRC6 0830 Racing Gent'!$V:$Y,4,FALSE),"")</f>
        <v/>
      </c>
      <c r="AA23" s="67" t="str">
        <f t="shared" si="6"/>
        <v/>
      </c>
      <c r="AB23" s="28" t="str">
        <f>IFERROR(VLOOKUP($B23,'IRC7 0907 KAA Gent'!$V:$Y,2,FALSE),"")</f>
        <v/>
      </c>
      <c r="AC23" s="23" t="str">
        <f>IFERROR(VLOOKUP($B23,'IRC7 0907 KAA Gent'!$V:$Y,3,FALSE),"")</f>
        <v/>
      </c>
      <c r="AD23" s="23" t="str">
        <f>IFERROR(VLOOKUP($B23,'IRC7 0907 KAA Gent'!$V:$Y,4,FALSE),"")</f>
        <v/>
      </c>
      <c r="AE23" s="67" t="str">
        <f t="shared" si="7"/>
        <v/>
      </c>
      <c r="AF23" s="29" cm="1">
        <f t="array" ref="AF23">IF(SUM(LARGE(AJ23:AP23,{1;2;3;4;5}))&gt;0,SUM(LARGE(AJ23:AP23,{1;2;3;4;5})),"")</f>
        <v>287</v>
      </c>
      <c r="AG23" s="5">
        <f t="shared" si="8"/>
        <v>1</v>
      </c>
      <c r="AH23" s="5">
        <f t="shared" si="0"/>
        <v>36</v>
      </c>
      <c r="AJ23" s="3">
        <f t="shared" si="9"/>
        <v>287</v>
      </c>
      <c r="AK23" s="3">
        <f t="shared" si="10"/>
        <v>0</v>
      </c>
      <c r="AL23" s="3">
        <f t="shared" si="11"/>
        <v>0</v>
      </c>
      <c r="AM23" s="3">
        <f t="shared" si="12"/>
        <v>0</v>
      </c>
      <c r="AN23" s="3">
        <f t="shared" si="13"/>
        <v>0</v>
      </c>
      <c r="AO23" s="3">
        <f t="shared" si="14"/>
        <v>0</v>
      </c>
      <c r="AP23" s="3">
        <f t="shared" si="15"/>
        <v>0</v>
      </c>
    </row>
    <row r="24" spans="1:42" x14ac:dyDescent="0.3">
      <c r="A24" s="112">
        <v>282</v>
      </c>
      <c r="B24" s="42" t="s">
        <v>70</v>
      </c>
      <c r="C24" s="96" t="s">
        <v>166</v>
      </c>
      <c r="D24" s="61">
        <f>IFERROR(VLOOKUP($A24,'IRC1 0405 Deinze'!$J:$O,4,FALSE),"")</f>
        <v>0</v>
      </c>
      <c r="E24" s="60">
        <f>IFERROR(VLOOKUP($A24,'IRC1 0405 Deinze'!$J:$O,5,FALSE),"")</f>
        <v>151</v>
      </c>
      <c r="F24" s="60">
        <f>IFERROR(VLOOKUP($A24,'IRC1 0405 Deinze'!$J:$O,6,FALSE),"")</f>
        <v>96</v>
      </c>
      <c r="G24" s="69">
        <f t="shared" si="1"/>
        <v>247</v>
      </c>
      <c r="H24" s="61">
        <f>IFERROR(VLOOKUP($A24,'IRC2 0426 Maldegem'!$J:$O,4,FALSE),"")</f>
        <v>351</v>
      </c>
      <c r="I24" s="60">
        <f>IFERROR(VLOOKUP($A24,'IRC2 0426 Maldegem'!$J:$O,5,FALSE),"")</f>
        <v>227</v>
      </c>
      <c r="J24" s="60">
        <f>IFERROR(VLOOKUP($A24,'IRC2 0426 Maldegem'!$J:$O,6,FALSE),"")</f>
        <v>18</v>
      </c>
      <c r="K24" s="67">
        <f t="shared" si="2"/>
        <v>596</v>
      </c>
      <c r="L24" s="28" t="str">
        <f>IFERROR(VLOOKUP($B24,'IRC3 0510 Aalter'!$AB:$AG,2,FALSE),"")</f>
        <v/>
      </c>
      <c r="M24" s="23" t="str">
        <f>IFERROR(VLOOKUP($B24,'IRC3 0510 Aalter'!$AB:$AG,3,FALSE),"")</f>
        <v/>
      </c>
      <c r="N24" s="23" t="str">
        <f>IFERROR(VLOOKUP($B24,'IRC3 0510 Aalter'!$AB:$AG,4,FALSE),"")</f>
        <v/>
      </c>
      <c r="O24" s="67" t="str">
        <f t="shared" si="3"/>
        <v/>
      </c>
      <c r="P24" s="28" t="str">
        <f>IFERROR(VLOOKUP($B24,'IRC4 0607 Rieme'!$V:$Y,2,FALSE),"")</f>
        <v/>
      </c>
      <c r="Q24" s="23" t="str">
        <f>IFERROR(VLOOKUP($B24,'IRC4 0607 Rieme'!$V:$Y,3,FALSE),"")</f>
        <v/>
      </c>
      <c r="R24" s="23" t="str">
        <f>IFERROR(VLOOKUP($B24,'IRC4 0607 Rieme'!$V:$Y,4,FALSE),"")</f>
        <v/>
      </c>
      <c r="S24" s="67" t="str">
        <f t="shared" si="4"/>
        <v/>
      </c>
      <c r="T24" s="28" t="str">
        <f>IFERROR(VLOOKUP($B24,'IRC5 2906 Oudenaarde'!$V:$Y,2,FALSE),"")</f>
        <v/>
      </c>
      <c r="U24" s="23" t="str">
        <f>IFERROR(VLOOKUP($B24,'IRC5 2906 Oudenaarde'!$V:$Y,3,FALSE),"")</f>
        <v/>
      </c>
      <c r="V24" s="23" t="str">
        <f>IFERROR(VLOOKUP($B24,'IRC5 2906 Oudenaarde'!$V:$Y,4,FALSE),"")</f>
        <v/>
      </c>
      <c r="W24" s="67" t="str">
        <f t="shared" si="5"/>
        <v/>
      </c>
      <c r="X24" s="28" t="str">
        <f>IFERROR(VLOOKUP($B24,'IRC6 0830 Racing Gent'!$V:$Y,2,FALSE),"")</f>
        <v/>
      </c>
      <c r="Y24" s="23" t="str">
        <f>IFERROR(VLOOKUP($B24,'IRC6 0830 Racing Gent'!$V:$Y,3,FALSE),"")</f>
        <v/>
      </c>
      <c r="Z24" s="23" t="str">
        <f>IFERROR(VLOOKUP($B24,'IRC6 0830 Racing Gent'!$V:$Y,4,FALSE),"")</f>
        <v/>
      </c>
      <c r="AA24" s="67" t="str">
        <f t="shared" si="6"/>
        <v/>
      </c>
      <c r="AB24" s="28" t="str">
        <f>IFERROR(VLOOKUP($B24,'IRC7 0907 KAA Gent'!$V:$Y,2,FALSE),"")</f>
        <v/>
      </c>
      <c r="AC24" s="23" t="str">
        <f>IFERROR(VLOOKUP($B24,'IRC7 0907 KAA Gent'!$V:$Y,3,FALSE),"")</f>
        <v/>
      </c>
      <c r="AD24" s="23" t="str">
        <f>IFERROR(VLOOKUP($B24,'IRC7 0907 KAA Gent'!$V:$Y,4,FALSE),"")</f>
        <v/>
      </c>
      <c r="AE24" s="67" t="str">
        <f t="shared" si="7"/>
        <v/>
      </c>
      <c r="AF24" s="29" cm="1">
        <f t="array" ref="AF24">IF(SUM(LARGE(AJ24:AP24,{1;2;3;4;5}))&gt;0,SUM(LARGE(AJ24:AP24,{1;2;3;4;5})),"")</f>
        <v>843</v>
      </c>
      <c r="AG24" s="5">
        <f t="shared" si="8"/>
        <v>2</v>
      </c>
      <c r="AH24" s="5">
        <f t="shared" si="0"/>
        <v>17</v>
      </c>
      <c r="AJ24" s="3">
        <f t="shared" si="9"/>
        <v>247</v>
      </c>
      <c r="AK24" s="3">
        <f t="shared" si="10"/>
        <v>596</v>
      </c>
      <c r="AL24" s="3">
        <f t="shared" si="11"/>
        <v>0</v>
      </c>
      <c r="AM24" s="3">
        <f t="shared" si="12"/>
        <v>0</v>
      </c>
      <c r="AN24" s="3">
        <f t="shared" si="13"/>
        <v>0</v>
      </c>
      <c r="AO24" s="3">
        <f t="shared" si="14"/>
        <v>0</v>
      </c>
      <c r="AP24" s="3">
        <f t="shared" si="15"/>
        <v>0</v>
      </c>
    </row>
    <row r="25" spans="1:42" x14ac:dyDescent="0.3">
      <c r="A25" s="112">
        <v>283</v>
      </c>
      <c r="B25" s="42" t="s">
        <v>71</v>
      </c>
      <c r="C25" s="96" t="s">
        <v>167</v>
      </c>
      <c r="D25" s="61">
        <f>IFERROR(VLOOKUP($A25,'IRC1 0405 Deinze'!$J:$O,4,FALSE),"")</f>
        <v>0</v>
      </c>
      <c r="E25" s="60">
        <f>IFERROR(VLOOKUP($A25,'IRC1 0405 Deinze'!$J:$O,5,FALSE),"")</f>
        <v>74</v>
      </c>
      <c r="F25" s="60">
        <f>IFERROR(VLOOKUP($A25,'IRC1 0405 Deinze'!$J:$O,6,FALSE),"")</f>
        <v>118</v>
      </c>
      <c r="G25" s="69">
        <f t="shared" si="1"/>
        <v>192</v>
      </c>
      <c r="H25" s="61" t="str">
        <f>IFERROR(VLOOKUP($A25,'IRC2 0426 Maldegem'!$J:$O,4,FALSE),"")</f>
        <v/>
      </c>
      <c r="I25" s="60" t="str">
        <f>IFERROR(VLOOKUP($A25,'IRC2 0426 Maldegem'!$J:$O,5,FALSE),"")</f>
        <v/>
      </c>
      <c r="J25" s="60" t="str">
        <f>IFERROR(VLOOKUP($A25,'IRC2 0426 Maldegem'!$J:$O,6,FALSE),"")</f>
        <v/>
      </c>
      <c r="K25" s="67" t="str">
        <f t="shared" si="2"/>
        <v/>
      </c>
      <c r="L25" s="28" t="str">
        <f>IFERROR(VLOOKUP($B25,'IRC3 0510 Aalter'!$AB:$AG,2,FALSE),"")</f>
        <v/>
      </c>
      <c r="M25" s="23" t="str">
        <f>IFERROR(VLOOKUP($B25,'IRC3 0510 Aalter'!$AB:$AG,3,FALSE),"")</f>
        <v/>
      </c>
      <c r="N25" s="23" t="str">
        <f>IFERROR(VLOOKUP($B25,'IRC3 0510 Aalter'!$AB:$AG,4,FALSE),"")</f>
        <v/>
      </c>
      <c r="O25" s="67" t="str">
        <f t="shared" si="3"/>
        <v/>
      </c>
      <c r="P25" s="28" t="str">
        <f>IFERROR(VLOOKUP($B25,'IRC4 0607 Rieme'!$V:$Y,2,FALSE),"")</f>
        <v/>
      </c>
      <c r="Q25" s="23" t="str">
        <f>IFERROR(VLOOKUP($B25,'IRC4 0607 Rieme'!$V:$Y,3,FALSE),"")</f>
        <v/>
      </c>
      <c r="R25" s="23" t="str">
        <f>IFERROR(VLOOKUP($B25,'IRC4 0607 Rieme'!$V:$Y,4,FALSE),"")</f>
        <v/>
      </c>
      <c r="S25" s="67" t="str">
        <f t="shared" si="4"/>
        <v/>
      </c>
      <c r="T25" s="28" t="str">
        <f>IFERROR(VLOOKUP($B25,'IRC5 2906 Oudenaarde'!$V:$Y,2,FALSE),"")</f>
        <v/>
      </c>
      <c r="U25" s="23" t="str">
        <f>IFERROR(VLOOKUP($B25,'IRC5 2906 Oudenaarde'!$V:$Y,3,FALSE),"")</f>
        <v/>
      </c>
      <c r="V25" s="23" t="str">
        <f>IFERROR(VLOOKUP($B25,'IRC5 2906 Oudenaarde'!$V:$Y,4,FALSE),"")</f>
        <v/>
      </c>
      <c r="W25" s="67" t="str">
        <f t="shared" si="5"/>
        <v/>
      </c>
      <c r="X25" s="28" t="str">
        <f>IFERROR(VLOOKUP($B25,'IRC6 0830 Racing Gent'!$V:$Y,2,FALSE),"")</f>
        <v/>
      </c>
      <c r="Y25" s="23" t="str">
        <f>IFERROR(VLOOKUP($B25,'IRC6 0830 Racing Gent'!$V:$Y,3,FALSE),"")</f>
        <v/>
      </c>
      <c r="Z25" s="23" t="str">
        <f>IFERROR(VLOOKUP($B25,'IRC6 0830 Racing Gent'!$V:$Y,4,FALSE),"")</f>
        <v/>
      </c>
      <c r="AA25" s="67" t="str">
        <f t="shared" si="6"/>
        <v/>
      </c>
      <c r="AB25" s="28" t="str">
        <f>IFERROR(VLOOKUP($B25,'IRC7 0907 KAA Gent'!$V:$Y,2,FALSE),"")</f>
        <v/>
      </c>
      <c r="AC25" s="23" t="str">
        <f>IFERROR(VLOOKUP($B25,'IRC7 0907 KAA Gent'!$V:$Y,3,FALSE),"")</f>
        <v/>
      </c>
      <c r="AD25" s="23" t="str">
        <f>IFERROR(VLOOKUP($B25,'IRC7 0907 KAA Gent'!$V:$Y,4,FALSE),"")</f>
        <v/>
      </c>
      <c r="AE25" s="67" t="str">
        <f t="shared" si="7"/>
        <v/>
      </c>
      <c r="AF25" s="29" cm="1">
        <f t="array" ref="AF25">IF(SUM(LARGE(AJ25:AP25,{1;2;3;4;5}))&gt;0,SUM(LARGE(AJ25:AP25,{1;2;3;4;5})),"")</f>
        <v>192</v>
      </c>
      <c r="AG25" s="5">
        <f t="shared" si="8"/>
        <v>1</v>
      </c>
      <c r="AH25" s="5">
        <f t="shared" si="0"/>
        <v>40</v>
      </c>
      <c r="AJ25" s="3">
        <f t="shared" si="9"/>
        <v>192</v>
      </c>
      <c r="AK25" s="3">
        <f t="shared" si="10"/>
        <v>0</v>
      </c>
      <c r="AL25" s="3">
        <f t="shared" si="11"/>
        <v>0</v>
      </c>
      <c r="AM25" s="3">
        <f t="shared" si="12"/>
        <v>0</v>
      </c>
      <c r="AN25" s="3">
        <f t="shared" si="13"/>
        <v>0</v>
      </c>
      <c r="AO25" s="3">
        <f t="shared" si="14"/>
        <v>0</v>
      </c>
      <c r="AP25" s="3">
        <f t="shared" si="15"/>
        <v>0</v>
      </c>
    </row>
    <row r="26" spans="1:42" x14ac:dyDescent="0.3">
      <c r="A26" s="112">
        <v>1482</v>
      </c>
      <c r="B26" s="42" t="s">
        <v>69</v>
      </c>
      <c r="C26" s="96" t="s">
        <v>168</v>
      </c>
      <c r="D26" s="61">
        <f>IFERROR(VLOOKUP($A26,'IRC1 0405 Deinze'!$J:$O,4,FALSE),"")</f>
        <v>99</v>
      </c>
      <c r="E26" s="60">
        <f>IFERROR(VLOOKUP($A26,'IRC1 0405 Deinze'!$J:$O,5,FALSE),"")</f>
        <v>0</v>
      </c>
      <c r="F26" s="60">
        <f>IFERROR(VLOOKUP($A26,'IRC1 0405 Deinze'!$J:$O,6,FALSE),"")</f>
        <v>58</v>
      </c>
      <c r="G26" s="69">
        <f t="shared" si="1"/>
        <v>157</v>
      </c>
      <c r="H26" s="61">
        <f>IFERROR(VLOOKUP($A26,'IRC2 0426 Maldegem'!$J:$O,4,FALSE),"")</f>
        <v>74</v>
      </c>
      <c r="I26" s="60">
        <f>IFERROR(VLOOKUP($A26,'IRC2 0426 Maldegem'!$J:$O,5,FALSE),"")</f>
        <v>0</v>
      </c>
      <c r="J26" s="60">
        <f>IFERROR(VLOOKUP($A26,'IRC2 0426 Maldegem'!$J:$O,6,FALSE),"")</f>
        <v>0</v>
      </c>
      <c r="K26" s="67">
        <f t="shared" si="2"/>
        <v>74</v>
      </c>
      <c r="L26" s="28" t="str">
        <f>IFERROR(VLOOKUP($B26,'IRC3 0510 Aalter'!$AB:$AG,2,FALSE),"")</f>
        <v/>
      </c>
      <c r="M26" s="23" t="str">
        <f>IFERROR(VLOOKUP($B26,'IRC3 0510 Aalter'!$AB:$AG,3,FALSE),"")</f>
        <v/>
      </c>
      <c r="N26" s="23" t="str">
        <f>IFERROR(VLOOKUP($B26,'IRC3 0510 Aalter'!$AB:$AG,4,FALSE),"")</f>
        <v/>
      </c>
      <c r="O26" s="67" t="str">
        <f t="shared" si="3"/>
        <v/>
      </c>
      <c r="P26" s="28" t="str">
        <f>IFERROR(VLOOKUP($B26,'IRC4 0607 Rieme'!$V:$Y,2,FALSE),"")</f>
        <v/>
      </c>
      <c r="Q26" s="23" t="str">
        <f>IFERROR(VLOOKUP($B26,'IRC4 0607 Rieme'!$V:$Y,3,FALSE),"")</f>
        <v/>
      </c>
      <c r="R26" s="23" t="str">
        <f>IFERROR(VLOOKUP($B26,'IRC4 0607 Rieme'!$V:$Y,4,FALSE),"")</f>
        <v/>
      </c>
      <c r="S26" s="67" t="str">
        <f t="shared" si="4"/>
        <v/>
      </c>
      <c r="T26" s="28" t="str">
        <f>IFERROR(VLOOKUP($B26,'IRC5 2906 Oudenaarde'!$V:$Y,2,FALSE),"")</f>
        <v/>
      </c>
      <c r="U26" s="23" t="str">
        <f>IFERROR(VLOOKUP($B26,'IRC5 2906 Oudenaarde'!$V:$Y,3,FALSE),"")</f>
        <v/>
      </c>
      <c r="V26" s="23" t="str">
        <f>IFERROR(VLOOKUP($B26,'IRC5 2906 Oudenaarde'!$V:$Y,4,FALSE),"")</f>
        <v/>
      </c>
      <c r="W26" s="67" t="str">
        <f t="shared" si="5"/>
        <v/>
      </c>
      <c r="X26" s="28" t="str">
        <f>IFERROR(VLOOKUP($B26,'IRC6 0830 Racing Gent'!$V:$Y,2,FALSE),"")</f>
        <v/>
      </c>
      <c r="Y26" s="23" t="str">
        <f>IFERROR(VLOOKUP($B26,'IRC6 0830 Racing Gent'!$V:$Y,3,FALSE),"")</f>
        <v/>
      </c>
      <c r="Z26" s="23" t="str">
        <f>IFERROR(VLOOKUP($B26,'IRC6 0830 Racing Gent'!$V:$Y,4,FALSE),"")</f>
        <v/>
      </c>
      <c r="AA26" s="67" t="str">
        <f t="shared" si="6"/>
        <v/>
      </c>
      <c r="AB26" s="28" t="str">
        <f>IFERROR(VLOOKUP($B26,'IRC7 0907 KAA Gent'!$V:$Y,2,FALSE),"")</f>
        <v/>
      </c>
      <c r="AC26" s="23" t="str">
        <f>IFERROR(VLOOKUP($B26,'IRC7 0907 KAA Gent'!$V:$Y,3,FALSE),"")</f>
        <v/>
      </c>
      <c r="AD26" s="23" t="str">
        <f>IFERROR(VLOOKUP($B26,'IRC7 0907 KAA Gent'!$V:$Y,4,FALSE),"")</f>
        <v/>
      </c>
      <c r="AE26" s="67" t="str">
        <f t="shared" si="7"/>
        <v/>
      </c>
      <c r="AF26" s="29" cm="1">
        <f t="array" ref="AF26">IF(SUM(LARGE(AJ26:AP26,{1;2;3;4;5}))&gt;0,SUM(LARGE(AJ26:AP26,{1;2;3;4;5})),"")</f>
        <v>231</v>
      </c>
      <c r="AG26" s="5">
        <f t="shared" si="8"/>
        <v>2</v>
      </c>
      <c r="AH26" s="5">
        <f t="shared" si="0"/>
        <v>37</v>
      </c>
      <c r="AJ26" s="3">
        <f t="shared" si="9"/>
        <v>157</v>
      </c>
      <c r="AK26" s="3">
        <f t="shared" si="10"/>
        <v>74</v>
      </c>
      <c r="AL26" s="3">
        <f t="shared" si="11"/>
        <v>0</v>
      </c>
      <c r="AM26" s="3">
        <f t="shared" si="12"/>
        <v>0</v>
      </c>
      <c r="AN26" s="3">
        <f t="shared" si="13"/>
        <v>0</v>
      </c>
      <c r="AO26" s="3">
        <f t="shared" si="14"/>
        <v>0</v>
      </c>
      <c r="AP26" s="3">
        <f t="shared" si="15"/>
        <v>0</v>
      </c>
    </row>
    <row r="27" spans="1:42" x14ac:dyDescent="0.3">
      <c r="A27" s="112">
        <v>781</v>
      </c>
      <c r="B27" s="42" t="s">
        <v>178</v>
      </c>
      <c r="C27" s="96" t="s">
        <v>171</v>
      </c>
      <c r="D27" s="28" t="str">
        <f>IFERROR(VLOOKUP($B27,'IRC1 0405 Deinze'!$J:$O,2,FALSE),"")</f>
        <v/>
      </c>
      <c r="E27" s="23" t="str">
        <f>IFERROR(VLOOKUP($B27,'IRC1 0405 Deinze'!$J:$O,3,FALSE),"")</f>
        <v/>
      </c>
      <c r="F27" s="23" t="str">
        <f>IFERROR(VLOOKUP($B27,'IRC1 0405 Deinze'!$J:$O,4,FALSE),"")</f>
        <v/>
      </c>
      <c r="G27" s="69" t="str">
        <f t="shared" si="1"/>
        <v/>
      </c>
      <c r="H27" s="61">
        <f>IFERROR(VLOOKUP($A27,'IRC2 0426 Maldegem'!$J:$O,4,FALSE),"")</f>
        <v>436</v>
      </c>
      <c r="I27" s="60">
        <f>IFERROR(VLOOKUP($A27,'IRC2 0426 Maldegem'!$J:$O,5,FALSE),"")</f>
        <v>287</v>
      </c>
      <c r="J27" s="60">
        <f>IFERROR(VLOOKUP($A27,'IRC2 0426 Maldegem'!$J:$O,6,FALSE),"")</f>
        <v>327</v>
      </c>
      <c r="K27" s="67">
        <f t="shared" si="2"/>
        <v>1050</v>
      </c>
      <c r="L27" s="28" t="str">
        <f>IFERROR(VLOOKUP($B27,'IRC3 0510 Aalter'!$AB:$AG,2,FALSE),"")</f>
        <v/>
      </c>
      <c r="M27" s="23" t="str">
        <f>IFERROR(VLOOKUP($B27,'IRC3 0510 Aalter'!$AB:$AG,3,FALSE),"")</f>
        <v/>
      </c>
      <c r="N27" s="23" t="str">
        <f>IFERROR(VLOOKUP($B27,'IRC3 0510 Aalter'!$AB:$AG,4,FALSE),"")</f>
        <v/>
      </c>
      <c r="O27" s="67" t="str">
        <f t="shared" si="3"/>
        <v/>
      </c>
      <c r="P27" s="28" t="str">
        <f>IFERROR(VLOOKUP($B27,'IRC4 0607 Rieme'!$V:$Y,2,FALSE),"")</f>
        <v/>
      </c>
      <c r="Q27" s="23" t="str">
        <f>IFERROR(VLOOKUP($B27,'IRC4 0607 Rieme'!$V:$Y,3,FALSE),"")</f>
        <v/>
      </c>
      <c r="R27" s="23" t="str">
        <f>IFERROR(VLOOKUP($B27,'IRC4 0607 Rieme'!$V:$Y,4,FALSE),"")</f>
        <v/>
      </c>
      <c r="S27" s="67" t="str">
        <f t="shared" si="4"/>
        <v/>
      </c>
      <c r="T27" s="28" t="str">
        <f>IFERROR(VLOOKUP($B27,'IRC5 2906 Oudenaarde'!$V:$Y,2,FALSE),"")</f>
        <v/>
      </c>
      <c r="U27" s="23" t="str">
        <f>IFERROR(VLOOKUP($B27,'IRC5 2906 Oudenaarde'!$V:$Y,3,FALSE),"")</f>
        <v/>
      </c>
      <c r="V27" s="23" t="str">
        <f>IFERROR(VLOOKUP($B27,'IRC5 2906 Oudenaarde'!$V:$Y,4,FALSE),"")</f>
        <v/>
      </c>
      <c r="W27" s="67" t="str">
        <f t="shared" si="5"/>
        <v/>
      </c>
      <c r="X27" s="28" t="str">
        <f>IFERROR(VLOOKUP($B27,'IRC6 0830 Racing Gent'!$V:$Y,2,FALSE),"")</f>
        <v/>
      </c>
      <c r="Y27" s="23" t="str">
        <f>IFERROR(VLOOKUP($B27,'IRC6 0830 Racing Gent'!$V:$Y,3,FALSE),"")</f>
        <v/>
      </c>
      <c r="Z27" s="23" t="str">
        <f>IFERROR(VLOOKUP($B27,'IRC6 0830 Racing Gent'!$V:$Y,4,FALSE),"")</f>
        <v/>
      </c>
      <c r="AA27" s="67" t="str">
        <f t="shared" si="6"/>
        <v/>
      </c>
      <c r="AB27" s="28" t="str">
        <f>IFERROR(VLOOKUP($B27,'IRC7 0907 KAA Gent'!$V:$Y,2,FALSE),"")</f>
        <v/>
      </c>
      <c r="AC27" s="23" t="str">
        <f>IFERROR(VLOOKUP($B27,'IRC7 0907 KAA Gent'!$V:$Y,3,FALSE),"")</f>
        <v/>
      </c>
      <c r="AD27" s="23" t="str">
        <f>IFERROR(VLOOKUP($B27,'IRC7 0907 KAA Gent'!$V:$Y,4,FALSE),"")</f>
        <v/>
      </c>
      <c r="AE27" s="67" t="str">
        <f t="shared" si="7"/>
        <v/>
      </c>
      <c r="AF27" s="29" cm="1">
        <f t="array" ref="AF27">IF(SUM(LARGE(AJ27:AP27,{1;2;3;4;5}))&gt;0,SUM(LARGE(AJ27:AP27,{1;2;3;4;5})),"")</f>
        <v>1050</v>
      </c>
      <c r="AG27" s="5">
        <f t="shared" si="8"/>
        <v>1</v>
      </c>
      <c r="AH27" s="5">
        <f t="shared" si="0"/>
        <v>14</v>
      </c>
      <c r="AJ27" s="3">
        <f t="shared" si="9"/>
        <v>0</v>
      </c>
      <c r="AK27" s="3">
        <f t="shared" si="10"/>
        <v>1050</v>
      </c>
      <c r="AL27" s="3">
        <f t="shared" si="11"/>
        <v>0</v>
      </c>
      <c r="AM27" s="3">
        <f t="shared" si="12"/>
        <v>0</v>
      </c>
      <c r="AN27" s="3">
        <f t="shared" si="13"/>
        <v>0</v>
      </c>
      <c r="AO27" s="3">
        <f t="shared" si="14"/>
        <v>0</v>
      </c>
      <c r="AP27" s="3">
        <f t="shared" si="15"/>
        <v>0</v>
      </c>
    </row>
    <row r="28" spans="1:42" x14ac:dyDescent="0.3">
      <c r="A28" s="112">
        <v>773</v>
      </c>
      <c r="B28" s="42" t="s">
        <v>185</v>
      </c>
      <c r="C28" s="96" t="s">
        <v>171</v>
      </c>
      <c r="D28" s="28" t="str">
        <f>IFERROR(VLOOKUP($B28,'IRC1 0405 Deinze'!$J:$O,2,FALSE),"")</f>
        <v/>
      </c>
      <c r="E28" s="23" t="str">
        <f>IFERROR(VLOOKUP($B28,'IRC1 0405 Deinze'!$J:$O,3,FALSE),"")</f>
        <v/>
      </c>
      <c r="F28" s="23" t="str">
        <f>IFERROR(VLOOKUP($B28,'IRC1 0405 Deinze'!$J:$O,4,FALSE),"")</f>
        <v/>
      </c>
      <c r="G28" s="69" t="str">
        <f t="shared" si="1"/>
        <v/>
      </c>
      <c r="H28" s="61">
        <f>IFERROR(VLOOKUP($A28,'IRC2 0426 Maldegem'!$J:$O,4,FALSE),"")</f>
        <v>282</v>
      </c>
      <c r="I28" s="60">
        <f>IFERROR(VLOOKUP($A28,'IRC2 0426 Maldegem'!$J:$O,5,FALSE),"")</f>
        <v>227</v>
      </c>
      <c r="J28" s="60">
        <f>IFERROR(VLOOKUP($A28,'IRC2 0426 Maldegem'!$J:$O,6,FALSE),"")</f>
        <v>344</v>
      </c>
      <c r="K28" s="67">
        <f t="shared" si="2"/>
        <v>853</v>
      </c>
      <c r="L28" s="28" t="str">
        <f>IFERROR(VLOOKUP($B28,'IRC3 0510 Aalter'!$AB:$AG,2,FALSE),"")</f>
        <v/>
      </c>
      <c r="M28" s="23" t="str">
        <f>IFERROR(VLOOKUP($B28,'IRC3 0510 Aalter'!$AB:$AG,3,FALSE),"")</f>
        <v/>
      </c>
      <c r="N28" s="23" t="str">
        <f>IFERROR(VLOOKUP($B28,'IRC3 0510 Aalter'!$AB:$AG,4,FALSE),"")</f>
        <v/>
      </c>
      <c r="O28" s="67" t="str">
        <f t="shared" si="3"/>
        <v/>
      </c>
      <c r="P28" s="28" t="str">
        <f>IFERROR(VLOOKUP($B28,'IRC4 0607 Rieme'!$V:$Y,2,FALSE),"")</f>
        <v/>
      </c>
      <c r="Q28" s="23" t="str">
        <f>IFERROR(VLOOKUP($B28,'IRC4 0607 Rieme'!$V:$Y,3,FALSE),"")</f>
        <v/>
      </c>
      <c r="R28" s="23" t="str">
        <f>IFERROR(VLOOKUP($B28,'IRC4 0607 Rieme'!$V:$Y,4,FALSE),"")</f>
        <v/>
      </c>
      <c r="S28" s="67" t="str">
        <f t="shared" si="4"/>
        <v/>
      </c>
      <c r="T28" s="28" t="str">
        <f>IFERROR(VLOOKUP($B28,'IRC5 2906 Oudenaarde'!$V:$Y,2,FALSE),"")</f>
        <v/>
      </c>
      <c r="U28" s="23" t="str">
        <f>IFERROR(VLOOKUP($B28,'IRC5 2906 Oudenaarde'!$V:$Y,3,FALSE),"")</f>
        <v/>
      </c>
      <c r="V28" s="23" t="str">
        <f>IFERROR(VLOOKUP($B28,'IRC5 2906 Oudenaarde'!$V:$Y,4,FALSE),"")</f>
        <v/>
      </c>
      <c r="W28" s="67" t="str">
        <f t="shared" si="5"/>
        <v/>
      </c>
      <c r="X28" s="28" t="str">
        <f>IFERROR(VLOOKUP($B28,'IRC6 0830 Racing Gent'!$V:$Y,2,FALSE),"")</f>
        <v/>
      </c>
      <c r="Y28" s="23" t="str">
        <f>IFERROR(VLOOKUP($B28,'IRC6 0830 Racing Gent'!$V:$Y,3,FALSE),"")</f>
        <v/>
      </c>
      <c r="Z28" s="23" t="str">
        <f>IFERROR(VLOOKUP($B28,'IRC6 0830 Racing Gent'!$V:$Y,4,FALSE),"")</f>
        <v/>
      </c>
      <c r="AA28" s="67" t="str">
        <f t="shared" si="6"/>
        <v/>
      </c>
      <c r="AB28" s="28" t="str">
        <f>IFERROR(VLOOKUP($B28,'IRC7 0907 KAA Gent'!$V:$Y,2,FALSE),"")</f>
        <v/>
      </c>
      <c r="AC28" s="23" t="str">
        <f>IFERROR(VLOOKUP($B28,'IRC7 0907 KAA Gent'!$V:$Y,3,FALSE),"")</f>
        <v/>
      </c>
      <c r="AD28" s="23" t="str">
        <f>IFERROR(VLOOKUP($B28,'IRC7 0907 KAA Gent'!$V:$Y,4,FALSE),"")</f>
        <v/>
      </c>
      <c r="AE28" s="67" t="str">
        <f t="shared" si="7"/>
        <v/>
      </c>
      <c r="AF28" s="29" cm="1">
        <f t="array" ref="AF28">IF(SUM(LARGE(AJ28:AP28,{1;2;3;4;5}))&gt;0,SUM(LARGE(AJ28:AP28,{1;2;3;4;5})),"")</f>
        <v>853</v>
      </c>
      <c r="AG28" s="5">
        <f t="shared" si="8"/>
        <v>1</v>
      </c>
      <c r="AH28" s="5">
        <f t="shared" si="0"/>
        <v>16</v>
      </c>
      <c r="AJ28" s="3">
        <f t="shared" si="9"/>
        <v>0</v>
      </c>
      <c r="AK28" s="3">
        <f t="shared" si="10"/>
        <v>853</v>
      </c>
      <c r="AL28" s="3">
        <f t="shared" si="11"/>
        <v>0</v>
      </c>
      <c r="AM28" s="3">
        <f t="shared" si="12"/>
        <v>0</v>
      </c>
      <c r="AN28" s="3">
        <f t="shared" si="13"/>
        <v>0</v>
      </c>
      <c r="AO28" s="3">
        <f t="shared" si="14"/>
        <v>0</v>
      </c>
      <c r="AP28" s="3">
        <f t="shared" si="15"/>
        <v>0</v>
      </c>
    </row>
    <row r="29" spans="1:42" x14ac:dyDescent="0.3">
      <c r="A29" s="112">
        <v>1919</v>
      </c>
      <c r="B29" s="42" t="s">
        <v>186</v>
      </c>
      <c r="C29" s="96" t="s">
        <v>166</v>
      </c>
      <c r="D29" s="28" t="str">
        <f>IFERROR(VLOOKUP($B29,'IRC1 0405 Deinze'!$J:$O,2,FALSE),"")</f>
        <v/>
      </c>
      <c r="E29" s="23" t="str">
        <f>IFERROR(VLOOKUP($B29,'IRC1 0405 Deinze'!$J:$O,3,FALSE),"")</f>
        <v/>
      </c>
      <c r="F29" s="23" t="str">
        <f>IFERROR(VLOOKUP($B29,'IRC1 0405 Deinze'!$J:$O,4,FALSE),"")</f>
        <v/>
      </c>
      <c r="G29" s="69" t="str">
        <f t="shared" si="1"/>
        <v/>
      </c>
      <c r="H29" s="61">
        <f>IFERROR(VLOOKUP($A29,'IRC2 0426 Maldegem'!$J:$O,4,FALSE),"")</f>
        <v>389</v>
      </c>
      <c r="I29" s="60">
        <f>IFERROR(VLOOKUP($A29,'IRC2 0426 Maldegem'!$J:$O,5,FALSE),"")</f>
        <v>287</v>
      </c>
      <c r="J29" s="60">
        <f>IFERROR(VLOOKUP($A29,'IRC2 0426 Maldegem'!$J:$O,6,FALSE),"")</f>
        <v>150</v>
      </c>
      <c r="K29" s="67">
        <f t="shared" si="2"/>
        <v>826</v>
      </c>
      <c r="L29" s="28" t="str">
        <f>IFERROR(VLOOKUP($B29,'IRC3 0510 Aalter'!$AB:$AG,2,FALSE),"")</f>
        <v/>
      </c>
      <c r="M29" s="23" t="str">
        <f>IFERROR(VLOOKUP($B29,'IRC3 0510 Aalter'!$AB:$AG,3,FALSE),"")</f>
        <v/>
      </c>
      <c r="N29" s="23" t="str">
        <f>IFERROR(VLOOKUP($B29,'IRC3 0510 Aalter'!$AB:$AG,4,FALSE),"")</f>
        <v/>
      </c>
      <c r="O29" s="67" t="str">
        <f t="shared" si="3"/>
        <v/>
      </c>
      <c r="P29" s="28" t="str">
        <f>IFERROR(VLOOKUP($B29,'IRC4 0607 Rieme'!$V:$Y,2,FALSE),"")</f>
        <v/>
      </c>
      <c r="Q29" s="23" t="str">
        <f>IFERROR(VLOOKUP($B29,'IRC4 0607 Rieme'!$V:$Y,3,FALSE),"")</f>
        <v/>
      </c>
      <c r="R29" s="23" t="str">
        <f>IFERROR(VLOOKUP($B29,'IRC4 0607 Rieme'!$V:$Y,4,FALSE),"")</f>
        <v/>
      </c>
      <c r="S29" s="67" t="str">
        <f t="shared" si="4"/>
        <v/>
      </c>
      <c r="T29" s="28" t="str">
        <f>IFERROR(VLOOKUP($B29,'IRC5 2906 Oudenaarde'!$V:$Y,2,FALSE),"")</f>
        <v/>
      </c>
      <c r="U29" s="23" t="str">
        <f>IFERROR(VLOOKUP($B29,'IRC5 2906 Oudenaarde'!$V:$Y,3,FALSE),"")</f>
        <v/>
      </c>
      <c r="V29" s="23" t="str">
        <f>IFERROR(VLOOKUP($B29,'IRC5 2906 Oudenaarde'!$V:$Y,4,FALSE),"")</f>
        <v/>
      </c>
      <c r="W29" s="67" t="str">
        <f t="shared" si="5"/>
        <v/>
      </c>
      <c r="X29" s="28" t="str">
        <f>IFERROR(VLOOKUP($B29,'IRC6 0830 Racing Gent'!$V:$Y,2,FALSE),"")</f>
        <v/>
      </c>
      <c r="Y29" s="23" t="str">
        <f>IFERROR(VLOOKUP($B29,'IRC6 0830 Racing Gent'!$V:$Y,3,FALSE),"")</f>
        <v/>
      </c>
      <c r="Z29" s="23" t="str">
        <f>IFERROR(VLOOKUP($B29,'IRC6 0830 Racing Gent'!$V:$Y,4,FALSE),"")</f>
        <v/>
      </c>
      <c r="AA29" s="67" t="str">
        <f t="shared" si="6"/>
        <v/>
      </c>
      <c r="AB29" s="28" t="str">
        <f>IFERROR(VLOOKUP($B29,'IRC7 0907 KAA Gent'!$V:$Y,2,FALSE),"")</f>
        <v/>
      </c>
      <c r="AC29" s="23" t="str">
        <f>IFERROR(VLOOKUP($B29,'IRC7 0907 KAA Gent'!$V:$Y,3,FALSE),"")</f>
        <v/>
      </c>
      <c r="AD29" s="23" t="str">
        <f>IFERROR(VLOOKUP($B29,'IRC7 0907 KAA Gent'!$V:$Y,4,FALSE),"")</f>
        <v/>
      </c>
      <c r="AE29" s="67" t="str">
        <f t="shared" si="7"/>
        <v/>
      </c>
      <c r="AF29" s="29" cm="1">
        <f t="array" ref="AF29">IF(SUM(LARGE(AJ29:AP29,{1;2;3;4;5}))&gt;0,SUM(LARGE(AJ29:AP29,{1;2;3;4;5})),"")</f>
        <v>826</v>
      </c>
      <c r="AG29" s="5">
        <f t="shared" si="8"/>
        <v>1</v>
      </c>
      <c r="AH29" s="5">
        <f t="shared" si="0"/>
        <v>18</v>
      </c>
      <c r="AJ29" s="3">
        <f t="shared" si="9"/>
        <v>0</v>
      </c>
      <c r="AK29" s="3">
        <f t="shared" si="10"/>
        <v>826</v>
      </c>
      <c r="AL29" s="3">
        <f t="shared" si="11"/>
        <v>0</v>
      </c>
      <c r="AM29" s="3">
        <f t="shared" si="12"/>
        <v>0</v>
      </c>
      <c r="AN29" s="3">
        <f t="shared" si="13"/>
        <v>0</v>
      </c>
      <c r="AO29" s="3">
        <f t="shared" si="14"/>
        <v>0</v>
      </c>
      <c r="AP29" s="3">
        <f t="shared" si="15"/>
        <v>0</v>
      </c>
    </row>
    <row r="30" spans="1:42" x14ac:dyDescent="0.3">
      <c r="A30" s="112">
        <v>639</v>
      </c>
      <c r="B30" s="42" t="s">
        <v>188</v>
      </c>
      <c r="C30" s="96" t="s">
        <v>168</v>
      </c>
      <c r="D30" s="28" t="str">
        <f>IFERROR(VLOOKUP($B30,'IRC1 0405 Deinze'!$J:$O,2,FALSE),"")</f>
        <v/>
      </c>
      <c r="E30" s="23" t="str">
        <f>IFERROR(VLOOKUP($B30,'IRC1 0405 Deinze'!$J:$O,3,FALSE),"")</f>
        <v/>
      </c>
      <c r="F30" s="23" t="str">
        <f>IFERROR(VLOOKUP($B30,'IRC1 0405 Deinze'!$J:$O,4,FALSE),"")</f>
        <v/>
      </c>
      <c r="G30" s="69" t="str">
        <f t="shared" si="1"/>
        <v/>
      </c>
      <c r="H30" s="61">
        <f>IFERROR(VLOOKUP($A30,'IRC2 0426 Maldegem'!$J:$O,4,FALSE),"")</f>
        <v>410</v>
      </c>
      <c r="I30" s="60">
        <f>IFERROR(VLOOKUP($A30,'IRC2 0426 Maldegem'!$J:$O,5,FALSE),"")</f>
        <v>227</v>
      </c>
      <c r="J30" s="60">
        <f>IFERROR(VLOOKUP($A30,'IRC2 0426 Maldegem'!$J:$O,6,FALSE),"")</f>
        <v>141</v>
      </c>
      <c r="K30" s="67">
        <f t="shared" si="2"/>
        <v>778</v>
      </c>
      <c r="L30" s="28" t="str">
        <f>IFERROR(VLOOKUP($B30,'IRC3 0510 Aalter'!$AB:$AG,2,FALSE),"")</f>
        <v/>
      </c>
      <c r="M30" s="23" t="str">
        <f>IFERROR(VLOOKUP($B30,'IRC3 0510 Aalter'!$AB:$AG,3,FALSE),"")</f>
        <v/>
      </c>
      <c r="N30" s="23" t="str">
        <f>IFERROR(VLOOKUP($B30,'IRC3 0510 Aalter'!$AB:$AG,4,FALSE),"")</f>
        <v/>
      </c>
      <c r="O30" s="67" t="str">
        <f t="shared" si="3"/>
        <v/>
      </c>
      <c r="P30" s="28" t="str">
        <f>IFERROR(VLOOKUP($B30,'IRC4 0607 Rieme'!$V:$Y,2,FALSE),"")</f>
        <v/>
      </c>
      <c r="Q30" s="23" t="str">
        <f>IFERROR(VLOOKUP($B30,'IRC4 0607 Rieme'!$V:$Y,3,FALSE),"")</f>
        <v/>
      </c>
      <c r="R30" s="23" t="str">
        <f>IFERROR(VLOOKUP($B30,'IRC4 0607 Rieme'!$V:$Y,4,FALSE),"")</f>
        <v/>
      </c>
      <c r="S30" s="67" t="str">
        <f t="shared" si="4"/>
        <v/>
      </c>
      <c r="T30" s="28" t="str">
        <f>IFERROR(VLOOKUP($B30,'IRC5 2906 Oudenaarde'!$V:$Y,2,FALSE),"")</f>
        <v/>
      </c>
      <c r="U30" s="23" t="str">
        <f>IFERROR(VLOOKUP($B30,'IRC5 2906 Oudenaarde'!$V:$Y,3,FALSE),"")</f>
        <v/>
      </c>
      <c r="V30" s="23" t="str">
        <f>IFERROR(VLOOKUP($B30,'IRC5 2906 Oudenaarde'!$V:$Y,4,FALSE),"")</f>
        <v/>
      </c>
      <c r="W30" s="67" t="str">
        <f t="shared" si="5"/>
        <v/>
      </c>
      <c r="X30" s="28" t="str">
        <f>IFERROR(VLOOKUP($B30,'IRC6 0830 Racing Gent'!$V:$Y,2,FALSE),"")</f>
        <v/>
      </c>
      <c r="Y30" s="23" t="str">
        <f>IFERROR(VLOOKUP($B30,'IRC6 0830 Racing Gent'!$V:$Y,3,FALSE),"")</f>
        <v/>
      </c>
      <c r="Z30" s="23" t="str">
        <f>IFERROR(VLOOKUP($B30,'IRC6 0830 Racing Gent'!$V:$Y,4,FALSE),"")</f>
        <v/>
      </c>
      <c r="AA30" s="67" t="str">
        <f t="shared" si="6"/>
        <v/>
      </c>
      <c r="AB30" s="28" t="str">
        <f>IFERROR(VLOOKUP($B30,'IRC7 0907 KAA Gent'!$V:$Y,2,FALSE),"")</f>
        <v/>
      </c>
      <c r="AC30" s="23" t="str">
        <f>IFERROR(VLOOKUP($B30,'IRC7 0907 KAA Gent'!$V:$Y,3,FALSE),"")</f>
        <v/>
      </c>
      <c r="AD30" s="23" t="str">
        <f>IFERROR(VLOOKUP($B30,'IRC7 0907 KAA Gent'!$V:$Y,4,FALSE),"")</f>
        <v/>
      </c>
      <c r="AE30" s="67" t="str">
        <f t="shared" si="7"/>
        <v/>
      </c>
      <c r="AF30" s="29" cm="1">
        <f t="array" ref="AF30">IF(SUM(LARGE(AJ30:AP30,{1;2;3;4;5}))&gt;0,SUM(LARGE(AJ30:AP30,{1;2;3;4;5})),"")</f>
        <v>778</v>
      </c>
      <c r="AG30" s="5">
        <f t="shared" si="8"/>
        <v>1</v>
      </c>
      <c r="AH30" s="5">
        <f t="shared" si="0"/>
        <v>20</v>
      </c>
      <c r="AJ30" s="3">
        <f t="shared" si="9"/>
        <v>0</v>
      </c>
      <c r="AK30" s="3">
        <f t="shared" si="10"/>
        <v>778</v>
      </c>
      <c r="AL30" s="3">
        <f t="shared" si="11"/>
        <v>0</v>
      </c>
      <c r="AM30" s="3">
        <f t="shared" si="12"/>
        <v>0</v>
      </c>
      <c r="AN30" s="3">
        <f t="shared" si="13"/>
        <v>0</v>
      </c>
      <c r="AO30" s="3">
        <f t="shared" si="14"/>
        <v>0</v>
      </c>
      <c r="AP30" s="3">
        <f t="shared" si="15"/>
        <v>0</v>
      </c>
    </row>
    <row r="31" spans="1:42" x14ac:dyDescent="0.3">
      <c r="A31" s="112">
        <v>480</v>
      </c>
      <c r="B31" s="42" t="s">
        <v>191</v>
      </c>
      <c r="C31" s="96" t="s">
        <v>169</v>
      </c>
      <c r="D31" s="28" t="str">
        <f>IFERROR(VLOOKUP($B31,'IRC1 0405 Deinze'!$J:$O,2,FALSE),"")</f>
        <v/>
      </c>
      <c r="E31" s="23" t="str">
        <f>IFERROR(VLOOKUP($B31,'IRC1 0405 Deinze'!$J:$O,3,FALSE),"")</f>
        <v/>
      </c>
      <c r="F31" s="23" t="str">
        <f>IFERROR(VLOOKUP($B31,'IRC1 0405 Deinze'!$J:$O,4,FALSE),"")</f>
        <v/>
      </c>
      <c r="G31" s="69" t="str">
        <f t="shared" si="1"/>
        <v/>
      </c>
      <c r="H31" s="61">
        <f>IFERROR(VLOOKUP($A31,'IRC2 0426 Maldegem'!$J:$O,4,FALSE),"")</f>
        <v>452</v>
      </c>
      <c r="I31" s="60">
        <f>IFERROR(VLOOKUP($A31,'IRC2 0426 Maldegem'!$J:$O,5,FALSE),"")</f>
        <v>227</v>
      </c>
      <c r="J31" s="60">
        <f>IFERROR(VLOOKUP($A31,'IRC2 0426 Maldegem'!$J:$O,6,FALSE),"")</f>
        <v>0</v>
      </c>
      <c r="K31" s="67">
        <f t="shared" si="2"/>
        <v>679</v>
      </c>
      <c r="L31" s="28" t="str">
        <f>IFERROR(VLOOKUP($B31,'IRC3 0510 Aalter'!$AB:$AG,2,FALSE),"")</f>
        <v/>
      </c>
      <c r="M31" s="23" t="str">
        <f>IFERROR(VLOOKUP($B31,'IRC3 0510 Aalter'!$AB:$AG,3,FALSE),"")</f>
        <v/>
      </c>
      <c r="N31" s="23" t="str">
        <f>IFERROR(VLOOKUP($B31,'IRC3 0510 Aalter'!$AB:$AG,4,FALSE),"")</f>
        <v/>
      </c>
      <c r="O31" s="67" t="str">
        <f t="shared" si="3"/>
        <v/>
      </c>
      <c r="P31" s="28" t="str">
        <f>IFERROR(VLOOKUP($B31,'IRC4 0607 Rieme'!$V:$Y,2,FALSE),"")</f>
        <v/>
      </c>
      <c r="Q31" s="23" t="str">
        <f>IFERROR(VLOOKUP($B31,'IRC4 0607 Rieme'!$V:$Y,3,FALSE),"")</f>
        <v/>
      </c>
      <c r="R31" s="23" t="str">
        <f>IFERROR(VLOOKUP($B31,'IRC4 0607 Rieme'!$V:$Y,4,FALSE),"")</f>
        <v/>
      </c>
      <c r="S31" s="67" t="str">
        <f t="shared" si="4"/>
        <v/>
      </c>
      <c r="T31" s="28" t="str">
        <f>IFERROR(VLOOKUP($B31,'IRC5 2906 Oudenaarde'!$V:$Y,2,FALSE),"")</f>
        <v/>
      </c>
      <c r="U31" s="23" t="str">
        <f>IFERROR(VLOOKUP($B31,'IRC5 2906 Oudenaarde'!$V:$Y,3,FALSE),"")</f>
        <v/>
      </c>
      <c r="V31" s="23" t="str">
        <f>IFERROR(VLOOKUP($B31,'IRC5 2906 Oudenaarde'!$V:$Y,4,FALSE),"")</f>
        <v/>
      </c>
      <c r="W31" s="67" t="str">
        <f t="shared" si="5"/>
        <v/>
      </c>
      <c r="X31" s="28" t="str">
        <f>IFERROR(VLOOKUP($B31,'IRC6 0830 Racing Gent'!$V:$Y,2,FALSE),"")</f>
        <v/>
      </c>
      <c r="Y31" s="23" t="str">
        <f>IFERROR(VLOOKUP($B31,'IRC6 0830 Racing Gent'!$V:$Y,3,FALSE),"")</f>
        <v/>
      </c>
      <c r="Z31" s="23" t="str">
        <f>IFERROR(VLOOKUP($B31,'IRC6 0830 Racing Gent'!$V:$Y,4,FALSE),"")</f>
        <v/>
      </c>
      <c r="AA31" s="67" t="str">
        <f t="shared" si="6"/>
        <v/>
      </c>
      <c r="AB31" s="28" t="str">
        <f>IFERROR(VLOOKUP($B31,'IRC7 0907 KAA Gent'!$V:$Y,2,FALSE),"")</f>
        <v/>
      </c>
      <c r="AC31" s="23" t="str">
        <f>IFERROR(VLOOKUP($B31,'IRC7 0907 KAA Gent'!$V:$Y,3,FALSE),"")</f>
        <v/>
      </c>
      <c r="AD31" s="23" t="str">
        <f>IFERROR(VLOOKUP($B31,'IRC7 0907 KAA Gent'!$V:$Y,4,FALSE),"")</f>
        <v/>
      </c>
      <c r="AE31" s="67" t="str">
        <f t="shared" si="7"/>
        <v/>
      </c>
      <c r="AF31" s="29" cm="1">
        <f t="array" ref="AF31">IF(SUM(LARGE(AJ31:AP31,{1;2;3;4;5}))&gt;0,SUM(LARGE(AJ31:AP31,{1;2;3;4;5})),"")</f>
        <v>679</v>
      </c>
      <c r="AG31" s="5">
        <f t="shared" si="8"/>
        <v>1</v>
      </c>
      <c r="AH31" s="5">
        <f t="shared" si="0"/>
        <v>23</v>
      </c>
      <c r="AJ31" s="3">
        <f t="shared" si="9"/>
        <v>0</v>
      </c>
      <c r="AK31" s="3">
        <f t="shared" si="10"/>
        <v>679</v>
      </c>
      <c r="AL31" s="3">
        <f t="shared" si="11"/>
        <v>0</v>
      </c>
      <c r="AM31" s="3">
        <f t="shared" si="12"/>
        <v>0</v>
      </c>
      <c r="AN31" s="3">
        <f t="shared" si="13"/>
        <v>0</v>
      </c>
      <c r="AO31" s="3">
        <f t="shared" si="14"/>
        <v>0</v>
      </c>
      <c r="AP31" s="3">
        <f t="shared" si="15"/>
        <v>0</v>
      </c>
    </row>
    <row r="32" spans="1:42" x14ac:dyDescent="0.3">
      <c r="A32" s="112">
        <v>775</v>
      </c>
      <c r="B32" s="42" t="s">
        <v>192</v>
      </c>
      <c r="C32" s="96" t="s">
        <v>171</v>
      </c>
      <c r="D32" s="28" t="str">
        <f>IFERROR(VLOOKUP($B32,'IRC1 0405 Deinze'!$J:$O,2,FALSE),"")</f>
        <v/>
      </c>
      <c r="E32" s="23" t="str">
        <f>IFERROR(VLOOKUP($B32,'IRC1 0405 Deinze'!$J:$O,3,FALSE),"")</f>
        <v/>
      </c>
      <c r="F32" s="23" t="str">
        <f>IFERROR(VLOOKUP($B32,'IRC1 0405 Deinze'!$J:$O,4,FALSE),"")</f>
        <v/>
      </c>
      <c r="G32" s="69" t="str">
        <f t="shared" si="1"/>
        <v/>
      </c>
      <c r="H32" s="61">
        <f>IFERROR(VLOOKUP($A32,'IRC2 0426 Maldegem'!$J:$O,4,FALSE),"")</f>
        <v>385</v>
      </c>
      <c r="I32" s="60">
        <f>IFERROR(VLOOKUP($A32,'IRC2 0426 Maldegem'!$J:$O,5,FALSE),"")</f>
        <v>171</v>
      </c>
      <c r="J32" s="60">
        <f>IFERROR(VLOOKUP($A32,'IRC2 0426 Maldegem'!$J:$O,6,FALSE),"")</f>
        <v>102</v>
      </c>
      <c r="K32" s="67">
        <f t="shared" si="2"/>
        <v>658</v>
      </c>
      <c r="L32" s="28" t="str">
        <f>IFERROR(VLOOKUP($B32,'IRC3 0510 Aalter'!$AB:$AG,2,FALSE),"")</f>
        <v/>
      </c>
      <c r="M32" s="23" t="str">
        <f>IFERROR(VLOOKUP($B32,'IRC3 0510 Aalter'!$AB:$AG,3,FALSE),"")</f>
        <v/>
      </c>
      <c r="N32" s="23" t="str">
        <f>IFERROR(VLOOKUP($B32,'IRC3 0510 Aalter'!$AB:$AG,4,FALSE),"")</f>
        <v/>
      </c>
      <c r="O32" s="67" t="str">
        <f t="shared" si="3"/>
        <v/>
      </c>
      <c r="P32" s="28" t="str">
        <f>IFERROR(VLOOKUP($B32,'IRC4 0607 Rieme'!$V:$Y,2,FALSE),"")</f>
        <v/>
      </c>
      <c r="Q32" s="23" t="str">
        <f>IFERROR(VLOOKUP($B32,'IRC4 0607 Rieme'!$V:$Y,3,FALSE),"")</f>
        <v/>
      </c>
      <c r="R32" s="23" t="str">
        <f>IFERROR(VLOOKUP($B32,'IRC4 0607 Rieme'!$V:$Y,4,FALSE),"")</f>
        <v/>
      </c>
      <c r="S32" s="67" t="str">
        <f t="shared" si="4"/>
        <v/>
      </c>
      <c r="T32" s="28" t="str">
        <f>IFERROR(VLOOKUP($B32,'IRC5 2906 Oudenaarde'!$V:$Y,2,FALSE),"")</f>
        <v/>
      </c>
      <c r="U32" s="23" t="str">
        <f>IFERROR(VLOOKUP($B32,'IRC5 2906 Oudenaarde'!$V:$Y,3,FALSE),"")</f>
        <v/>
      </c>
      <c r="V32" s="23" t="str">
        <f>IFERROR(VLOOKUP($B32,'IRC5 2906 Oudenaarde'!$V:$Y,4,FALSE),"")</f>
        <v/>
      </c>
      <c r="W32" s="67" t="str">
        <f t="shared" si="5"/>
        <v/>
      </c>
      <c r="X32" s="28" t="str">
        <f>IFERROR(VLOOKUP($B32,'IRC6 0830 Racing Gent'!$V:$Y,2,FALSE),"")</f>
        <v/>
      </c>
      <c r="Y32" s="23" t="str">
        <f>IFERROR(VLOOKUP($B32,'IRC6 0830 Racing Gent'!$V:$Y,3,FALSE),"")</f>
        <v/>
      </c>
      <c r="Z32" s="23" t="str">
        <f>IFERROR(VLOOKUP($B32,'IRC6 0830 Racing Gent'!$V:$Y,4,FALSE),"")</f>
        <v/>
      </c>
      <c r="AA32" s="67" t="str">
        <f t="shared" si="6"/>
        <v/>
      </c>
      <c r="AB32" s="28" t="str">
        <f>IFERROR(VLOOKUP($B32,'IRC7 0907 KAA Gent'!$V:$Y,2,FALSE),"")</f>
        <v/>
      </c>
      <c r="AC32" s="23" t="str">
        <f>IFERROR(VLOOKUP($B32,'IRC7 0907 KAA Gent'!$V:$Y,3,FALSE),"")</f>
        <v/>
      </c>
      <c r="AD32" s="23" t="str">
        <f>IFERROR(VLOOKUP($B32,'IRC7 0907 KAA Gent'!$V:$Y,4,FALSE),"")</f>
        <v/>
      </c>
      <c r="AE32" s="67" t="str">
        <f t="shared" si="7"/>
        <v/>
      </c>
      <c r="AF32" s="29" cm="1">
        <f t="array" ref="AF32">IF(SUM(LARGE(AJ32:AP32,{1;2;3;4;5}))&gt;0,SUM(LARGE(AJ32:AP32,{1;2;3;4;5})),"")</f>
        <v>658</v>
      </c>
      <c r="AG32" s="5">
        <f t="shared" si="8"/>
        <v>1</v>
      </c>
      <c r="AH32" s="5">
        <f t="shared" si="0"/>
        <v>24</v>
      </c>
      <c r="AJ32" s="3">
        <f t="shared" si="9"/>
        <v>0</v>
      </c>
      <c r="AK32" s="3">
        <f t="shared" si="10"/>
        <v>658</v>
      </c>
      <c r="AL32" s="3">
        <f t="shared" si="11"/>
        <v>0</v>
      </c>
      <c r="AM32" s="3">
        <f t="shared" si="12"/>
        <v>0</v>
      </c>
      <c r="AN32" s="3">
        <f t="shared" si="13"/>
        <v>0</v>
      </c>
      <c r="AO32" s="3">
        <f t="shared" si="14"/>
        <v>0</v>
      </c>
      <c r="AP32" s="3">
        <f t="shared" si="15"/>
        <v>0</v>
      </c>
    </row>
    <row r="33" spans="1:42" x14ac:dyDescent="0.3">
      <c r="A33" s="112">
        <v>1369</v>
      </c>
      <c r="B33" s="42" t="s">
        <v>193</v>
      </c>
      <c r="C33" s="96" t="s">
        <v>165</v>
      </c>
      <c r="D33" s="28" t="str">
        <f>IFERROR(VLOOKUP($B33,'IRC1 0405 Deinze'!$J:$O,2,FALSE),"")</f>
        <v/>
      </c>
      <c r="E33" s="23" t="str">
        <f>IFERROR(VLOOKUP($B33,'IRC1 0405 Deinze'!$J:$O,3,FALSE),"")</f>
        <v/>
      </c>
      <c r="F33" s="23" t="str">
        <f>IFERROR(VLOOKUP($B33,'IRC1 0405 Deinze'!$J:$O,4,FALSE),"")</f>
        <v/>
      </c>
      <c r="G33" s="69" t="str">
        <f t="shared" si="1"/>
        <v/>
      </c>
      <c r="H33" s="61">
        <f>IFERROR(VLOOKUP($A33,'IRC2 0426 Maldegem'!$J:$O,4,FALSE),"")</f>
        <v>300</v>
      </c>
      <c r="I33" s="60">
        <f>IFERROR(VLOOKUP($A33,'IRC2 0426 Maldegem'!$J:$O,5,FALSE),"")</f>
        <v>227</v>
      </c>
      <c r="J33" s="60">
        <f>IFERROR(VLOOKUP($A33,'IRC2 0426 Maldegem'!$J:$O,6,FALSE),"")</f>
        <v>130</v>
      </c>
      <c r="K33" s="67">
        <f t="shared" si="2"/>
        <v>657</v>
      </c>
      <c r="L33" s="28" t="str">
        <f>IFERROR(VLOOKUP($B33,'IRC3 0510 Aalter'!$AB:$AG,2,FALSE),"")</f>
        <v/>
      </c>
      <c r="M33" s="23" t="str">
        <f>IFERROR(VLOOKUP($B33,'IRC3 0510 Aalter'!$AB:$AG,3,FALSE),"")</f>
        <v/>
      </c>
      <c r="N33" s="23" t="str">
        <f>IFERROR(VLOOKUP($B33,'IRC3 0510 Aalter'!$AB:$AG,4,FALSE),"")</f>
        <v/>
      </c>
      <c r="O33" s="67" t="str">
        <f t="shared" si="3"/>
        <v/>
      </c>
      <c r="P33" s="28" t="str">
        <f>IFERROR(VLOOKUP($B33,'IRC4 0607 Rieme'!$V:$Y,2,FALSE),"")</f>
        <v/>
      </c>
      <c r="Q33" s="23" t="str">
        <f>IFERROR(VLOOKUP($B33,'IRC4 0607 Rieme'!$V:$Y,3,FALSE),"")</f>
        <v/>
      </c>
      <c r="R33" s="23" t="str">
        <f>IFERROR(VLOOKUP($B33,'IRC4 0607 Rieme'!$V:$Y,4,FALSE),"")</f>
        <v/>
      </c>
      <c r="S33" s="67" t="str">
        <f t="shared" si="4"/>
        <v/>
      </c>
      <c r="T33" s="28" t="str">
        <f>IFERROR(VLOOKUP($B33,'IRC5 2906 Oudenaarde'!$V:$Y,2,FALSE),"")</f>
        <v/>
      </c>
      <c r="U33" s="23" t="str">
        <f>IFERROR(VLOOKUP($B33,'IRC5 2906 Oudenaarde'!$V:$Y,3,FALSE),"")</f>
        <v/>
      </c>
      <c r="V33" s="23" t="str">
        <f>IFERROR(VLOOKUP($B33,'IRC5 2906 Oudenaarde'!$V:$Y,4,FALSE),"")</f>
        <v/>
      </c>
      <c r="W33" s="67" t="str">
        <f t="shared" si="5"/>
        <v/>
      </c>
      <c r="X33" s="28" t="str">
        <f>IFERROR(VLOOKUP($B33,'IRC6 0830 Racing Gent'!$V:$Y,2,FALSE),"")</f>
        <v/>
      </c>
      <c r="Y33" s="23" t="str">
        <f>IFERROR(VLOOKUP($B33,'IRC6 0830 Racing Gent'!$V:$Y,3,FALSE),"")</f>
        <v/>
      </c>
      <c r="Z33" s="23" t="str">
        <f>IFERROR(VLOOKUP($B33,'IRC6 0830 Racing Gent'!$V:$Y,4,FALSE),"")</f>
        <v/>
      </c>
      <c r="AA33" s="67" t="str">
        <f t="shared" si="6"/>
        <v/>
      </c>
      <c r="AB33" s="28" t="str">
        <f>IFERROR(VLOOKUP($B33,'IRC7 0907 KAA Gent'!$V:$Y,2,FALSE),"")</f>
        <v/>
      </c>
      <c r="AC33" s="23" t="str">
        <f>IFERROR(VLOOKUP($B33,'IRC7 0907 KAA Gent'!$V:$Y,3,FALSE),"")</f>
        <v/>
      </c>
      <c r="AD33" s="23" t="str">
        <f>IFERROR(VLOOKUP($B33,'IRC7 0907 KAA Gent'!$V:$Y,4,FALSE),"")</f>
        <v/>
      </c>
      <c r="AE33" s="67" t="str">
        <f t="shared" si="7"/>
        <v/>
      </c>
      <c r="AF33" s="29" cm="1">
        <f t="array" ref="AF33">IF(SUM(LARGE(AJ33:AP33,{1;2;3;4;5}))&gt;0,SUM(LARGE(AJ33:AP33,{1;2;3;4;5})),"")</f>
        <v>657</v>
      </c>
      <c r="AG33" s="5">
        <f t="shared" si="8"/>
        <v>1</v>
      </c>
      <c r="AH33" s="5">
        <f t="shared" si="0"/>
        <v>25</v>
      </c>
      <c r="AJ33" s="3">
        <f t="shared" si="9"/>
        <v>0</v>
      </c>
      <c r="AK33" s="3">
        <f t="shared" si="10"/>
        <v>657</v>
      </c>
      <c r="AL33" s="3">
        <f t="shared" si="11"/>
        <v>0</v>
      </c>
      <c r="AM33" s="3">
        <f t="shared" si="12"/>
        <v>0</v>
      </c>
      <c r="AN33" s="3">
        <f t="shared" si="13"/>
        <v>0</v>
      </c>
      <c r="AO33" s="3">
        <f t="shared" si="14"/>
        <v>0</v>
      </c>
      <c r="AP33" s="3">
        <f t="shared" si="15"/>
        <v>0</v>
      </c>
    </row>
    <row r="34" spans="1:42" x14ac:dyDescent="0.3">
      <c r="A34" s="112">
        <v>769</v>
      </c>
      <c r="B34" s="42" t="s">
        <v>194</v>
      </c>
      <c r="C34" s="96" t="s">
        <v>165</v>
      </c>
      <c r="D34" s="28" t="str">
        <f>IFERROR(VLOOKUP($B34,'IRC1 0405 Deinze'!$J:$O,2,FALSE),"")</f>
        <v/>
      </c>
      <c r="E34" s="23" t="str">
        <f>IFERROR(VLOOKUP($B34,'IRC1 0405 Deinze'!$J:$O,3,FALSE),"")</f>
        <v/>
      </c>
      <c r="F34" s="23" t="str">
        <f>IFERROR(VLOOKUP($B34,'IRC1 0405 Deinze'!$J:$O,4,FALSE),"")</f>
        <v/>
      </c>
      <c r="G34" s="69" t="str">
        <f t="shared" si="1"/>
        <v/>
      </c>
      <c r="H34" s="61">
        <f>IFERROR(VLOOKUP($A34,'IRC2 0426 Maldegem'!$J:$O,4,FALSE),"")</f>
        <v>402</v>
      </c>
      <c r="I34" s="60">
        <f>IFERROR(VLOOKUP($A34,'IRC2 0426 Maldegem'!$J:$O,5,FALSE),"")</f>
        <v>227</v>
      </c>
      <c r="J34" s="60">
        <f>IFERROR(VLOOKUP($A34,'IRC2 0426 Maldegem'!$J:$O,6,FALSE),"")</f>
        <v>0</v>
      </c>
      <c r="K34" s="67">
        <f t="shared" si="2"/>
        <v>629</v>
      </c>
      <c r="L34" s="28" t="str">
        <f>IFERROR(VLOOKUP($B34,'IRC3 0510 Aalter'!$AB:$AG,2,FALSE),"")</f>
        <v/>
      </c>
      <c r="M34" s="23" t="str">
        <f>IFERROR(VLOOKUP($B34,'IRC3 0510 Aalter'!$AB:$AG,3,FALSE),"")</f>
        <v/>
      </c>
      <c r="N34" s="23" t="str">
        <f>IFERROR(VLOOKUP($B34,'IRC3 0510 Aalter'!$AB:$AG,4,FALSE),"")</f>
        <v/>
      </c>
      <c r="O34" s="67" t="str">
        <f t="shared" si="3"/>
        <v/>
      </c>
      <c r="P34" s="28" t="str">
        <f>IFERROR(VLOOKUP($B34,'IRC4 0607 Rieme'!$V:$Y,2,FALSE),"")</f>
        <v/>
      </c>
      <c r="Q34" s="23" t="str">
        <f>IFERROR(VLOOKUP($B34,'IRC4 0607 Rieme'!$V:$Y,3,FALSE),"")</f>
        <v/>
      </c>
      <c r="R34" s="23" t="str">
        <f>IFERROR(VLOOKUP($B34,'IRC4 0607 Rieme'!$V:$Y,4,FALSE),"")</f>
        <v/>
      </c>
      <c r="S34" s="67" t="str">
        <f t="shared" si="4"/>
        <v/>
      </c>
      <c r="T34" s="28" t="str">
        <f>IFERROR(VLOOKUP($B34,'IRC5 2906 Oudenaarde'!$V:$Y,2,FALSE),"")</f>
        <v/>
      </c>
      <c r="U34" s="23" t="str">
        <f>IFERROR(VLOOKUP($B34,'IRC5 2906 Oudenaarde'!$V:$Y,3,FALSE),"")</f>
        <v/>
      </c>
      <c r="V34" s="23" t="str">
        <f>IFERROR(VLOOKUP($B34,'IRC5 2906 Oudenaarde'!$V:$Y,4,FALSE),"")</f>
        <v/>
      </c>
      <c r="W34" s="67" t="str">
        <f t="shared" si="5"/>
        <v/>
      </c>
      <c r="X34" s="28" t="str">
        <f>IFERROR(VLOOKUP($B34,'IRC6 0830 Racing Gent'!$V:$Y,2,FALSE),"")</f>
        <v/>
      </c>
      <c r="Y34" s="23" t="str">
        <f>IFERROR(VLOOKUP($B34,'IRC6 0830 Racing Gent'!$V:$Y,3,FALSE),"")</f>
        <v/>
      </c>
      <c r="Z34" s="23" t="str">
        <f>IFERROR(VLOOKUP($B34,'IRC6 0830 Racing Gent'!$V:$Y,4,FALSE),"")</f>
        <v/>
      </c>
      <c r="AA34" s="67" t="str">
        <f t="shared" si="6"/>
        <v/>
      </c>
      <c r="AB34" s="28" t="str">
        <f>IFERROR(VLOOKUP($B34,'IRC7 0907 KAA Gent'!$V:$Y,2,FALSE),"")</f>
        <v/>
      </c>
      <c r="AC34" s="23" t="str">
        <f>IFERROR(VLOOKUP($B34,'IRC7 0907 KAA Gent'!$V:$Y,3,FALSE),"")</f>
        <v/>
      </c>
      <c r="AD34" s="23" t="str">
        <f>IFERROR(VLOOKUP($B34,'IRC7 0907 KAA Gent'!$V:$Y,4,FALSE),"")</f>
        <v/>
      </c>
      <c r="AE34" s="67" t="str">
        <f t="shared" si="7"/>
        <v/>
      </c>
      <c r="AF34" s="29" cm="1">
        <f t="array" ref="AF34">IF(SUM(LARGE(AJ34:AP34,{1;2;3;4;5}))&gt;0,SUM(LARGE(AJ34:AP34,{1;2;3;4;5})),"")</f>
        <v>629</v>
      </c>
      <c r="AG34" s="5">
        <f t="shared" si="8"/>
        <v>1</v>
      </c>
      <c r="AH34" s="5">
        <f t="shared" si="0"/>
        <v>27</v>
      </c>
      <c r="AJ34" s="3">
        <f t="shared" si="9"/>
        <v>0</v>
      </c>
      <c r="AK34" s="3">
        <f t="shared" si="10"/>
        <v>629</v>
      </c>
      <c r="AL34" s="3">
        <f t="shared" si="11"/>
        <v>0</v>
      </c>
      <c r="AM34" s="3">
        <f t="shared" si="12"/>
        <v>0</v>
      </c>
      <c r="AN34" s="3">
        <f t="shared" si="13"/>
        <v>0</v>
      </c>
      <c r="AO34" s="3">
        <f t="shared" si="14"/>
        <v>0</v>
      </c>
      <c r="AP34" s="3">
        <f t="shared" si="15"/>
        <v>0</v>
      </c>
    </row>
    <row r="35" spans="1:42" x14ac:dyDescent="0.3">
      <c r="A35" s="112">
        <v>759</v>
      </c>
      <c r="B35" s="42" t="s">
        <v>195</v>
      </c>
      <c r="C35" s="96" t="s">
        <v>165</v>
      </c>
      <c r="D35" s="28" t="str">
        <f>IFERROR(VLOOKUP($B35,'IRC1 0405 Deinze'!$J:$O,2,FALSE),"")</f>
        <v/>
      </c>
      <c r="E35" s="23" t="str">
        <f>IFERROR(VLOOKUP($B35,'IRC1 0405 Deinze'!$J:$O,3,FALSE),"")</f>
        <v/>
      </c>
      <c r="F35" s="23" t="str">
        <f>IFERROR(VLOOKUP($B35,'IRC1 0405 Deinze'!$J:$O,4,FALSE),"")</f>
        <v/>
      </c>
      <c r="G35" s="69" t="str">
        <f t="shared" si="1"/>
        <v/>
      </c>
      <c r="H35" s="61">
        <f>IFERROR(VLOOKUP($A35,'IRC2 0426 Maldegem'!$J:$O,4,FALSE),"")</f>
        <v>400</v>
      </c>
      <c r="I35" s="60">
        <f>IFERROR(VLOOKUP($A35,'IRC2 0426 Maldegem'!$J:$O,5,FALSE),"")</f>
        <v>227</v>
      </c>
      <c r="J35" s="60">
        <f>IFERROR(VLOOKUP($A35,'IRC2 0426 Maldegem'!$J:$O,6,FALSE),"")</f>
        <v>0</v>
      </c>
      <c r="K35" s="67">
        <f t="shared" si="2"/>
        <v>627</v>
      </c>
      <c r="L35" s="28" t="str">
        <f>IFERROR(VLOOKUP($B35,'IRC3 0510 Aalter'!$AB:$AG,2,FALSE),"")</f>
        <v/>
      </c>
      <c r="M35" s="23" t="str">
        <f>IFERROR(VLOOKUP($B35,'IRC3 0510 Aalter'!$AB:$AG,3,FALSE),"")</f>
        <v/>
      </c>
      <c r="N35" s="23" t="str">
        <f>IFERROR(VLOOKUP($B35,'IRC3 0510 Aalter'!$AB:$AG,4,FALSE),"")</f>
        <v/>
      </c>
      <c r="O35" s="67" t="str">
        <f t="shared" si="3"/>
        <v/>
      </c>
      <c r="P35" s="28" t="str">
        <f>IFERROR(VLOOKUP($B35,'IRC4 0607 Rieme'!$V:$Y,2,FALSE),"")</f>
        <v/>
      </c>
      <c r="Q35" s="23" t="str">
        <f>IFERROR(VLOOKUP($B35,'IRC4 0607 Rieme'!$V:$Y,3,FALSE),"")</f>
        <v/>
      </c>
      <c r="R35" s="23" t="str">
        <f>IFERROR(VLOOKUP($B35,'IRC4 0607 Rieme'!$V:$Y,4,FALSE),"")</f>
        <v/>
      </c>
      <c r="S35" s="67" t="str">
        <f t="shared" si="4"/>
        <v/>
      </c>
      <c r="T35" s="28" t="str">
        <f>IFERROR(VLOOKUP($B35,'IRC5 2906 Oudenaarde'!$V:$Y,2,FALSE),"")</f>
        <v/>
      </c>
      <c r="U35" s="23" t="str">
        <f>IFERROR(VLOOKUP($B35,'IRC5 2906 Oudenaarde'!$V:$Y,3,FALSE),"")</f>
        <v/>
      </c>
      <c r="V35" s="23" t="str">
        <f>IFERROR(VLOOKUP($B35,'IRC5 2906 Oudenaarde'!$V:$Y,4,FALSE),"")</f>
        <v/>
      </c>
      <c r="W35" s="67" t="str">
        <f t="shared" si="5"/>
        <v/>
      </c>
      <c r="X35" s="28" t="str">
        <f>IFERROR(VLOOKUP($B35,'IRC6 0830 Racing Gent'!$V:$Y,2,FALSE),"")</f>
        <v/>
      </c>
      <c r="Y35" s="23" t="str">
        <f>IFERROR(VLOOKUP($B35,'IRC6 0830 Racing Gent'!$V:$Y,3,FALSE),"")</f>
        <v/>
      </c>
      <c r="Z35" s="23" t="str">
        <f>IFERROR(VLOOKUP($B35,'IRC6 0830 Racing Gent'!$V:$Y,4,FALSE),"")</f>
        <v/>
      </c>
      <c r="AA35" s="67" t="str">
        <f t="shared" si="6"/>
        <v/>
      </c>
      <c r="AB35" s="28" t="str">
        <f>IFERROR(VLOOKUP($B35,'IRC7 0907 KAA Gent'!$V:$Y,2,FALSE),"")</f>
        <v/>
      </c>
      <c r="AC35" s="23" t="str">
        <f>IFERROR(VLOOKUP($B35,'IRC7 0907 KAA Gent'!$V:$Y,3,FALSE),"")</f>
        <v/>
      </c>
      <c r="AD35" s="23" t="str">
        <f>IFERROR(VLOOKUP($B35,'IRC7 0907 KAA Gent'!$V:$Y,4,FALSE),"")</f>
        <v/>
      </c>
      <c r="AE35" s="67" t="str">
        <f t="shared" si="7"/>
        <v/>
      </c>
      <c r="AF35" s="29" cm="1">
        <f t="array" ref="AF35">IF(SUM(LARGE(AJ35:AP35,{1;2;3;4;5}))&gt;0,SUM(LARGE(AJ35:AP35,{1;2;3;4;5})),"")</f>
        <v>627</v>
      </c>
      <c r="AG35" s="5">
        <f t="shared" si="8"/>
        <v>1</v>
      </c>
      <c r="AH35" s="5">
        <f t="shared" ref="AH35:AH66" si="16">IFERROR(_xlfn.RANK.EQ(AF35,AF:AF),"")</f>
        <v>28</v>
      </c>
      <c r="AJ35" s="3">
        <f t="shared" si="9"/>
        <v>0</v>
      </c>
      <c r="AK35" s="3">
        <f t="shared" si="10"/>
        <v>627</v>
      </c>
      <c r="AL35" s="3">
        <f t="shared" si="11"/>
        <v>0</v>
      </c>
      <c r="AM35" s="3">
        <f t="shared" si="12"/>
        <v>0</v>
      </c>
      <c r="AN35" s="3">
        <f t="shared" si="13"/>
        <v>0</v>
      </c>
      <c r="AO35" s="3">
        <f t="shared" si="14"/>
        <v>0</v>
      </c>
      <c r="AP35" s="3">
        <f t="shared" si="15"/>
        <v>0</v>
      </c>
    </row>
    <row r="36" spans="1:42" x14ac:dyDescent="0.3">
      <c r="A36" s="112">
        <v>643</v>
      </c>
      <c r="B36" s="42" t="s">
        <v>197</v>
      </c>
      <c r="C36" s="96" t="s">
        <v>168</v>
      </c>
      <c r="D36" s="28" t="str">
        <f>IFERROR(VLOOKUP($B36,'IRC1 0405 Deinze'!$J:$O,2,FALSE),"")</f>
        <v/>
      </c>
      <c r="E36" s="23" t="str">
        <f>IFERROR(VLOOKUP($B36,'IRC1 0405 Deinze'!$J:$O,3,FALSE),"")</f>
        <v/>
      </c>
      <c r="F36" s="23" t="str">
        <f>IFERROR(VLOOKUP($B36,'IRC1 0405 Deinze'!$J:$O,4,FALSE),"")</f>
        <v/>
      </c>
      <c r="G36" s="69" t="str">
        <f t="shared" si="1"/>
        <v/>
      </c>
      <c r="H36" s="61">
        <f>IFERROR(VLOOKUP($A36,'IRC2 0426 Maldegem'!$J:$O,4,FALSE),"")</f>
        <v>456</v>
      </c>
      <c r="I36" s="60">
        <f>IFERROR(VLOOKUP($A36,'IRC2 0426 Maldegem'!$J:$O,5,FALSE),"")</f>
        <v>0</v>
      </c>
      <c r="J36" s="60">
        <f>IFERROR(VLOOKUP($A36,'IRC2 0426 Maldegem'!$J:$O,6,FALSE),"")</f>
        <v>127</v>
      </c>
      <c r="K36" s="67">
        <f t="shared" si="2"/>
        <v>583</v>
      </c>
      <c r="L36" s="28" t="str">
        <f>IFERROR(VLOOKUP($B36,'IRC3 0510 Aalter'!$AB:$AG,2,FALSE),"")</f>
        <v/>
      </c>
      <c r="M36" s="23" t="str">
        <f>IFERROR(VLOOKUP($B36,'IRC3 0510 Aalter'!$AB:$AG,3,FALSE),"")</f>
        <v/>
      </c>
      <c r="N36" s="23" t="str">
        <f>IFERROR(VLOOKUP($B36,'IRC3 0510 Aalter'!$AB:$AG,4,FALSE),"")</f>
        <v/>
      </c>
      <c r="O36" s="67" t="str">
        <f t="shared" si="3"/>
        <v/>
      </c>
      <c r="P36" s="28" t="str">
        <f>IFERROR(VLOOKUP($B36,'IRC4 0607 Rieme'!$V:$Y,2,FALSE),"")</f>
        <v/>
      </c>
      <c r="Q36" s="23" t="str">
        <f>IFERROR(VLOOKUP($B36,'IRC4 0607 Rieme'!$V:$Y,3,FALSE),"")</f>
        <v/>
      </c>
      <c r="R36" s="23" t="str">
        <f>IFERROR(VLOOKUP($B36,'IRC4 0607 Rieme'!$V:$Y,4,FALSE),"")</f>
        <v/>
      </c>
      <c r="S36" s="67" t="str">
        <f t="shared" si="4"/>
        <v/>
      </c>
      <c r="T36" s="28" t="str">
        <f>IFERROR(VLOOKUP($B36,'IRC5 2906 Oudenaarde'!$V:$Y,2,FALSE),"")</f>
        <v/>
      </c>
      <c r="U36" s="23" t="str">
        <f>IFERROR(VLOOKUP($B36,'IRC5 2906 Oudenaarde'!$V:$Y,3,FALSE),"")</f>
        <v/>
      </c>
      <c r="V36" s="23" t="str">
        <f>IFERROR(VLOOKUP($B36,'IRC5 2906 Oudenaarde'!$V:$Y,4,FALSE),"")</f>
        <v/>
      </c>
      <c r="W36" s="67" t="str">
        <f t="shared" si="5"/>
        <v/>
      </c>
      <c r="X36" s="28" t="str">
        <f>IFERROR(VLOOKUP($B36,'IRC6 0830 Racing Gent'!$V:$Y,2,FALSE),"")</f>
        <v/>
      </c>
      <c r="Y36" s="23" t="str">
        <f>IFERROR(VLOOKUP($B36,'IRC6 0830 Racing Gent'!$V:$Y,3,FALSE),"")</f>
        <v/>
      </c>
      <c r="Z36" s="23" t="str">
        <f>IFERROR(VLOOKUP($B36,'IRC6 0830 Racing Gent'!$V:$Y,4,FALSE),"")</f>
        <v/>
      </c>
      <c r="AA36" s="67" t="str">
        <f t="shared" si="6"/>
        <v/>
      </c>
      <c r="AB36" s="28" t="str">
        <f>IFERROR(VLOOKUP($B36,'IRC7 0907 KAA Gent'!$V:$Y,2,FALSE),"")</f>
        <v/>
      </c>
      <c r="AC36" s="23" t="str">
        <f>IFERROR(VLOOKUP($B36,'IRC7 0907 KAA Gent'!$V:$Y,3,FALSE),"")</f>
        <v/>
      </c>
      <c r="AD36" s="23" t="str">
        <f>IFERROR(VLOOKUP($B36,'IRC7 0907 KAA Gent'!$V:$Y,4,FALSE),"")</f>
        <v/>
      </c>
      <c r="AE36" s="67" t="str">
        <f t="shared" si="7"/>
        <v/>
      </c>
      <c r="AF36" s="29" cm="1">
        <f t="array" ref="AF36">IF(SUM(LARGE(AJ36:AP36,{1;2;3;4;5}))&gt;0,SUM(LARGE(AJ36:AP36,{1;2;3;4;5})),"")</f>
        <v>583</v>
      </c>
      <c r="AG36" s="5">
        <f t="shared" si="8"/>
        <v>1</v>
      </c>
      <c r="AH36" s="5">
        <f t="shared" si="16"/>
        <v>30</v>
      </c>
      <c r="AJ36" s="3">
        <f t="shared" si="9"/>
        <v>0</v>
      </c>
      <c r="AK36" s="3">
        <f t="shared" si="10"/>
        <v>583</v>
      </c>
      <c r="AL36" s="3">
        <f t="shared" si="11"/>
        <v>0</v>
      </c>
      <c r="AM36" s="3">
        <f t="shared" si="12"/>
        <v>0</v>
      </c>
      <c r="AN36" s="3">
        <f t="shared" si="13"/>
        <v>0</v>
      </c>
      <c r="AO36" s="3">
        <f t="shared" si="14"/>
        <v>0</v>
      </c>
      <c r="AP36" s="3">
        <f t="shared" si="15"/>
        <v>0</v>
      </c>
    </row>
    <row r="37" spans="1:42" x14ac:dyDescent="0.3">
      <c r="A37" s="112">
        <v>270</v>
      </c>
      <c r="B37" s="42" t="s">
        <v>202</v>
      </c>
      <c r="C37" s="96" t="s">
        <v>166</v>
      </c>
      <c r="D37" s="28" t="str">
        <f>IFERROR(VLOOKUP($B37,'IRC1 0405 Deinze'!$J:$O,2,FALSE),"")</f>
        <v/>
      </c>
      <c r="E37" s="23" t="str">
        <f>IFERROR(VLOOKUP($B37,'IRC1 0405 Deinze'!$J:$O,3,FALSE),"")</f>
        <v/>
      </c>
      <c r="F37" s="23" t="str">
        <f>IFERROR(VLOOKUP($B37,'IRC1 0405 Deinze'!$J:$O,4,FALSE),"")</f>
        <v/>
      </c>
      <c r="G37" s="69" t="str">
        <f t="shared" si="1"/>
        <v/>
      </c>
      <c r="H37" s="61">
        <f>IFERROR(VLOOKUP($A37,'IRC2 0426 Maldegem'!$J:$O,4,FALSE),"")</f>
        <v>249</v>
      </c>
      <c r="I37" s="60">
        <f>IFERROR(VLOOKUP($A37,'IRC2 0426 Maldegem'!$J:$O,5,FALSE),"")</f>
        <v>171</v>
      </c>
      <c r="J37" s="60">
        <f>IFERROR(VLOOKUP($A37,'IRC2 0426 Maldegem'!$J:$O,6,FALSE),"")</f>
        <v>6</v>
      </c>
      <c r="K37" s="67">
        <f t="shared" si="2"/>
        <v>426</v>
      </c>
      <c r="L37" s="22" t="str">
        <f>IFERROR(VLOOKUP($B37,'IRC3 0510 Aalter'!$S:$X,2,FALSE),"")</f>
        <v/>
      </c>
      <c r="M37" s="23" t="str">
        <f>IFERROR(VLOOKUP($B37,'IRC3 0510 Aalter'!$S:$X,3,FALSE),"")</f>
        <v/>
      </c>
      <c r="N37" s="23" t="str">
        <f>IFERROR(VLOOKUP($B37,'IRC3 0510 Aalter'!$S:$X,4,FALSE),"")</f>
        <v/>
      </c>
      <c r="O37" s="67" t="str">
        <f t="shared" si="3"/>
        <v/>
      </c>
      <c r="P37" s="22" t="str">
        <f>IFERROR(VLOOKUP($B37,'IRC4 0607 Rieme'!$O:$R,2,FALSE),"")</f>
        <v/>
      </c>
      <c r="Q37" s="23" t="str">
        <f>IFERROR(VLOOKUP($B37,'IRC4 0607 Rieme'!$O:$R,3,FALSE),"")</f>
        <v/>
      </c>
      <c r="R37" s="23" t="str">
        <f>IFERROR(VLOOKUP($B37,'IRC4 0607 Rieme'!$O:$R,4,FALSE),"")</f>
        <v/>
      </c>
      <c r="S37" s="67" t="str">
        <f t="shared" si="4"/>
        <v/>
      </c>
      <c r="T37" s="22" t="str">
        <f>IFERROR(VLOOKUP($B37,'IRC5 2906 Oudenaarde'!$O:$R,2,FALSE),"")</f>
        <v/>
      </c>
      <c r="U37" s="23" t="str">
        <f>IFERROR(VLOOKUP($B37,'IRC5 2906 Oudenaarde'!$O:$R,3,FALSE),"")</f>
        <v/>
      </c>
      <c r="V37" s="23" t="str">
        <f>IFERROR(VLOOKUP($B37,'IRC5 2906 Oudenaarde'!$O:$R,4,FALSE),"")</f>
        <v/>
      </c>
      <c r="W37" s="67" t="str">
        <f t="shared" si="5"/>
        <v/>
      </c>
      <c r="X37" s="22" t="str">
        <f>IFERROR(VLOOKUP($B37,'IRC6 0830 Racing Gent'!$O:$R,2,FALSE),"")</f>
        <v/>
      </c>
      <c r="Y37" s="23" t="str">
        <f>IFERROR(VLOOKUP($B37,'IRC6 0830 Racing Gent'!$O:$R,3,FALSE),"")</f>
        <v/>
      </c>
      <c r="Z37" s="23" t="str">
        <f>IFERROR(VLOOKUP($B37,'IRC6 0830 Racing Gent'!$O:$R,4,FALSE),"")</f>
        <v/>
      </c>
      <c r="AA37" s="67" t="str">
        <f t="shared" si="6"/>
        <v/>
      </c>
      <c r="AB37" s="22" t="str">
        <f>IFERROR(VLOOKUP($B37,'IRC7 0907 KAA Gent'!$O:$R,2,FALSE),"")</f>
        <v/>
      </c>
      <c r="AC37" s="23" t="str">
        <f>IFERROR(VLOOKUP($B37,'IRC7 0907 KAA Gent'!$O:$R,3,FALSE),"")</f>
        <v/>
      </c>
      <c r="AD37" s="23" t="str">
        <f>IFERROR(VLOOKUP($B37,'IRC7 0907 KAA Gent'!$O:$R,4,FALSE),"")</f>
        <v/>
      </c>
      <c r="AE37" s="67" t="str">
        <f t="shared" si="7"/>
        <v/>
      </c>
      <c r="AF37" s="29" cm="1">
        <f t="array" ref="AF37">IF(SUM(LARGE(AJ37:AP37,{1;2;3;4;5}))&gt;0,SUM(LARGE(AJ37:AP37,{1;2;3;4;5})),"")</f>
        <v>426</v>
      </c>
      <c r="AG37" s="5">
        <f t="shared" si="8"/>
        <v>1</v>
      </c>
      <c r="AH37" s="5">
        <f t="shared" si="16"/>
        <v>32</v>
      </c>
      <c r="AJ37" s="3">
        <f t="shared" si="9"/>
        <v>0</v>
      </c>
      <c r="AK37" s="3">
        <f t="shared" si="10"/>
        <v>426</v>
      </c>
      <c r="AL37" s="3">
        <f t="shared" si="11"/>
        <v>0</v>
      </c>
      <c r="AM37" s="3">
        <f t="shared" si="12"/>
        <v>0</v>
      </c>
      <c r="AN37" s="3">
        <f t="shared" si="13"/>
        <v>0</v>
      </c>
      <c r="AO37" s="3">
        <f t="shared" si="14"/>
        <v>0</v>
      </c>
      <c r="AP37" s="3">
        <f t="shared" si="15"/>
        <v>0</v>
      </c>
    </row>
    <row r="38" spans="1:42" x14ac:dyDescent="0.3">
      <c r="A38" s="112">
        <v>476</v>
      </c>
      <c r="B38" s="42" t="s">
        <v>204</v>
      </c>
      <c r="C38" s="96" t="s">
        <v>169</v>
      </c>
      <c r="D38" s="28" t="str">
        <f>IFERROR(VLOOKUP($B38,'IRC1 0405 Deinze'!$J:$O,2,FALSE),"")</f>
        <v/>
      </c>
      <c r="E38" s="23" t="str">
        <f>IFERROR(VLOOKUP($B38,'IRC1 0405 Deinze'!$J:$O,3,FALSE),"")</f>
        <v/>
      </c>
      <c r="F38" s="23" t="str">
        <f>IFERROR(VLOOKUP($B38,'IRC1 0405 Deinze'!$J:$O,4,FALSE),"")</f>
        <v/>
      </c>
      <c r="G38" s="69" t="str">
        <f t="shared" si="1"/>
        <v/>
      </c>
      <c r="H38" s="61">
        <f>IFERROR(VLOOKUP($A38,'IRC2 0426 Maldegem'!$J:$O,4,FALSE),"")</f>
        <v>157</v>
      </c>
      <c r="I38" s="60">
        <f>IFERROR(VLOOKUP($A38,'IRC2 0426 Maldegem'!$J:$O,5,FALSE),"")</f>
        <v>171</v>
      </c>
      <c r="J38" s="60">
        <f>IFERROR(VLOOKUP($A38,'IRC2 0426 Maldegem'!$J:$O,6,FALSE),"")</f>
        <v>0</v>
      </c>
      <c r="K38" s="67">
        <f t="shared" ref="K38:K46" si="17">IF(SUM(H38:J38)&gt;0,SUM(H38:J38),"")</f>
        <v>328</v>
      </c>
      <c r="L38" s="22" t="str">
        <f>IFERROR(VLOOKUP($B38,'IRC3 0510 Aalter'!$J:$O,2,FALSE),"")</f>
        <v/>
      </c>
      <c r="M38" s="23" t="str">
        <f>IFERROR(VLOOKUP($B38,'IRC3 0510 Aalter'!$J:$O,3,FALSE),"")</f>
        <v/>
      </c>
      <c r="N38" s="23" t="str">
        <f>IFERROR(VLOOKUP($B38,'IRC3 0510 Aalter'!$J:$O,4,FALSE),"")</f>
        <v/>
      </c>
      <c r="O38" s="67" t="str">
        <f t="shared" ref="O38:O46" si="18">IF(SUM(L38:N38)&gt;0,SUM(L38:N38),"")</f>
        <v/>
      </c>
      <c r="P38" s="22" t="str">
        <f>IFERROR(VLOOKUP($B38,'IRC4 0607 Rieme'!$H:$K,2,FALSE),"")</f>
        <v/>
      </c>
      <c r="Q38" s="23" t="str">
        <f>IFERROR(VLOOKUP($B38,'IRC4 0607 Rieme'!$H:$K,3,FALSE),"")</f>
        <v/>
      </c>
      <c r="R38" s="23" t="str">
        <f>IFERROR(VLOOKUP($B38,'IRC4 0607 Rieme'!$H:$K,4,FALSE),"")</f>
        <v/>
      </c>
      <c r="S38" s="67" t="str">
        <f t="shared" ref="S38:S46" si="19">IF(SUM(P38:R38)&gt;0,SUM(P38:R38),"")</f>
        <v/>
      </c>
      <c r="T38" s="22" t="str">
        <f>IFERROR(VLOOKUP($B38,'IRC5 2906 Oudenaarde'!$H:$K,2,FALSE),"")</f>
        <v/>
      </c>
      <c r="U38" s="23" t="str">
        <f>IFERROR(VLOOKUP($B38,'IRC5 2906 Oudenaarde'!$H:$K,3,FALSE),"")</f>
        <v/>
      </c>
      <c r="V38" s="23" t="str">
        <f>IFERROR(VLOOKUP($B38,'IRC5 2906 Oudenaarde'!$H:$K,4,FALSE),"")</f>
        <v/>
      </c>
      <c r="W38" s="67" t="str">
        <f t="shared" ref="W38:W46" si="20">IF(SUM(T38:V38)&gt;0,SUM(T38:V38),"")</f>
        <v/>
      </c>
      <c r="X38" s="22" t="str">
        <f>IFERROR(VLOOKUP($B38,'IRC6 0830 Racing Gent'!$H:$K,2,FALSE),"")</f>
        <v/>
      </c>
      <c r="Y38" s="23" t="str">
        <f>IFERROR(VLOOKUP($B38,'IRC6 0830 Racing Gent'!$H:$K,3,FALSE),"")</f>
        <v/>
      </c>
      <c r="Z38" s="23" t="str">
        <f>IFERROR(VLOOKUP($B38,'IRC6 0830 Racing Gent'!$H:$K,4,FALSE),"")</f>
        <v/>
      </c>
      <c r="AA38" s="67" t="str">
        <f t="shared" ref="AA38:AA46" si="21">IF(SUM(X38:Z38)&gt;0,SUM(X38:Z38),"")</f>
        <v/>
      </c>
      <c r="AB38" s="22" t="str">
        <f>IFERROR(VLOOKUP($B38,'IRC7 0907 KAA Gent'!$H:$K,2,FALSE),"")</f>
        <v/>
      </c>
      <c r="AC38" s="23" t="str">
        <f>IFERROR(VLOOKUP($B38,'IRC7 0907 KAA Gent'!$H:$K,3,FALSE),"")</f>
        <v/>
      </c>
      <c r="AD38" s="23" t="str">
        <f>IFERROR(VLOOKUP($B38,'IRC7 0907 KAA Gent'!$H:$K,4,FALSE),"")</f>
        <v/>
      </c>
      <c r="AE38" s="67" t="str">
        <f t="shared" ref="AE38:AE46" si="22">IF(SUM(AB38:AD38)&gt;0,SUM(AB38:AD38),"")</f>
        <v/>
      </c>
      <c r="AF38" s="29" cm="1">
        <f t="array" ref="AF38">IF(SUM(LARGE(AJ38:AP38,{1;2;3;4;5}))&gt;0,SUM(LARGE(AJ38:AP38,{1;2;3;4;5})),"")</f>
        <v>328</v>
      </c>
      <c r="AG38" s="5">
        <f t="shared" si="8"/>
        <v>1</v>
      </c>
      <c r="AH38" s="5">
        <f t="shared" si="16"/>
        <v>33</v>
      </c>
      <c r="AJ38" s="3">
        <f t="shared" si="9"/>
        <v>0</v>
      </c>
      <c r="AK38" s="3">
        <f t="shared" si="10"/>
        <v>328</v>
      </c>
      <c r="AL38" s="3">
        <f t="shared" si="11"/>
        <v>0</v>
      </c>
      <c r="AM38" s="3">
        <f t="shared" si="12"/>
        <v>0</v>
      </c>
      <c r="AN38" s="3">
        <f t="shared" si="13"/>
        <v>0</v>
      </c>
      <c r="AO38" s="3">
        <f t="shared" si="14"/>
        <v>0</v>
      </c>
      <c r="AP38" s="3">
        <f t="shared" si="15"/>
        <v>0</v>
      </c>
    </row>
    <row r="39" spans="1:42" x14ac:dyDescent="0.3">
      <c r="A39" s="112">
        <v>183</v>
      </c>
      <c r="B39" s="42" t="s">
        <v>205</v>
      </c>
      <c r="C39" s="96" t="s">
        <v>165</v>
      </c>
      <c r="D39" s="28" t="str">
        <f>IFERROR(VLOOKUP($B39,'IRC1 0405 Deinze'!$J:$O,2,FALSE),"")</f>
        <v/>
      </c>
      <c r="E39" s="23" t="str">
        <f>IFERROR(VLOOKUP($B39,'IRC1 0405 Deinze'!$J:$O,3,FALSE),"")</f>
        <v/>
      </c>
      <c r="F39" s="23" t="str">
        <f>IFERROR(VLOOKUP($B39,'IRC1 0405 Deinze'!$J:$O,4,FALSE),"")</f>
        <v/>
      </c>
      <c r="G39" s="69" t="str">
        <f t="shared" si="1"/>
        <v/>
      </c>
      <c r="H39" s="61">
        <f>IFERROR(VLOOKUP($A39,'IRC2 0426 Maldegem'!$J:$O,4,FALSE),"")</f>
        <v>188</v>
      </c>
      <c r="I39" s="60">
        <f>IFERROR(VLOOKUP($A39,'IRC2 0426 Maldegem'!$J:$O,5,FALSE),"")</f>
        <v>0</v>
      </c>
      <c r="J39" s="60">
        <f>IFERROR(VLOOKUP($A39,'IRC2 0426 Maldegem'!$J:$O,6,FALSE),"")</f>
        <v>132</v>
      </c>
      <c r="K39" s="67">
        <f t="shared" si="17"/>
        <v>320</v>
      </c>
      <c r="L39" s="22" t="str">
        <f>IFERROR(VLOOKUP($B39,'IRC3 0510 Aalter'!$J:$O,2,FALSE),"")</f>
        <v/>
      </c>
      <c r="M39" s="23" t="str">
        <f>IFERROR(VLOOKUP($B39,'IRC3 0510 Aalter'!$J:$O,3,FALSE),"")</f>
        <v/>
      </c>
      <c r="N39" s="23" t="str">
        <f>IFERROR(VLOOKUP($B39,'IRC3 0510 Aalter'!$J:$O,4,FALSE),"")</f>
        <v/>
      </c>
      <c r="O39" s="67" t="str">
        <f t="shared" si="18"/>
        <v/>
      </c>
      <c r="P39" s="22" t="str">
        <f>IFERROR(VLOOKUP($B39,'IRC4 0607 Rieme'!$H:$K,2,FALSE),"")</f>
        <v/>
      </c>
      <c r="Q39" s="23" t="str">
        <f>IFERROR(VLOOKUP($B39,'IRC4 0607 Rieme'!$H:$K,3,FALSE),"")</f>
        <v/>
      </c>
      <c r="R39" s="23" t="str">
        <f>IFERROR(VLOOKUP($B39,'IRC4 0607 Rieme'!$H:$K,4,FALSE),"")</f>
        <v/>
      </c>
      <c r="S39" s="67" t="str">
        <f t="shared" si="19"/>
        <v/>
      </c>
      <c r="T39" s="22" t="str">
        <f>IFERROR(VLOOKUP($B39,'IRC5 2906 Oudenaarde'!$H:$K,2,FALSE),"")</f>
        <v/>
      </c>
      <c r="U39" s="23" t="str">
        <f>IFERROR(VLOOKUP($B39,'IRC5 2906 Oudenaarde'!$H:$K,3,FALSE),"")</f>
        <v/>
      </c>
      <c r="V39" s="23" t="str">
        <f>IFERROR(VLOOKUP($B39,'IRC5 2906 Oudenaarde'!$H:$K,4,FALSE),"")</f>
        <v/>
      </c>
      <c r="W39" s="67" t="str">
        <f t="shared" si="20"/>
        <v/>
      </c>
      <c r="X39" s="22" t="str">
        <f>IFERROR(VLOOKUP($B39,'IRC6 0830 Racing Gent'!$H:$K,2,FALSE),"")</f>
        <v/>
      </c>
      <c r="Y39" s="23" t="str">
        <f>IFERROR(VLOOKUP($B39,'IRC6 0830 Racing Gent'!$H:$K,3,FALSE),"")</f>
        <v/>
      </c>
      <c r="Z39" s="23" t="str">
        <f>IFERROR(VLOOKUP($B39,'IRC6 0830 Racing Gent'!$H:$K,4,FALSE),"")</f>
        <v/>
      </c>
      <c r="AA39" s="67" t="str">
        <f t="shared" si="21"/>
        <v/>
      </c>
      <c r="AB39" s="22" t="str">
        <f>IFERROR(VLOOKUP($B39,'IRC7 0907 KAA Gent'!$H:$K,2,FALSE),"")</f>
        <v/>
      </c>
      <c r="AC39" s="23" t="str">
        <f>IFERROR(VLOOKUP($B39,'IRC7 0907 KAA Gent'!$H:$K,3,FALSE),"")</f>
        <v/>
      </c>
      <c r="AD39" s="23" t="str">
        <f>IFERROR(VLOOKUP($B39,'IRC7 0907 KAA Gent'!$H:$K,4,FALSE),"")</f>
        <v/>
      </c>
      <c r="AE39" s="67" t="str">
        <f t="shared" si="22"/>
        <v/>
      </c>
      <c r="AF39" s="29" cm="1">
        <f t="array" ref="AF39">IF(SUM(LARGE(AJ39:AP39,{1;2;3;4;5}))&gt;0,SUM(LARGE(AJ39:AP39,{1;2;3;4;5})),"")</f>
        <v>320</v>
      </c>
      <c r="AG39" s="5">
        <f t="shared" si="8"/>
        <v>1</v>
      </c>
      <c r="AH39" s="5">
        <f t="shared" si="16"/>
        <v>34</v>
      </c>
      <c r="AJ39" s="3">
        <f t="shared" si="9"/>
        <v>0</v>
      </c>
      <c r="AK39" s="3">
        <f t="shared" si="10"/>
        <v>320</v>
      </c>
      <c r="AL39" s="3">
        <f t="shared" si="11"/>
        <v>0</v>
      </c>
      <c r="AM39" s="3">
        <f t="shared" si="12"/>
        <v>0</v>
      </c>
      <c r="AN39" s="3">
        <f t="shared" si="13"/>
        <v>0</v>
      </c>
      <c r="AO39" s="3">
        <f t="shared" si="14"/>
        <v>0</v>
      </c>
      <c r="AP39" s="3">
        <f t="shared" si="15"/>
        <v>0</v>
      </c>
    </row>
    <row r="40" spans="1:42" x14ac:dyDescent="0.3">
      <c r="A40" s="112">
        <v>1541</v>
      </c>
      <c r="B40" s="42" t="s">
        <v>207</v>
      </c>
      <c r="C40" s="96" t="s">
        <v>165</v>
      </c>
      <c r="D40" s="28" t="str">
        <f>IFERROR(VLOOKUP($B40,'IRC1 0405 Deinze'!$J:$O,2,FALSE),"")</f>
        <v/>
      </c>
      <c r="E40" s="23" t="str">
        <f>IFERROR(VLOOKUP($B40,'IRC1 0405 Deinze'!$J:$O,3,FALSE),"")</f>
        <v/>
      </c>
      <c r="F40" s="23" t="str">
        <f>IFERROR(VLOOKUP($B40,'IRC1 0405 Deinze'!$J:$O,4,FALSE),"")</f>
        <v/>
      </c>
      <c r="G40" s="69" t="str">
        <f t="shared" si="1"/>
        <v/>
      </c>
      <c r="H40" s="61">
        <f>IFERROR(VLOOKUP($A40,'IRC2 0426 Maldegem'!$J:$O,4,FALSE),"")</f>
        <v>297</v>
      </c>
      <c r="I40" s="60">
        <f>IFERROR(VLOOKUP($A40,'IRC2 0426 Maldegem'!$J:$O,5,FALSE),"")</f>
        <v>0</v>
      </c>
      <c r="J40" s="60">
        <f>IFERROR(VLOOKUP($A40,'IRC2 0426 Maldegem'!$J:$O,6,FALSE),"")</f>
        <v>0</v>
      </c>
      <c r="K40" s="67">
        <f t="shared" si="17"/>
        <v>297</v>
      </c>
      <c r="L40" s="22" t="str">
        <f>IFERROR(VLOOKUP($B40,'IRC3 0510 Aalter'!$J:$O,2,FALSE),"")</f>
        <v/>
      </c>
      <c r="M40" s="23" t="str">
        <f>IFERROR(VLOOKUP($B40,'IRC3 0510 Aalter'!$J:$O,3,FALSE),"")</f>
        <v/>
      </c>
      <c r="N40" s="23" t="str">
        <f>IFERROR(VLOOKUP($B40,'IRC3 0510 Aalter'!$J:$O,4,FALSE),"")</f>
        <v/>
      </c>
      <c r="O40" s="67" t="str">
        <f t="shared" si="18"/>
        <v/>
      </c>
      <c r="P40" s="22" t="str">
        <f>IFERROR(VLOOKUP($B40,'IRC4 0607 Rieme'!$H:$K,2,FALSE),"")</f>
        <v/>
      </c>
      <c r="Q40" s="23" t="str">
        <f>IFERROR(VLOOKUP($B40,'IRC4 0607 Rieme'!$H:$K,3,FALSE),"")</f>
        <v/>
      </c>
      <c r="R40" s="23" t="str">
        <f>IFERROR(VLOOKUP($B40,'IRC4 0607 Rieme'!$H:$K,4,FALSE),"")</f>
        <v/>
      </c>
      <c r="S40" s="67" t="str">
        <f t="shared" si="19"/>
        <v/>
      </c>
      <c r="T40" s="22" t="str">
        <f>IFERROR(VLOOKUP($B40,'IRC5 2906 Oudenaarde'!$H:$K,2,FALSE),"")</f>
        <v/>
      </c>
      <c r="U40" s="23" t="str">
        <f>IFERROR(VLOOKUP($B40,'IRC5 2906 Oudenaarde'!$H:$K,3,FALSE),"")</f>
        <v/>
      </c>
      <c r="V40" s="23" t="str">
        <f>IFERROR(VLOOKUP($B40,'IRC5 2906 Oudenaarde'!$H:$K,4,FALSE),"")</f>
        <v/>
      </c>
      <c r="W40" s="67" t="str">
        <f t="shared" si="20"/>
        <v/>
      </c>
      <c r="X40" s="22" t="str">
        <f>IFERROR(VLOOKUP($B40,'IRC6 0830 Racing Gent'!$H:$K,2,FALSE),"")</f>
        <v/>
      </c>
      <c r="Y40" s="23" t="str">
        <f>IFERROR(VLOOKUP($B40,'IRC6 0830 Racing Gent'!$H:$K,3,FALSE),"")</f>
        <v/>
      </c>
      <c r="Z40" s="23" t="str">
        <f>IFERROR(VLOOKUP($B40,'IRC6 0830 Racing Gent'!$H:$K,4,FALSE),"")</f>
        <v/>
      </c>
      <c r="AA40" s="67" t="str">
        <f t="shared" si="21"/>
        <v/>
      </c>
      <c r="AB40" s="22" t="str">
        <f>IFERROR(VLOOKUP($B40,'IRC7 0907 KAA Gent'!$H:$K,2,FALSE),"")</f>
        <v/>
      </c>
      <c r="AC40" s="23" t="str">
        <f>IFERROR(VLOOKUP($B40,'IRC7 0907 KAA Gent'!$H:$K,3,FALSE),"")</f>
        <v/>
      </c>
      <c r="AD40" s="23" t="str">
        <f>IFERROR(VLOOKUP($B40,'IRC7 0907 KAA Gent'!$H:$K,4,FALSE),"")</f>
        <v/>
      </c>
      <c r="AE40" s="67" t="str">
        <f t="shared" si="22"/>
        <v/>
      </c>
      <c r="AF40" s="29" cm="1">
        <f t="array" ref="AF40">IF(SUM(LARGE(AJ40:AP40,{1;2;3;4;5}))&gt;0,SUM(LARGE(AJ40:AP40,{1;2;3;4;5})),"")</f>
        <v>297</v>
      </c>
      <c r="AG40" s="5">
        <f t="shared" si="8"/>
        <v>1</v>
      </c>
      <c r="AH40" s="5">
        <f t="shared" si="16"/>
        <v>35</v>
      </c>
      <c r="AJ40" s="3">
        <f t="shared" si="9"/>
        <v>0</v>
      </c>
      <c r="AK40" s="3">
        <f t="shared" si="10"/>
        <v>297</v>
      </c>
      <c r="AL40" s="3">
        <f t="shared" si="11"/>
        <v>0</v>
      </c>
      <c r="AM40" s="3">
        <f t="shared" si="12"/>
        <v>0</v>
      </c>
      <c r="AN40" s="3">
        <f t="shared" si="13"/>
        <v>0</v>
      </c>
      <c r="AO40" s="3">
        <f t="shared" si="14"/>
        <v>0</v>
      </c>
      <c r="AP40" s="3">
        <f t="shared" si="15"/>
        <v>0</v>
      </c>
    </row>
    <row r="41" spans="1:42" x14ac:dyDescent="0.3">
      <c r="A41" s="112">
        <v>88</v>
      </c>
      <c r="B41" s="42" t="s">
        <v>208</v>
      </c>
      <c r="C41" s="96" t="s">
        <v>167</v>
      </c>
      <c r="D41" s="28" t="str">
        <f>IFERROR(VLOOKUP($B41,'IRC1 0405 Deinze'!$J:$O,2,FALSE),"")</f>
        <v/>
      </c>
      <c r="E41" s="23" t="str">
        <f>IFERROR(VLOOKUP($B41,'IRC1 0405 Deinze'!$J:$O,3,FALSE),"")</f>
        <v/>
      </c>
      <c r="F41" s="23" t="str">
        <f>IFERROR(VLOOKUP($B41,'IRC1 0405 Deinze'!$J:$O,4,FALSE),"")</f>
        <v/>
      </c>
      <c r="G41" s="69" t="str">
        <f t="shared" si="1"/>
        <v/>
      </c>
      <c r="H41" s="61">
        <f>IFERROR(VLOOKUP($A41,'IRC2 0426 Maldegem'!$J:$O,4,FALSE),"")</f>
        <v>201</v>
      </c>
      <c r="I41" s="60">
        <f>IFERROR(VLOOKUP($A41,'IRC2 0426 Maldegem'!$J:$O,5,FALSE),"")</f>
        <v>0</v>
      </c>
      <c r="J41" s="60">
        <f>IFERROR(VLOOKUP($A41,'IRC2 0426 Maldegem'!$J:$O,6,FALSE),"")</f>
        <v>0</v>
      </c>
      <c r="K41" s="67">
        <f t="shared" si="17"/>
        <v>201</v>
      </c>
      <c r="L41" s="22" t="str">
        <f>IFERROR(VLOOKUP($B41,'IRC3 0510 Aalter'!$J:$O,2,FALSE),"")</f>
        <v/>
      </c>
      <c r="M41" s="23" t="str">
        <f>IFERROR(VLOOKUP($B41,'IRC3 0510 Aalter'!$J:$O,3,FALSE),"")</f>
        <v/>
      </c>
      <c r="N41" s="23" t="str">
        <f>IFERROR(VLOOKUP($B41,'IRC3 0510 Aalter'!$J:$O,4,FALSE),"")</f>
        <v/>
      </c>
      <c r="O41" s="67" t="str">
        <f t="shared" si="18"/>
        <v/>
      </c>
      <c r="P41" s="22" t="str">
        <f>IFERROR(VLOOKUP($B41,'IRC4 0607 Rieme'!$H:$K,2,FALSE),"")</f>
        <v/>
      </c>
      <c r="Q41" s="23" t="str">
        <f>IFERROR(VLOOKUP($B41,'IRC4 0607 Rieme'!$H:$K,3,FALSE),"")</f>
        <v/>
      </c>
      <c r="R41" s="23" t="str">
        <f>IFERROR(VLOOKUP($B41,'IRC4 0607 Rieme'!$H:$K,4,FALSE),"")</f>
        <v/>
      </c>
      <c r="S41" s="67" t="str">
        <f t="shared" si="19"/>
        <v/>
      </c>
      <c r="T41" s="22" t="str">
        <f>IFERROR(VLOOKUP($B41,'IRC5 2906 Oudenaarde'!$H:$K,2,FALSE),"")</f>
        <v/>
      </c>
      <c r="U41" s="23" t="str">
        <f>IFERROR(VLOOKUP($B41,'IRC5 2906 Oudenaarde'!$H:$K,3,FALSE),"")</f>
        <v/>
      </c>
      <c r="V41" s="23" t="str">
        <f>IFERROR(VLOOKUP($B41,'IRC5 2906 Oudenaarde'!$H:$K,4,FALSE),"")</f>
        <v/>
      </c>
      <c r="W41" s="67" t="str">
        <f t="shared" si="20"/>
        <v/>
      </c>
      <c r="X41" s="22" t="str">
        <f>IFERROR(VLOOKUP($B41,'IRC6 0830 Racing Gent'!$H:$K,2,FALSE),"")</f>
        <v/>
      </c>
      <c r="Y41" s="23" t="str">
        <f>IFERROR(VLOOKUP($B41,'IRC6 0830 Racing Gent'!$H:$K,3,FALSE),"")</f>
        <v/>
      </c>
      <c r="Z41" s="23" t="str">
        <f>IFERROR(VLOOKUP($B41,'IRC6 0830 Racing Gent'!$H:$K,4,FALSE),"")</f>
        <v/>
      </c>
      <c r="AA41" s="67" t="str">
        <f t="shared" si="21"/>
        <v/>
      </c>
      <c r="AB41" s="22" t="str">
        <f>IFERROR(VLOOKUP($B41,'IRC7 0907 KAA Gent'!$H:$K,2,FALSE),"")</f>
        <v/>
      </c>
      <c r="AC41" s="23" t="str">
        <f>IFERROR(VLOOKUP($B41,'IRC7 0907 KAA Gent'!$H:$K,3,FALSE),"")</f>
        <v/>
      </c>
      <c r="AD41" s="23" t="str">
        <f>IFERROR(VLOOKUP($B41,'IRC7 0907 KAA Gent'!$H:$K,4,FALSE),"")</f>
        <v/>
      </c>
      <c r="AE41" s="67" t="str">
        <f t="shared" si="22"/>
        <v/>
      </c>
      <c r="AF41" s="29" cm="1">
        <f t="array" ref="AF41">IF(SUM(LARGE(AJ41:AP41,{1;2;3;4;5}))&gt;0,SUM(LARGE(AJ41:AP41,{1;2;3;4;5})),"")</f>
        <v>201</v>
      </c>
      <c r="AG41" s="5">
        <f t="shared" si="8"/>
        <v>1</v>
      </c>
      <c r="AH41" s="5">
        <f t="shared" si="16"/>
        <v>38</v>
      </c>
      <c r="AJ41" s="3">
        <f t="shared" si="9"/>
        <v>0</v>
      </c>
      <c r="AK41" s="3">
        <f t="shared" si="10"/>
        <v>201</v>
      </c>
      <c r="AL41" s="3">
        <f t="shared" si="11"/>
        <v>0</v>
      </c>
      <c r="AM41" s="3">
        <f t="shared" si="12"/>
        <v>0</v>
      </c>
      <c r="AN41" s="3">
        <f t="shared" si="13"/>
        <v>0</v>
      </c>
      <c r="AO41" s="3">
        <f t="shared" si="14"/>
        <v>0</v>
      </c>
      <c r="AP41" s="3">
        <f t="shared" si="15"/>
        <v>0</v>
      </c>
    </row>
    <row r="42" spans="1:42" x14ac:dyDescent="0.3">
      <c r="A42" s="112">
        <v>1112</v>
      </c>
      <c r="B42" s="42" t="s">
        <v>209</v>
      </c>
      <c r="C42" s="96" t="s">
        <v>165</v>
      </c>
      <c r="D42" s="28" t="str">
        <f>IFERROR(VLOOKUP($B42,'IRC1 0405 Deinze'!$J:$O,2,FALSE),"")</f>
        <v/>
      </c>
      <c r="E42" s="23" t="str">
        <f>IFERROR(VLOOKUP($B42,'IRC1 0405 Deinze'!$J:$O,3,FALSE),"")</f>
        <v/>
      </c>
      <c r="F42" s="23" t="str">
        <f>IFERROR(VLOOKUP($B42,'IRC1 0405 Deinze'!$J:$O,4,FALSE),"")</f>
        <v/>
      </c>
      <c r="G42" s="69" t="str">
        <f t="shared" si="1"/>
        <v/>
      </c>
      <c r="H42" s="61">
        <f>IFERROR(VLOOKUP($A42,'IRC2 0426 Maldegem'!$J:$O,4,FALSE),"")</f>
        <v>177</v>
      </c>
      <c r="I42" s="60">
        <f>IFERROR(VLOOKUP($A42,'IRC2 0426 Maldegem'!$J:$O,5,FALSE),"")</f>
        <v>0</v>
      </c>
      <c r="J42" s="60">
        <f>IFERROR(VLOOKUP($A42,'IRC2 0426 Maldegem'!$J:$O,6,FALSE),"")</f>
        <v>18</v>
      </c>
      <c r="K42" s="67">
        <f t="shared" si="17"/>
        <v>195</v>
      </c>
      <c r="L42" s="22" t="str">
        <f>IFERROR(VLOOKUP($B42,'IRC3 0510 Aalter'!$J:$O,2,FALSE),"")</f>
        <v/>
      </c>
      <c r="M42" s="23" t="str">
        <f>IFERROR(VLOOKUP($B42,'IRC3 0510 Aalter'!$J:$O,3,FALSE),"")</f>
        <v/>
      </c>
      <c r="N42" s="23" t="str">
        <f>IFERROR(VLOOKUP($B42,'IRC3 0510 Aalter'!$J:$O,4,FALSE),"")</f>
        <v/>
      </c>
      <c r="O42" s="67" t="str">
        <f t="shared" si="18"/>
        <v/>
      </c>
      <c r="P42" s="22" t="str">
        <f>IFERROR(VLOOKUP($B42,'IRC4 0607 Rieme'!$H:$K,2,FALSE),"")</f>
        <v/>
      </c>
      <c r="Q42" s="23" t="str">
        <f>IFERROR(VLOOKUP($B42,'IRC4 0607 Rieme'!$H:$K,3,FALSE),"")</f>
        <v/>
      </c>
      <c r="R42" s="23" t="str">
        <f>IFERROR(VLOOKUP($B42,'IRC4 0607 Rieme'!$H:$K,4,FALSE),"")</f>
        <v/>
      </c>
      <c r="S42" s="67" t="str">
        <f t="shared" si="19"/>
        <v/>
      </c>
      <c r="T42" s="22" t="str">
        <f>IFERROR(VLOOKUP($B42,'IRC5 2906 Oudenaarde'!$H:$K,2,FALSE),"")</f>
        <v/>
      </c>
      <c r="U42" s="23" t="str">
        <f>IFERROR(VLOOKUP($B42,'IRC5 2906 Oudenaarde'!$H:$K,3,FALSE),"")</f>
        <v/>
      </c>
      <c r="V42" s="23" t="str">
        <f>IFERROR(VLOOKUP($B42,'IRC5 2906 Oudenaarde'!$H:$K,4,FALSE),"")</f>
        <v/>
      </c>
      <c r="W42" s="67" t="str">
        <f t="shared" si="20"/>
        <v/>
      </c>
      <c r="X42" s="22" t="str">
        <f>IFERROR(VLOOKUP($B42,'IRC6 0830 Racing Gent'!$H:$K,2,FALSE),"")</f>
        <v/>
      </c>
      <c r="Y42" s="23" t="str">
        <f>IFERROR(VLOOKUP($B42,'IRC6 0830 Racing Gent'!$H:$K,3,FALSE),"")</f>
        <v/>
      </c>
      <c r="Z42" s="23" t="str">
        <f>IFERROR(VLOOKUP($B42,'IRC6 0830 Racing Gent'!$H:$K,4,FALSE),"")</f>
        <v/>
      </c>
      <c r="AA42" s="67" t="str">
        <f t="shared" si="21"/>
        <v/>
      </c>
      <c r="AB42" s="22" t="str">
        <f>IFERROR(VLOOKUP($B42,'IRC7 0907 KAA Gent'!$H:$K,2,FALSE),"")</f>
        <v/>
      </c>
      <c r="AC42" s="23" t="str">
        <f>IFERROR(VLOOKUP($B42,'IRC7 0907 KAA Gent'!$H:$K,3,FALSE),"")</f>
        <v/>
      </c>
      <c r="AD42" s="23" t="str">
        <f>IFERROR(VLOOKUP($B42,'IRC7 0907 KAA Gent'!$H:$K,4,FALSE),"")</f>
        <v/>
      </c>
      <c r="AE42" s="67" t="str">
        <f t="shared" si="22"/>
        <v/>
      </c>
      <c r="AF42" s="29" cm="1">
        <f t="array" ref="AF42">IF(SUM(LARGE(AJ42:AP42,{1;2;3;4;5}))&gt;0,SUM(LARGE(AJ42:AP42,{1;2;3;4;5})),"")</f>
        <v>195</v>
      </c>
      <c r="AG42" s="5">
        <f t="shared" si="8"/>
        <v>1</v>
      </c>
      <c r="AH42" s="5">
        <f t="shared" si="16"/>
        <v>39</v>
      </c>
      <c r="AJ42" s="3">
        <f t="shared" si="9"/>
        <v>0</v>
      </c>
      <c r="AK42" s="3">
        <f t="shared" si="10"/>
        <v>195</v>
      </c>
      <c r="AL42" s="3">
        <f t="shared" si="11"/>
        <v>0</v>
      </c>
      <c r="AM42" s="3">
        <f t="shared" si="12"/>
        <v>0</v>
      </c>
      <c r="AN42" s="3">
        <f t="shared" si="13"/>
        <v>0</v>
      </c>
      <c r="AO42" s="3">
        <f t="shared" si="14"/>
        <v>0</v>
      </c>
      <c r="AP42" s="3">
        <f t="shared" si="15"/>
        <v>0</v>
      </c>
    </row>
    <row r="43" spans="1:42" x14ac:dyDescent="0.3">
      <c r="A43" s="112">
        <v>267</v>
      </c>
      <c r="B43" s="42" t="s">
        <v>211</v>
      </c>
      <c r="C43" s="96" t="s">
        <v>166</v>
      </c>
      <c r="D43" s="28" t="str">
        <f>IFERROR(VLOOKUP($B43,'IRC1 0405 Deinze'!$J:$O,2,FALSE),"")</f>
        <v/>
      </c>
      <c r="E43" s="23" t="str">
        <f>IFERROR(VLOOKUP($B43,'IRC1 0405 Deinze'!$J:$O,3,FALSE),"")</f>
        <v/>
      </c>
      <c r="F43" s="23" t="str">
        <f>IFERROR(VLOOKUP($B43,'IRC1 0405 Deinze'!$J:$O,4,FALSE),"")</f>
        <v/>
      </c>
      <c r="G43" s="69" t="str">
        <f t="shared" si="1"/>
        <v/>
      </c>
      <c r="H43" s="61">
        <f>IFERROR(VLOOKUP($A43,'IRC2 0426 Maldegem'!$J:$O,4,FALSE),"")</f>
        <v>129</v>
      </c>
      <c r="I43" s="60">
        <f>IFERROR(VLOOKUP($A43,'IRC2 0426 Maldegem'!$J:$O,5,FALSE),"")</f>
        <v>0</v>
      </c>
      <c r="J43" s="60">
        <f>IFERROR(VLOOKUP($A43,'IRC2 0426 Maldegem'!$J:$O,6,FALSE),"")</f>
        <v>32</v>
      </c>
      <c r="K43" s="67">
        <f t="shared" si="17"/>
        <v>161</v>
      </c>
      <c r="L43" s="22" t="str">
        <f>IFERROR(VLOOKUP($B43,'IRC3 0510 Aalter'!$J:$O,2,FALSE),"")</f>
        <v/>
      </c>
      <c r="M43" s="23" t="str">
        <f>IFERROR(VLOOKUP($B43,'IRC3 0510 Aalter'!$J:$O,3,FALSE),"")</f>
        <v/>
      </c>
      <c r="N43" s="23" t="str">
        <f>IFERROR(VLOOKUP($B43,'IRC3 0510 Aalter'!$J:$O,4,FALSE),"")</f>
        <v/>
      </c>
      <c r="O43" s="67" t="str">
        <f t="shared" si="18"/>
        <v/>
      </c>
      <c r="P43" s="22" t="str">
        <f>IFERROR(VLOOKUP($B43,'IRC4 0607 Rieme'!$H:$K,2,FALSE),"")</f>
        <v/>
      </c>
      <c r="Q43" s="23" t="str">
        <f>IFERROR(VLOOKUP($B43,'IRC4 0607 Rieme'!$H:$K,3,FALSE),"")</f>
        <v/>
      </c>
      <c r="R43" s="23" t="str">
        <f>IFERROR(VLOOKUP($B43,'IRC4 0607 Rieme'!$H:$K,4,FALSE),"")</f>
        <v/>
      </c>
      <c r="S43" s="67" t="str">
        <f t="shared" si="19"/>
        <v/>
      </c>
      <c r="T43" s="22" t="str">
        <f>IFERROR(VLOOKUP($B43,'IRC5 2906 Oudenaarde'!$H:$K,2,FALSE),"")</f>
        <v/>
      </c>
      <c r="U43" s="23" t="str">
        <f>IFERROR(VLOOKUP($B43,'IRC5 2906 Oudenaarde'!$H:$K,3,FALSE),"")</f>
        <v/>
      </c>
      <c r="V43" s="23" t="str">
        <f>IFERROR(VLOOKUP($B43,'IRC5 2906 Oudenaarde'!$H:$K,4,FALSE),"")</f>
        <v/>
      </c>
      <c r="W43" s="67" t="str">
        <f t="shared" si="20"/>
        <v/>
      </c>
      <c r="X43" s="22" t="str">
        <f>IFERROR(VLOOKUP($B43,'IRC6 0830 Racing Gent'!$H:$K,2,FALSE),"")</f>
        <v/>
      </c>
      <c r="Y43" s="23" t="str">
        <f>IFERROR(VLOOKUP($B43,'IRC6 0830 Racing Gent'!$H:$K,3,FALSE),"")</f>
        <v/>
      </c>
      <c r="Z43" s="23" t="str">
        <f>IFERROR(VLOOKUP($B43,'IRC6 0830 Racing Gent'!$H:$K,4,FALSE),"")</f>
        <v/>
      </c>
      <c r="AA43" s="67" t="str">
        <f t="shared" si="21"/>
        <v/>
      </c>
      <c r="AB43" s="22" t="str">
        <f>IFERROR(VLOOKUP($B43,'IRC7 0907 KAA Gent'!$H:$K,2,FALSE),"")</f>
        <v/>
      </c>
      <c r="AC43" s="23" t="str">
        <f>IFERROR(VLOOKUP($B43,'IRC7 0907 KAA Gent'!$H:$K,3,FALSE),"")</f>
        <v/>
      </c>
      <c r="AD43" s="23" t="str">
        <f>IFERROR(VLOOKUP($B43,'IRC7 0907 KAA Gent'!$H:$K,4,FALSE),"")</f>
        <v/>
      </c>
      <c r="AE43" s="67" t="str">
        <f t="shared" si="22"/>
        <v/>
      </c>
      <c r="AF43" s="29" cm="1">
        <f t="array" ref="AF43">IF(SUM(LARGE(AJ43:AP43,{1;2;3;4;5}))&gt;0,SUM(LARGE(AJ43:AP43,{1;2;3;4;5})),"")</f>
        <v>161</v>
      </c>
      <c r="AG43" s="5">
        <f t="shared" si="8"/>
        <v>1</v>
      </c>
      <c r="AH43" s="5">
        <f t="shared" si="16"/>
        <v>41</v>
      </c>
      <c r="AJ43" s="3">
        <f t="shared" si="9"/>
        <v>0</v>
      </c>
      <c r="AK43" s="3">
        <f t="shared" si="10"/>
        <v>161</v>
      </c>
      <c r="AL43" s="3">
        <f t="shared" si="11"/>
        <v>0</v>
      </c>
      <c r="AM43" s="3">
        <f t="shared" si="12"/>
        <v>0</v>
      </c>
      <c r="AN43" s="3">
        <f t="shared" si="13"/>
        <v>0</v>
      </c>
      <c r="AO43" s="3">
        <f t="shared" si="14"/>
        <v>0</v>
      </c>
      <c r="AP43" s="3">
        <f t="shared" si="15"/>
        <v>0</v>
      </c>
    </row>
    <row r="44" spans="1:42" x14ac:dyDescent="0.3">
      <c r="A44" s="112">
        <v>1111</v>
      </c>
      <c r="B44" s="42" t="s">
        <v>212</v>
      </c>
      <c r="C44" s="96" t="s">
        <v>165</v>
      </c>
      <c r="D44" s="28" t="str">
        <f>IFERROR(VLOOKUP($B44,'IRC1 0405 Deinze'!$J:$O,2,FALSE),"")</f>
        <v/>
      </c>
      <c r="E44" s="23" t="str">
        <f>IFERROR(VLOOKUP($B44,'IRC1 0405 Deinze'!$J:$O,3,FALSE),"")</f>
        <v/>
      </c>
      <c r="F44" s="23" t="str">
        <f>IFERROR(VLOOKUP($B44,'IRC1 0405 Deinze'!$J:$O,4,FALSE),"")</f>
        <v/>
      </c>
      <c r="G44" s="69" t="str">
        <f t="shared" si="1"/>
        <v/>
      </c>
      <c r="H44" s="61">
        <f>IFERROR(VLOOKUP($A44,'IRC2 0426 Maldegem'!$J:$O,4,FALSE),"")</f>
        <v>157</v>
      </c>
      <c r="I44" s="60">
        <f>IFERROR(VLOOKUP($A44,'IRC2 0426 Maldegem'!$J:$O,5,FALSE),"")</f>
        <v>0</v>
      </c>
      <c r="J44" s="60">
        <f>IFERROR(VLOOKUP($A44,'IRC2 0426 Maldegem'!$J:$O,6,FALSE),"")</f>
        <v>0</v>
      </c>
      <c r="K44" s="67">
        <f t="shared" si="17"/>
        <v>157</v>
      </c>
      <c r="L44" s="22" t="str">
        <f>IFERROR(VLOOKUP($B44,'IRC3 0510 Aalter'!$J:$O,2,FALSE),"")</f>
        <v/>
      </c>
      <c r="M44" s="23" t="str">
        <f>IFERROR(VLOOKUP($B44,'IRC3 0510 Aalter'!$J:$O,3,FALSE),"")</f>
        <v/>
      </c>
      <c r="N44" s="23" t="str">
        <f>IFERROR(VLOOKUP($B44,'IRC3 0510 Aalter'!$J:$O,4,FALSE),"")</f>
        <v/>
      </c>
      <c r="O44" s="67" t="str">
        <f t="shared" si="18"/>
        <v/>
      </c>
      <c r="P44" s="22" t="str">
        <f>IFERROR(VLOOKUP($B44,'IRC4 0607 Rieme'!$H:$K,2,FALSE),"")</f>
        <v/>
      </c>
      <c r="Q44" s="23" t="str">
        <f>IFERROR(VLOOKUP($B44,'IRC4 0607 Rieme'!$H:$K,3,FALSE),"")</f>
        <v/>
      </c>
      <c r="R44" s="23" t="str">
        <f>IFERROR(VLOOKUP($B44,'IRC4 0607 Rieme'!$H:$K,4,FALSE),"")</f>
        <v/>
      </c>
      <c r="S44" s="67" t="str">
        <f t="shared" si="19"/>
        <v/>
      </c>
      <c r="T44" s="22" t="str">
        <f>IFERROR(VLOOKUP($B44,'IRC5 2906 Oudenaarde'!$H:$K,2,FALSE),"")</f>
        <v/>
      </c>
      <c r="U44" s="23" t="str">
        <f>IFERROR(VLOOKUP($B44,'IRC5 2906 Oudenaarde'!$H:$K,3,FALSE),"")</f>
        <v/>
      </c>
      <c r="V44" s="23" t="str">
        <f>IFERROR(VLOOKUP($B44,'IRC5 2906 Oudenaarde'!$H:$K,4,FALSE),"")</f>
        <v/>
      </c>
      <c r="W44" s="67" t="str">
        <f t="shared" si="20"/>
        <v/>
      </c>
      <c r="X44" s="22" t="str">
        <f>IFERROR(VLOOKUP($B44,'IRC6 0830 Racing Gent'!$H:$K,2,FALSE),"")</f>
        <v/>
      </c>
      <c r="Y44" s="23" t="str">
        <f>IFERROR(VLOOKUP($B44,'IRC6 0830 Racing Gent'!$H:$K,3,FALSE),"")</f>
        <v/>
      </c>
      <c r="Z44" s="23" t="str">
        <f>IFERROR(VLOOKUP($B44,'IRC6 0830 Racing Gent'!$H:$K,4,FALSE),"")</f>
        <v/>
      </c>
      <c r="AA44" s="67" t="str">
        <f t="shared" si="21"/>
        <v/>
      </c>
      <c r="AB44" s="22" t="str">
        <f>IFERROR(VLOOKUP($B44,'IRC7 0907 KAA Gent'!$H:$K,2,FALSE),"")</f>
        <v/>
      </c>
      <c r="AC44" s="23" t="str">
        <f>IFERROR(VLOOKUP($B44,'IRC7 0907 KAA Gent'!$H:$K,3,FALSE),"")</f>
        <v/>
      </c>
      <c r="AD44" s="23" t="str">
        <f>IFERROR(VLOOKUP($B44,'IRC7 0907 KAA Gent'!$H:$K,4,FALSE),"")</f>
        <v/>
      </c>
      <c r="AE44" s="67" t="str">
        <f t="shared" si="22"/>
        <v/>
      </c>
      <c r="AF44" s="29" cm="1">
        <f t="array" ref="AF44">IF(SUM(LARGE(AJ44:AP44,{1;2;3;4;5}))&gt;0,SUM(LARGE(AJ44:AP44,{1;2;3;4;5})),"")</f>
        <v>157</v>
      </c>
      <c r="AG44" s="5">
        <f t="shared" si="8"/>
        <v>1</v>
      </c>
      <c r="AH44" s="5">
        <f t="shared" si="16"/>
        <v>42</v>
      </c>
      <c r="AJ44" s="3">
        <f t="shared" si="9"/>
        <v>0</v>
      </c>
      <c r="AK44" s="3">
        <f t="shared" si="10"/>
        <v>157</v>
      </c>
      <c r="AL44" s="3">
        <f t="shared" si="11"/>
        <v>0</v>
      </c>
      <c r="AM44" s="3">
        <f t="shared" si="12"/>
        <v>0</v>
      </c>
      <c r="AN44" s="3">
        <f t="shared" si="13"/>
        <v>0</v>
      </c>
      <c r="AO44" s="3">
        <f t="shared" si="14"/>
        <v>0</v>
      </c>
      <c r="AP44" s="3">
        <f t="shared" si="15"/>
        <v>0</v>
      </c>
    </row>
    <row r="45" spans="1:42" x14ac:dyDescent="0.3">
      <c r="A45" s="112">
        <v>1703</v>
      </c>
      <c r="B45" s="42" t="s">
        <v>213</v>
      </c>
      <c r="C45" s="96" t="s">
        <v>165</v>
      </c>
      <c r="D45" s="28" t="str">
        <f>IFERROR(VLOOKUP($B45,'IRC1 0405 Deinze'!$J:$O,2,FALSE),"")</f>
        <v/>
      </c>
      <c r="E45" s="23" t="str">
        <f>IFERROR(VLOOKUP($B45,'IRC1 0405 Deinze'!$J:$O,3,FALSE),"")</f>
        <v/>
      </c>
      <c r="F45" s="23" t="str">
        <f>IFERROR(VLOOKUP($B45,'IRC1 0405 Deinze'!$J:$O,4,FALSE),"")</f>
        <v/>
      </c>
      <c r="G45" s="69" t="str">
        <f t="shared" si="1"/>
        <v/>
      </c>
      <c r="H45" s="61">
        <f>IFERROR(VLOOKUP($A45,'IRC2 0426 Maldegem'!$J:$O,4,FALSE),"")</f>
        <v>0</v>
      </c>
      <c r="I45" s="60">
        <f>IFERROR(VLOOKUP($A45,'IRC2 0426 Maldegem'!$J:$O,5,FALSE),"")</f>
        <v>119</v>
      </c>
      <c r="J45" s="60">
        <f>IFERROR(VLOOKUP($A45,'IRC2 0426 Maldegem'!$J:$O,6,FALSE),"")</f>
        <v>25</v>
      </c>
      <c r="K45" s="67">
        <f t="shared" si="17"/>
        <v>144</v>
      </c>
      <c r="L45" s="22" t="str">
        <f>IFERROR(VLOOKUP($B45,'IRC3 0510 Aalter'!$J:$O,2,FALSE),"")</f>
        <v/>
      </c>
      <c r="M45" s="23" t="str">
        <f>IFERROR(VLOOKUP($B45,'IRC3 0510 Aalter'!$J:$O,3,FALSE),"")</f>
        <v/>
      </c>
      <c r="N45" s="23" t="str">
        <f>IFERROR(VLOOKUP($B45,'IRC3 0510 Aalter'!$J:$O,4,FALSE),"")</f>
        <v/>
      </c>
      <c r="O45" s="67" t="str">
        <f t="shared" si="18"/>
        <v/>
      </c>
      <c r="P45" s="22" t="str">
        <f>IFERROR(VLOOKUP($B45,'IRC4 0607 Rieme'!$H:$K,2,FALSE),"")</f>
        <v/>
      </c>
      <c r="Q45" s="23" t="str">
        <f>IFERROR(VLOOKUP($B45,'IRC4 0607 Rieme'!$H:$K,3,FALSE),"")</f>
        <v/>
      </c>
      <c r="R45" s="23" t="str">
        <f>IFERROR(VLOOKUP($B45,'IRC4 0607 Rieme'!$H:$K,4,FALSE),"")</f>
        <v/>
      </c>
      <c r="S45" s="67" t="str">
        <f t="shared" si="19"/>
        <v/>
      </c>
      <c r="T45" s="22" t="str">
        <f>IFERROR(VLOOKUP($B45,'IRC5 2906 Oudenaarde'!$H:$K,2,FALSE),"")</f>
        <v/>
      </c>
      <c r="U45" s="23" t="str">
        <f>IFERROR(VLOOKUP($B45,'IRC5 2906 Oudenaarde'!$H:$K,3,FALSE),"")</f>
        <v/>
      </c>
      <c r="V45" s="23" t="str">
        <f>IFERROR(VLOOKUP($B45,'IRC5 2906 Oudenaarde'!$H:$K,4,FALSE),"")</f>
        <v/>
      </c>
      <c r="W45" s="67" t="str">
        <f t="shared" si="20"/>
        <v/>
      </c>
      <c r="X45" s="22" t="str">
        <f>IFERROR(VLOOKUP($B45,'IRC6 0830 Racing Gent'!$H:$K,2,FALSE),"")</f>
        <v/>
      </c>
      <c r="Y45" s="23" t="str">
        <f>IFERROR(VLOOKUP($B45,'IRC6 0830 Racing Gent'!$H:$K,3,FALSE),"")</f>
        <v/>
      </c>
      <c r="Z45" s="23" t="str">
        <f>IFERROR(VLOOKUP($B45,'IRC6 0830 Racing Gent'!$H:$K,4,FALSE),"")</f>
        <v/>
      </c>
      <c r="AA45" s="67" t="str">
        <f t="shared" si="21"/>
        <v/>
      </c>
      <c r="AB45" s="22" t="str">
        <f>IFERROR(VLOOKUP($B45,'IRC7 0907 KAA Gent'!$H:$K,2,FALSE),"")</f>
        <v/>
      </c>
      <c r="AC45" s="23" t="str">
        <f>IFERROR(VLOOKUP($B45,'IRC7 0907 KAA Gent'!$H:$K,3,FALSE),"")</f>
        <v/>
      </c>
      <c r="AD45" s="23" t="str">
        <f>IFERROR(VLOOKUP($B45,'IRC7 0907 KAA Gent'!$H:$K,4,FALSE),"")</f>
        <v/>
      </c>
      <c r="AE45" s="67" t="str">
        <f t="shared" si="22"/>
        <v/>
      </c>
      <c r="AF45" s="29" cm="1">
        <f t="array" ref="AF45">IF(SUM(LARGE(AJ45:AP45,{1;2;3;4;5}))&gt;0,SUM(LARGE(AJ45:AP45,{1;2;3;4;5})),"")</f>
        <v>144</v>
      </c>
      <c r="AG45" s="5">
        <f t="shared" si="8"/>
        <v>1</v>
      </c>
      <c r="AH45" s="5">
        <f t="shared" si="16"/>
        <v>43</v>
      </c>
      <c r="AJ45" s="3">
        <f t="shared" si="9"/>
        <v>0</v>
      </c>
      <c r="AK45" s="3">
        <f t="shared" si="10"/>
        <v>144</v>
      </c>
      <c r="AL45" s="3">
        <f t="shared" si="11"/>
        <v>0</v>
      </c>
      <c r="AM45" s="3">
        <f t="shared" si="12"/>
        <v>0</v>
      </c>
      <c r="AN45" s="3">
        <f t="shared" si="13"/>
        <v>0</v>
      </c>
      <c r="AO45" s="3">
        <f t="shared" si="14"/>
        <v>0</v>
      </c>
      <c r="AP45" s="3">
        <f t="shared" si="15"/>
        <v>0</v>
      </c>
    </row>
    <row r="46" spans="1:42" x14ac:dyDescent="0.3">
      <c r="A46" s="30"/>
      <c r="B46" s="30"/>
      <c r="C46" s="80"/>
      <c r="D46" s="22" t="str">
        <f>IFERROR(VLOOKUP($B46,'IRC1 0405 Deinze'!$J:$O,2,FALSE),"")</f>
        <v/>
      </c>
      <c r="E46" s="23" t="str">
        <f>IFERROR(VLOOKUP($B46,'IRC1 0405 Deinze'!$J:$O,3,FALSE),"")</f>
        <v/>
      </c>
      <c r="F46" s="23" t="str">
        <f>IFERROR(VLOOKUP($B46,'IRC1 0405 Deinze'!$J:$O,4,FALSE),"")</f>
        <v/>
      </c>
      <c r="G46" s="24" t="str">
        <f t="shared" si="1"/>
        <v/>
      </c>
      <c r="H46" s="28" t="str">
        <f>IFERROR(VLOOKUP($B46,'IRC2 0426 Maldegem'!$K:$O,2,FALSE),"")</f>
        <v/>
      </c>
      <c r="I46" s="23" t="str">
        <f>IFERROR(VLOOKUP($B46,'IRC2 0426 Maldegem'!$K:$O,3,FALSE),"")</f>
        <v/>
      </c>
      <c r="J46" s="23" t="str">
        <f>IFERROR(VLOOKUP($B46,'IRC2 0426 Maldegem'!$K:$O,4,FALSE),"")</f>
        <v/>
      </c>
      <c r="K46" s="27" t="str">
        <f t="shared" si="17"/>
        <v/>
      </c>
      <c r="L46" s="22" t="str">
        <f>IFERROR(VLOOKUP($B46,'IRC3 0510 Aalter'!$J:$O,2,FALSE),"")</f>
        <v/>
      </c>
      <c r="M46" s="23" t="str">
        <f>IFERROR(VLOOKUP($B46,'IRC3 0510 Aalter'!$J:$O,3,FALSE),"")</f>
        <v/>
      </c>
      <c r="N46" s="23" t="str">
        <f>IFERROR(VLOOKUP($B46,'IRC3 0510 Aalter'!$J:$O,4,FALSE),"")</f>
        <v/>
      </c>
      <c r="O46" s="27" t="str">
        <f t="shared" si="18"/>
        <v/>
      </c>
      <c r="P46" s="22" t="str">
        <f>IFERROR(VLOOKUP($B46,'IRC4 0607 Rieme'!$H:$K,2,FALSE),"")</f>
        <v/>
      </c>
      <c r="Q46" s="23" t="str">
        <f>IFERROR(VLOOKUP($B46,'IRC4 0607 Rieme'!$H:$K,3,FALSE),"")</f>
        <v/>
      </c>
      <c r="R46" s="23" t="str">
        <f>IFERROR(VLOOKUP($B46,'IRC4 0607 Rieme'!$H:$K,4,FALSE),"")</f>
        <v/>
      </c>
      <c r="S46" s="27" t="str">
        <f t="shared" si="19"/>
        <v/>
      </c>
      <c r="T46" s="22" t="str">
        <f>IFERROR(VLOOKUP($B46,'IRC5 2906 Oudenaarde'!$H:$K,2,FALSE),"")</f>
        <v/>
      </c>
      <c r="U46" s="23" t="str">
        <f>IFERROR(VLOOKUP($B46,'IRC5 2906 Oudenaarde'!$H:$K,3,FALSE),"")</f>
        <v/>
      </c>
      <c r="V46" s="23" t="str">
        <f>IFERROR(VLOOKUP($B46,'IRC5 2906 Oudenaarde'!$H:$K,4,FALSE),"")</f>
        <v/>
      </c>
      <c r="W46" s="27" t="str">
        <f t="shared" si="20"/>
        <v/>
      </c>
      <c r="X46" s="22" t="str">
        <f>IFERROR(VLOOKUP($B46,'IRC6 0830 Racing Gent'!$H:$K,2,FALSE),"")</f>
        <v/>
      </c>
      <c r="Y46" s="23" t="str">
        <f>IFERROR(VLOOKUP($B46,'IRC6 0830 Racing Gent'!$H:$K,3,FALSE),"")</f>
        <v/>
      </c>
      <c r="Z46" s="23" t="str">
        <f>IFERROR(VLOOKUP($B46,'IRC6 0830 Racing Gent'!$H:$K,4,FALSE),"")</f>
        <v/>
      </c>
      <c r="AA46" s="27" t="str">
        <f t="shared" si="21"/>
        <v/>
      </c>
      <c r="AB46" s="22" t="str">
        <f>IFERROR(VLOOKUP($B46,'IRC7 0907 KAA Gent'!$H:$K,2,FALSE),"")</f>
        <v/>
      </c>
      <c r="AC46" s="23" t="str">
        <f>IFERROR(VLOOKUP($B46,'IRC7 0907 KAA Gent'!$H:$K,3,FALSE),"")</f>
        <v/>
      </c>
      <c r="AD46" s="23" t="str">
        <f>IFERROR(VLOOKUP($B46,'IRC7 0907 KAA Gent'!$H:$K,4,FALSE),"")</f>
        <v/>
      </c>
      <c r="AE46" s="24" t="str">
        <f t="shared" si="22"/>
        <v/>
      </c>
      <c r="AF46" s="29" t="str" cm="1">
        <f t="array" ref="AF46">IF(SUM(LARGE(AJ46:AP46,{1;2;3;4;5}))&gt;0,SUM(LARGE(AJ46:AP46,{1;2;3;4;5})),"")</f>
        <v/>
      </c>
      <c r="AG46" s="5" t="str">
        <f t="shared" si="8"/>
        <v/>
      </c>
      <c r="AH46" s="5" t="str">
        <f t="shared" si="16"/>
        <v/>
      </c>
      <c r="AJ46" s="3">
        <f t="shared" si="9"/>
        <v>0</v>
      </c>
      <c r="AK46" s="3">
        <f t="shared" si="10"/>
        <v>0</v>
      </c>
      <c r="AL46" s="3">
        <f t="shared" si="11"/>
        <v>0</v>
      </c>
      <c r="AM46" s="3">
        <f t="shared" si="12"/>
        <v>0</v>
      </c>
      <c r="AN46" s="3">
        <f t="shared" si="13"/>
        <v>0</v>
      </c>
      <c r="AO46" s="3">
        <f t="shared" si="14"/>
        <v>0</v>
      </c>
      <c r="AP46" s="3">
        <f t="shared" si="15"/>
        <v>0</v>
      </c>
    </row>
    <row r="47" spans="1:42" x14ac:dyDescent="0.3">
      <c r="A47" s="30"/>
      <c r="B47" s="30"/>
      <c r="C47" s="80"/>
      <c r="D47" s="22" t="str">
        <f>IFERROR(VLOOKUP($B47,'IRC1 0405 Deinze'!$J:$O,2,FALSE),"")</f>
        <v/>
      </c>
      <c r="E47" s="23" t="str">
        <f>IFERROR(VLOOKUP($B47,'IRC1 0405 Deinze'!$J:$O,3,FALSE),"")</f>
        <v/>
      </c>
      <c r="F47" s="23" t="str">
        <f>IFERROR(VLOOKUP($B47,'IRC1 0405 Deinze'!$J:$O,4,FALSE),"")</f>
        <v/>
      </c>
      <c r="G47" s="24" t="str">
        <f t="shared" ref="G47:G110" si="23">IF(SUM(D47:F47)&gt;0,SUM(D47:F47),"")</f>
        <v/>
      </c>
      <c r="H47" s="28" t="str">
        <f>IFERROR(VLOOKUP($B47,'IRC2 0426 Maldegem'!$K:$O,2,FALSE),"")</f>
        <v/>
      </c>
      <c r="I47" s="23" t="str">
        <f>IFERROR(VLOOKUP($B47,'IRC2 0426 Maldegem'!$K:$O,3,FALSE),"")</f>
        <v/>
      </c>
      <c r="J47" s="23" t="str">
        <f>IFERROR(VLOOKUP($B47,'IRC2 0426 Maldegem'!$K:$O,4,FALSE),"")</f>
        <v/>
      </c>
      <c r="K47" s="27" t="str">
        <f t="shared" ref="K47:K110" si="24">IF(SUM(H47:J47)&gt;0,SUM(H47:J47),"")</f>
        <v/>
      </c>
      <c r="L47" s="22" t="str">
        <f>IFERROR(VLOOKUP($B47,'IRC3 0510 Aalter'!$J:$O,2,FALSE),"")</f>
        <v/>
      </c>
      <c r="M47" s="23" t="str">
        <f>IFERROR(VLOOKUP($B47,'IRC3 0510 Aalter'!$J:$O,3,FALSE),"")</f>
        <v/>
      </c>
      <c r="N47" s="23" t="str">
        <f>IFERROR(VLOOKUP($B47,'IRC3 0510 Aalter'!$J:$O,4,FALSE),"")</f>
        <v/>
      </c>
      <c r="O47" s="27" t="str">
        <f t="shared" ref="O47:O110" si="25">IF(SUM(L47:N47)&gt;0,SUM(L47:N47),"")</f>
        <v/>
      </c>
      <c r="P47" s="22" t="str">
        <f>IFERROR(VLOOKUP($B47,'IRC4 0607 Rieme'!$H:$K,2,FALSE),"")</f>
        <v/>
      </c>
      <c r="Q47" s="23" t="str">
        <f>IFERROR(VLOOKUP($B47,'IRC4 0607 Rieme'!$H:$K,3,FALSE),"")</f>
        <v/>
      </c>
      <c r="R47" s="23" t="str">
        <f>IFERROR(VLOOKUP($B47,'IRC4 0607 Rieme'!$H:$K,4,FALSE),"")</f>
        <v/>
      </c>
      <c r="S47" s="27" t="str">
        <f t="shared" ref="S47:S110" si="26">IF(SUM(P47:R47)&gt;0,SUM(P47:R47),"")</f>
        <v/>
      </c>
      <c r="T47" s="22" t="str">
        <f>IFERROR(VLOOKUP($B47,'IRC5 2906 Oudenaarde'!$H:$K,2,FALSE),"")</f>
        <v/>
      </c>
      <c r="U47" s="23" t="str">
        <f>IFERROR(VLOOKUP($B47,'IRC5 2906 Oudenaarde'!$H:$K,3,FALSE),"")</f>
        <v/>
      </c>
      <c r="V47" s="23" t="str">
        <f>IFERROR(VLOOKUP($B47,'IRC5 2906 Oudenaarde'!$H:$K,4,FALSE),"")</f>
        <v/>
      </c>
      <c r="W47" s="27" t="str">
        <f t="shared" ref="W47:W110" si="27">IF(SUM(T47:V47)&gt;0,SUM(T47:V47),"")</f>
        <v/>
      </c>
      <c r="X47" s="22" t="str">
        <f>IFERROR(VLOOKUP($B47,'IRC6 0830 Racing Gent'!$H:$K,2,FALSE),"")</f>
        <v/>
      </c>
      <c r="Y47" s="23" t="str">
        <f>IFERROR(VLOOKUP($B47,'IRC6 0830 Racing Gent'!$H:$K,3,FALSE),"")</f>
        <v/>
      </c>
      <c r="Z47" s="23" t="str">
        <f>IFERROR(VLOOKUP($B47,'IRC6 0830 Racing Gent'!$H:$K,4,FALSE),"")</f>
        <v/>
      </c>
      <c r="AA47" s="27" t="str">
        <f t="shared" ref="AA47:AA110" si="28">IF(SUM(X47:Z47)&gt;0,SUM(X47:Z47),"")</f>
        <v/>
      </c>
      <c r="AB47" s="22" t="str">
        <f>IFERROR(VLOOKUP($B47,'IRC7 0907 KAA Gent'!$H:$K,2,FALSE),"")</f>
        <v/>
      </c>
      <c r="AC47" s="23" t="str">
        <f>IFERROR(VLOOKUP($B47,'IRC7 0907 KAA Gent'!$H:$K,3,FALSE),"")</f>
        <v/>
      </c>
      <c r="AD47" s="23" t="str">
        <f>IFERROR(VLOOKUP($B47,'IRC7 0907 KAA Gent'!$H:$K,4,FALSE),"")</f>
        <v/>
      </c>
      <c r="AE47" s="24" t="str">
        <f t="shared" ref="AE47:AE110" si="29">IF(SUM(AB47:AD47)&gt;0,SUM(AB47:AD47),"")</f>
        <v/>
      </c>
      <c r="AF47" s="29" t="str" cm="1">
        <f t="array" ref="AF47">IF(SUM(LARGE(AJ47:AP47,{1;2;3;4;5}))&gt;0,SUM(LARGE(AJ47:AP47,{1;2;3;4;5})),"")</f>
        <v/>
      </c>
      <c r="AG47" s="5" t="str">
        <f t="shared" ref="AG47:AG110" si="30">IF(COUNTIF(AJ47:AP47,"&gt;0")&gt;0,COUNTIF(AJ47:AP47,"&gt;0"),"")</f>
        <v/>
      </c>
      <c r="AH47" s="5" t="str">
        <f t="shared" si="16"/>
        <v/>
      </c>
      <c r="AJ47" s="3">
        <f t="shared" ref="AJ47:AJ110" si="31">IF(G47="",0,G47)</f>
        <v>0</v>
      </c>
      <c r="AK47" s="3">
        <f t="shared" ref="AK47:AK110" si="32">IF(K47="",0,K47)</f>
        <v>0</v>
      </c>
      <c r="AL47" s="3">
        <f t="shared" ref="AL47:AL110" si="33">IF(O47="",0,O47)</f>
        <v>0</v>
      </c>
      <c r="AM47" s="3">
        <f t="shared" ref="AM47:AM110" si="34">IF(S47="",0,S47)</f>
        <v>0</v>
      </c>
      <c r="AN47" s="3">
        <f t="shared" ref="AN47:AN110" si="35">IF(W47="",0,W47)</f>
        <v>0</v>
      </c>
      <c r="AO47" s="3">
        <f t="shared" ref="AO47:AO110" si="36">IF(AA47="",0,AA47)</f>
        <v>0</v>
      </c>
      <c r="AP47" s="3">
        <f t="shared" ref="AP47:AP110" si="37">IF(AE47="",0,AE47)</f>
        <v>0</v>
      </c>
    </row>
    <row r="48" spans="1:42" x14ac:dyDescent="0.3">
      <c r="A48" s="30"/>
      <c r="B48" s="30"/>
      <c r="C48" s="80"/>
      <c r="D48" s="22" t="str">
        <f>IFERROR(VLOOKUP($B48,'IRC1 0405 Deinze'!$J:$O,2,FALSE),"")</f>
        <v/>
      </c>
      <c r="E48" s="23" t="str">
        <f>IFERROR(VLOOKUP($B48,'IRC1 0405 Deinze'!$J:$O,3,FALSE),"")</f>
        <v/>
      </c>
      <c r="F48" s="23" t="str">
        <f>IFERROR(VLOOKUP($B48,'IRC1 0405 Deinze'!$J:$O,4,FALSE),"")</f>
        <v/>
      </c>
      <c r="G48" s="24" t="str">
        <f t="shared" si="23"/>
        <v/>
      </c>
      <c r="H48" s="28" t="str">
        <f>IFERROR(VLOOKUP($B48,'IRC2 0426 Maldegem'!$K:$O,2,FALSE),"")</f>
        <v/>
      </c>
      <c r="I48" s="23" t="str">
        <f>IFERROR(VLOOKUP($B48,'IRC2 0426 Maldegem'!$K:$O,3,FALSE),"")</f>
        <v/>
      </c>
      <c r="J48" s="23" t="str">
        <f>IFERROR(VLOOKUP($B48,'IRC2 0426 Maldegem'!$K:$O,4,FALSE),"")</f>
        <v/>
      </c>
      <c r="K48" s="27" t="str">
        <f t="shared" si="24"/>
        <v/>
      </c>
      <c r="L48" s="22" t="str">
        <f>IFERROR(VLOOKUP($B48,'IRC3 0510 Aalter'!$J:$O,2,FALSE),"")</f>
        <v/>
      </c>
      <c r="M48" s="23" t="str">
        <f>IFERROR(VLOOKUP($B48,'IRC3 0510 Aalter'!$J:$O,3,FALSE),"")</f>
        <v/>
      </c>
      <c r="N48" s="23" t="str">
        <f>IFERROR(VLOOKUP($B48,'IRC3 0510 Aalter'!$J:$O,4,FALSE),"")</f>
        <v/>
      </c>
      <c r="O48" s="27" t="str">
        <f t="shared" si="25"/>
        <v/>
      </c>
      <c r="P48" s="22" t="str">
        <f>IFERROR(VLOOKUP($B48,'IRC4 0607 Rieme'!$H:$K,2,FALSE),"")</f>
        <v/>
      </c>
      <c r="Q48" s="23" t="str">
        <f>IFERROR(VLOOKUP($B48,'IRC4 0607 Rieme'!$H:$K,3,FALSE),"")</f>
        <v/>
      </c>
      <c r="R48" s="23" t="str">
        <f>IFERROR(VLOOKUP($B48,'IRC4 0607 Rieme'!$H:$K,4,FALSE),"")</f>
        <v/>
      </c>
      <c r="S48" s="27" t="str">
        <f t="shared" si="26"/>
        <v/>
      </c>
      <c r="T48" s="22" t="str">
        <f>IFERROR(VLOOKUP($B48,'IRC5 2906 Oudenaarde'!$H:$K,2,FALSE),"")</f>
        <v/>
      </c>
      <c r="U48" s="23" t="str">
        <f>IFERROR(VLOOKUP($B48,'IRC5 2906 Oudenaarde'!$H:$K,3,FALSE),"")</f>
        <v/>
      </c>
      <c r="V48" s="23" t="str">
        <f>IFERROR(VLOOKUP($B48,'IRC5 2906 Oudenaarde'!$H:$K,4,FALSE),"")</f>
        <v/>
      </c>
      <c r="W48" s="27" t="str">
        <f t="shared" si="27"/>
        <v/>
      </c>
      <c r="X48" s="22" t="str">
        <f>IFERROR(VLOOKUP($B48,'IRC6 0830 Racing Gent'!$H:$K,2,FALSE),"")</f>
        <v/>
      </c>
      <c r="Y48" s="23" t="str">
        <f>IFERROR(VLOOKUP($B48,'IRC6 0830 Racing Gent'!$H:$K,3,FALSE),"")</f>
        <v/>
      </c>
      <c r="Z48" s="23" t="str">
        <f>IFERROR(VLOOKUP($B48,'IRC6 0830 Racing Gent'!$H:$K,4,FALSE),"")</f>
        <v/>
      </c>
      <c r="AA48" s="27" t="str">
        <f t="shared" si="28"/>
        <v/>
      </c>
      <c r="AB48" s="22" t="str">
        <f>IFERROR(VLOOKUP($B48,'IRC7 0907 KAA Gent'!$H:$K,2,FALSE),"")</f>
        <v/>
      </c>
      <c r="AC48" s="23" t="str">
        <f>IFERROR(VLOOKUP($B48,'IRC7 0907 KAA Gent'!$H:$K,3,FALSE),"")</f>
        <v/>
      </c>
      <c r="AD48" s="23" t="str">
        <f>IFERROR(VLOOKUP($B48,'IRC7 0907 KAA Gent'!$H:$K,4,FALSE),"")</f>
        <v/>
      </c>
      <c r="AE48" s="24" t="str">
        <f t="shared" si="29"/>
        <v/>
      </c>
      <c r="AF48" s="29" t="str" cm="1">
        <f t="array" ref="AF48">IF(SUM(LARGE(AJ48:AP48,{1;2;3;4;5}))&gt;0,SUM(LARGE(AJ48:AP48,{1;2;3;4;5})),"")</f>
        <v/>
      </c>
      <c r="AG48" s="5" t="str">
        <f t="shared" si="30"/>
        <v/>
      </c>
      <c r="AH48" s="5" t="str">
        <f t="shared" si="16"/>
        <v/>
      </c>
      <c r="AJ48" s="3">
        <f t="shared" si="31"/>
        <v>0</v>
      </c>
      <c r="AK48" s="3">
        <f t="shared" si="32"/>
        <v>0</v>
      </c>
      <c r="AL48" s="3">
        <f t="shared" si="33"/>
        <v>0</v>
      </c>
      <c r="AM48" s="3">
        <f t="shared" si="34"/>
        <v>0</v>
      </c>
      <c r="AN48" s="3">
        <f t="shared" si="35"/>
        <v>0</v>
      </c>
      <c r="AO48" s="3">
        <f t="shared" si="36"/>
        <v>0</v>
      </c>
      <c r="AP48" s="3">
        <f t="shared" si="37"/>
        <v>0</v>
      </c>
    </row>
    <row r="49" spans="1:42" x14ac:dyDescent="0.3">
      <c r="A49" s="30"/>
      <c r="B49" s="30"/>
      <c r="C49" s="80"/>
      <c r="D49" s="22" t="str">
        <f>IFERROR(VLOOKUP($B49,'IRC1 0405 Deinze'!$J:$O,2,FALSE),"")</f>
        <v/>
      </c>
      <c r="E49" s="23" t="str">
        <f>IFERROR(VLOOKUP($B49,'IRC1 0405 Deinze'!$J:$O,3,FALSE),"")</f>
        <v/>
      </c>
      <c r="F49" s="23" t="str">
        <f>IFERROR(VLOOKUP($B49,'IRC1 0405 Deinze'!$J:$O,4,FALSE),"")</f>
        <v/>
      </c>
      <c r="G49" s="24" t="str">
        <f t="shared" si="23"/>
        <v/>
      </c>
      <c r="H49" s="28" t="str">
        <f>IFERROR(VLOOKUP($B49,'IRC2 0426 Maldegem'!$K:$O,2,FALSE),"")</f>
        <v/>
      </c>
      <c r="I49" s="23" t="str">
        <f>IFERROR(VLOOKUP($B49,'IRC2 0426 Maldegem'!$K:$O,3,FALSE),"")</f>
        <v/>
      </c>
      <c r="J49" s="23" t="str">
        <f>IFERROR(VLOOKUP($B49,'IRC2 0426 Maldegem'!$K:$O,4,FALSE),"")</f>
        <v/>
      </c>
      <c r="K49" s="27" t="str">
        <f t="shared" si="24"/>
        <v/>
      </c>
      <c r="L49" s="22" t="str">
        <f>IFERROR(VLOOKUP($B49,'IRC3 0510 Aalter'!$J:$O,2,FALSE),"")</f>
        <v/>
      </c>
      <c r="M49" s="23" t="str">
        <f>IFERROR(VLOOKUP($B49,'IRC3 0510 Aalter'!$J:$O,3,FALSE),"")</f>
        <v/>
      </c>
      <c r="N49" s="23" t="str">
        <f>IFERROR(VLOOKUP($B49,'IRC3 0510 Aalter'!$J:$O,4,FALSE),"")</f>
        <v/>
      </c>
      <c r="O49" s="27" t="str">
        <f t="shared" si="25"/>
        <v/>
      </c>
      <c r="P49" s="22" t="str">
        <f>IFERROR(VLOOKUP($B49,'IRC4 0607 Rieme'!$H:$K,2,FALSE),"")</f>
        <v/>
      </c>
      <c r="Q49" s="23" t="str">
        <f>IFERROR(VLOOKUP($B49,'IRC4 0607 Rieme'!$H:$K,3,FALSE),"")</f>
        <v/>
      </c>
      <c r="R49" s="23" t="str">
        <f>IFERROR(VLOOKUP($B49,'IRC4 0607 Rieme'!$H:$K,4,FALSE),"")</f>
        <v/>
      </c>
      <c r="S49" s="27" t="str">
        <f t="shared" si="26"/>
        <v/>
      </c>
      <c r="T49" s="22" t="str">
        <f>IFERROR(VLOOKUP($B49,'IRC5 2906 Oudenaarde'!$H:$K,2,FALSE),"")</f>
        <v/>
      </c>
      <c r="U49" s="23" t="str">
        <f>IFERROR(VLOOKUP($B49,'IRC5 2906 Oudenaarde'!$H:$K,3,FALSE),"")</f>
        <v/>
      </c>
      <c r="V49" s="23" t="str">
        <f>IFERROR(VLOOKUP($B49,'IRC5 2906 Oudenaarde'!$H:$K,4,FALSE),"")</f>
        <v/>
      </c>
      <c r="W49" s="27" t="str">
        <f t="shared" si="27"/>
        <v/>
      </c>
      <c r="X49" s="22" t="str">
        <f>IFERROR(VLOOKUP($B49,'IRC6 0830 Racing Gent'!$H:$K,2,FALSE),"")</f>
        <v/>
      </c>
      <c r="Y49" s="23" t="str">
        <f>IFERROR(VLOOKUP($B49,'IRC6 0830 Racing Gent'!$H:$K,3,FALSE),"")</f>
        <v/>
      </c>
      <c r="Z49" s="23" t="str">
        <f>IFERROR(VLOOKUP($B49,'IRC6 0830 Racing Gent'!$H:$K,4,FALSE),"")</f>
        <v/>
      </c>
      <c r="AA49" s="27" t="str">
        <f t="shared" si="28"/>
        <v/>
      </c>
      <c r="AB49" s="22" t="str">
        <f>IFERROR(VLOOKUP($B49,'IRC7 0907 KAA Gent'!$H:$K,2,FALSE),"")</f>
        <v/>
      </c>
      <c r="AC49" s="23" t="str">
        <f>IFERROR(VLOOKUP($B49,'IRC7 0907 KAA Gent'!$H:$K,3,FALSE),"")</f>
        <v/>
      </c>
      <c r="AD49" s="23" t="str">
        <f>IFERROR(VLOOKUP($B49,'IRC7 0907 KAA Gent'!$H:$K,4,FALSE),"")</f>
        <v/>
      </c>
      <c r="AE49" s="24" t="str">
        <f t="shared" si="29"/>
        <v/>
      </c>
      <c r="AF49" s="29" t="str" cm="1">
        <f t="array" ref="AF49">IF(SUM(LARGE(AJ49:AP49,{1;2;3;4;5}))&gt;0,SUM(LARGE(AJ49:AP49,{1;2;3;4;5})),"")</f>
        <v/>
      </c>
      <c r="AG49" s="5" t="str">
        <f t="shared" si="30"/>
        <v/>
      </c>
      <c r="AH49" s="5" t="str">
        <f t="shared" si="16"/>
        <v/>
      </c>
      <c r="AJ49" s="3">
        <f t="shared" si="31"/>
        <v>0</v>
      </c>
      <c r="AK49" s="3">
        <f t="shared" si="32"/>
        <v>0</v>
      </c>
      <c r="AL49" s="3">
        <f t="shared" si="33"/>
        <v>0</v>
      </c>
      <c r="AM49" s="3">
        <f t="shared" si="34"/>
        <v>0</v>
      </c>
      <c r="AN49" s="3">
        <f t="shared" si="35"/>
        <v>0</v>
      </c>
      <c r="AO49" s="3">
        <f t="shared" si="36"/>
        <v>0</v>
      </c>
      <c r="AP49" s="3">
        <f t="shared" si="37"/>
        <v>0</v>
      </c>
    </row>
    <row r="50" spans="1:42" x14ac:dyDescent="0.3">
      <c r="A50" s="30"/>
      <c r="B50" s="30"/>
      <c r="C50" s="80"/>
      <c r="D50" s="22" t="str">
        <f>IFERROR(VLOOKUP($B50,'IRC1 0405 Deinze'!$J:$O,2,FALSE),"")</f>
        <v/>
      </c>
      <c r="E50" s="23" t="str">
        <f>IFERROR(VLOOKUP($B50,'IRC1 0405 Deinze'!$J:$O,3,FALSE),"")</f>
        <v/>
      </c>
      <c r="F50" s="23" t="str">
        <f>IFERROR(VLOOKUP($B50,'IRC1 0405 Deinze'!$J:$O,4,FALSE),"")</f>
        <v/>
      </c>
      <c r="G50" s="24" t="str">
        <f t="shared" si="23"/>
        <v/>
      </c>
      <c r="H50" s="28" t="str">
        <f>IFERROR(VLOOKUP($B50,'IRC2 0426 Maldegem'!$K:$O,2,FALSE),"")</f>
        <v/>
      </c>
      <c r="I50" s="23" t="str">
        <f>IFERROR(VLOOKUP($B50,'IRC2 0426 Maldegem'!$K:$O,3,FALSE),"")</f>
        <v/>
      </c>
      <c r="J50" s="23" t="str">
        <f>IFERROR(VLOOKUP($B50,'IRC2 0426 Maldegem'!$K:$O,4,FALSE),"")</f>
        <v/>
      </c>
      <c r="K50" s="27" t="str">
        <f t="shared" si="24"/>
        <v/>
      </c>
      <c r="L50" s="22" t="str">
        <f>IFERROR(VLOOKUP($B50,'IRC3 0510 Aalter'!$J:$O,2,FALSE),"")</f>
        <v/>
      </c>
      <c r="M50" s="23" t="str">
        <f>IFERROR(VLOOKUP($B50,'IRC3 0510 Aalter'!$J:$O,3,FALSE),"")</f>
        <v/>
      </c>
      <c r="N50" s="23" t="str">
        <f>IFERROR(VLOOKUP($B50,'IRC3 0510 Aalter'!$J:$O,4,FALSE),"")</f>
        <v/>
      </c>
      <c r="O50" s="27" t="str">
        <f t="shared" si="25"/>
        <v/>
      </c>
      <c r="P50" s="22" t="str">
        <f>IFERROR(VLOOKUP($B50,'IRC4 0607 Rieme'!$H:$K,2,FALSE),"")</f>
        <v/>
      </c>
      <c r="Q50" s="23" t="str">
        <f>IFERROR(VLOOKUP($B50,'IRC4 0607 Rieme'!$H:$K,3,FALSE),"")</f>
        <v/>
      </c>
      <c r="R50" s="23" t="str">
        <f>IFERROR(VLOOKUP($B50,'IRC4 0607 Rieme'!$H:$K,4,FALSE),"")</f>
        <v/>
      </c>
      <c r="S50" s="27" t="str">
        <f t="shared" si="26"/>
        <v/>
      </c>
      <c r="T50" s="22" t="str">
        <f>IFERROR(VLOOKUP($B50,'IRC5 2906 Oudenaarde'!$H:$K,2,FALSE),"")</f>
        <v/>
      </c>
      <c r="U50" s="23" t="str">
        <f>IFERROR(VLOOKUP($B50,'IRC5 2906 Oudenaarde'!$H:$K,3,FALSE),"")</f>
        <v/>
      </c>
      <c r="V50" s="23" t="str">
        <f>IFERROR(VLOOKUP($B50,'IRC5 2906 Oudenaarde'!$H:$K,4,FALSE),"")</f>
        <v/>
      </c>
      <c r="W50" s="27" t="str">
        <f t="shared" si="27"/>
        <v/>
      </c>
      <c r="X50" s="22" t="str">
        <f>IFERROR(VLOOKUP($B50,'IRC6 0830 Racing Gent'!$H:$K,2,FALSE),"")</f>
        <v/>
      </c>
      <c r="Y50" s="23" t="str">
        <f>IFERROR(VLOOKUP($B50,'IRC6 0830 Racing Gent'!$H:$K,3,FALSE),"")</f>
        <v/>
      </c>
      <c r="Z50" s="23" t="str">
        <f>IFERROR(VLOOKUP($B50,'IRC6 0830 Racing Gent'!$H:$K,4,FALSE),"")</f>
        <v/>
      </c>
      <c r="AA50" s="27" t="str">
        <f t="shared" si="28"/>
        <v/>
      </c>
      <c r="AB50" s="22" t="str">
        <f>IFERROR(VLOOKUP($B50,'IRC7 0907 KAA Gent'!$H:$K,2,FALSE),"")</f>
        <v/>
      </c>
      <c r="AC50" s="23" t="str">
        <f>IFERROR(VLOOKUP($B50,'IRC7 0907 KAA Gent'!$H:$K,3,FALSE),"")</f>
        <v/>
      </c>
      <c r="AD50" s="23" t="str">
        <f>IFERROR(VLOOKUP($B50,'IRC7 0907 KAA Gent'!$H:$K,4,FALSE),"")</f>
        <v/>
      </c>
      <c r="AE50" s="24" t="str">
        <f t="shared" si="29"/>
        <v/>
      </c>
      <c r="AF50" s="29" t="str" cm="1">
        <f t="array" ref="AF50">IF(SUM(LARGE(AJ50:AP50,{1;2;3;4;5}))&gt;0,SUM(LARGE(AJ50:AP50,{1;2;3;4;5})),"")</f>
        <v/>
      </c>
      <c r="AG50" s="5" t="str">
        <f t="shared" si="30"/>
        <v/>
      </c>
      <c r="AH50" s="5" t="str">
        <f t="shared" si="16"/>
        <v/>
      </c>
      <c r="AJ50" s="3">
        <f t="shared" si="31"/>
        <v>0</v>
      </c>
      <c r="AK50" s="3">
        <f t="shared" si="32"/>
        <v>0</v>
      </c>
      <c r="AL50" s="3">
        <f t="shared" si="33"/>
        <v>0</v>
      </c>
      <c r="AM50" s="3">
        <f t="shared" si="34"/>
        <v>0</v>
      </c>
      <c r="AN50" s="3">
        <f t="shared" si="35"/>
        <v>0</v>
      </c>
      <c r="AO50" s="3">
        <f t="shared" si="36"/>
        <v>0</v>
      </c>
      <c r="AP50" s="3">
        <f t="shared" si="37"/>
        <v>0</v>
      </c>
    </row>
    <row r="51" spans="1:42" x14ac:dyDescent="0.3">
      <c r="A51" s="30"/>
      <c r="B51" s="30"/>
      <c r="C51" s="80"/>
      <c r="D51" s="22" t="str">
        <f>IFERROR(VLOOKUP($B51,'IRC1 0405 Deinze'!$J:$O,2,FALSE),"")</f>
        <v/>
      </c>
      <c r="E51" s="23" t="str">
        <f>IFERROR(VLOOKUP($B51,'IRC1 0405 Deinze'!$J:$O,3,FALSE),"")</f>
        <v/>
      </c>
      <c r="F51" s="23" t="str">
        <f>IFERROR(VLOOKUP($B51,'IRC1 0405 Deinze'!$J:$O,4,FALSE),"")</f>
        <v/>
      </c>
      <c r="G51" s="24" t="str">
        <f t="shared" si="23"/>
        <v/>
      </c>
      <c r="H51" s="28" t="str">
        <f>IFERROR(VLOOKUP($B51,'IRC2 0426 Maldegem'!$K:$O,2,FALSE),"")</f>
        <v/>
      </c>
      <c r="I51" s="23" t="str">
        <f>IFERROR(VLOOKUP($B51,'IRC2 0426 Maldegem'!$K:$O,3,FALSE),"")</f>
        <v/>
      </c>
      <c r="J51" s="23" t="str">
        <f>IFERROR(VLOOKUP($B51,'IRC2 0426 Maldegem'!$K:$O,4,FALSE),"")</f>
        <v/>
      </c>
      <c r="K51" s="27" t="str">
        <f t="shared" si="24"/>
        <v/>
      </c>
      <c r="L51" s="22" t="str">
        <f>IFERROR(VLOOKUP($B51,'IRC3 0510 Aalter'!$J:$O,2,FALSE),"")</f>
        <v/>
      </c>
      <c r="M51" s="23" t="str">
        <f>IFERROR(VLOOKUP($B51,'IRC3 0510 Aalter'!$J:$O,3,FALSE),"")</f>
        <v/>
      </c>
      <c r="N51" s="23" t="str">
        <f>IFERROR(VLOOKUP($B51,'IRC3 0510 Aalter'!$J:$O,4,FALSE),"")</f>
        <v/>
      </c>
      <c r="O51" s="27" t="str">
        <f t="shared" si="25"/>
        <v/>
      </c>
      <c r="P51" s="22" t="str">
        <f>IFERROR(VLOOKUP($B51,'IRC4 0607 Rieme'!$H:$K,2,FALSE),"")</f>
        <v/>
      </c>
      <c r="Q51" s="23" t="str">
        <f>IFERROR(VLOOKUP($B51,'IRC4 0607 Rieme'!$H:$K,3,FALSE),"")</f>
        <v/>
      </c>
      <c r="R51" s="23" t="str">
        <f>IFERROR(VLOOKUP($B51,'IRC4 0607 Rieme'!$H:$K,4,FALSE),"")</f>
        <v/>
      </c>
      <c r="S51" s="27" t="str">
        <f t="shared" si="26"/>
        <v/>
      </c>
      <c r="T51" s="22" t="str">
        <f>IFERROR(VLOOKUP($B51,'IRC5 2906 Oudenaarde'!$H:$K,2,FALSE),"")</f>
        <v/>
      </c>
      <c r="U51" s="23" t="str">
        <f>IFERROR(VLOOKUP($B51,'IRC5 2906 Oudenaarde'!$H:$K,3,FALSE),"")</f>
        <v/>
      </c>
      <c r="V51" s="23" t="str">
        <f>IFERROR(VLOOKUP($B51,'IRC5 2906 Oudenaarde'!$H:$K,4,FALSE),"")</f>
        <v/>
      </c>
      <c r="W51" s="27" t="str">
        <f t="shared" si="27"/>
        <v/>
      </c>
      <c r="X51" s="22" t="str">
        <f>IFERROR(VLOOKUP($B51,'IRC6 0830 Racing Gent'!$H:$K,2,FALSE),"")</f>
        <v/>
      </c>
      <c r="Y51" s="23" t="str">
        <f>IFERROR(VLOOKUP($B51,'IRC6 0830 Racing Gent'!$H:$K,3,FALSE),"")</f>
        <v/>
      </c>
      <c r="Z51" s="23" t="str">
        <f>IFERROR(VLOOKUP($B51,'IRC6 0830 Racing Gent'!$H:$K,4,FALSE),"")</f>
        <v/>
      </c>
      <c r="AA51" s="27" t="str">
        <f t="shared" si="28"/>
        <v/>
      </c>
      <c r="AB51" s="22" t="str">
        <f>IFERROR(VLOOKUP($B51,'IRC7 0907 KAA Gent'!$H:$K,2,FALSE),"")</f>
        <v/>
      </c>
      <c r="AC51" s="23" t="str">
        <f>IFERROR(VLOOKUP($B51,'IRC7 0907 KAA Gent'!$H:$K,3,FALSE),"")</f>
        <v/>
      </c>
      <c r="AD51" s="23" t="str">
        <f>IFERROR(VLOOKUP($B51,'IRC7 0907 KAA Gent'!$H:$K,4,FALSE),"")</f>
        <v/>
      </c>
      <c r="AE51" s="24" t="str">
        <f t="shared" si="29"/>
        <v/>
      </c>
      <c r="AF51" s="29" t="str" cm="1">
        <f t="array" ref="AF51">IF(SUM(LARGE(AJ51:AP51,{1;2;3;4;5}))&gt;0,SUM(LARGE(AJ51:AP51,{1;2;3;4;5})),"")</f>
        <v/>
      </c>
      <c r="AG51" s="5" t="str">
        <f t="shared" si="30"/>
        <v/>
      </c>
      <c r="AH51" s="5" t="str">
        <f t="shared" si="16"/>
        <v/>
      </c>
      <c r="AJ51" s="3">
        <f t="shared" si="31"/>
        <v>0</v>
      </c>
      <c r="AK51" s="3">
        <f t="shared" si="32"/>
        <v>0</v>
      </c>
      <c r="AL51" s="3">
        <f t="shared" si="33"/>
        <v>0</v>
      </c>
      <c r="AM51" s="3">
        <f t="shared" si="34"/>
        <v>0</v>
      </c>
      <c r="AN51" s="3">
        <f t="shared" si="35"/>
        <v>0</v>
      </c>
      <c r="AO51" s="3">
        <f t="shared" si="36"/>
        <v>0</v>
      </c>
      <c r="AP51" s="3">
        <f t="shared" si="37"/>
        <v>0</v>
      </c>
    </row>
    <row r="52" spans="1:42" x14ac:dyDescent="0.3">
      <c r="A52" s="30"/>
      <c r="B52" s="30"/>
      <c r="C52" s="80"/>
      <c r="D52" s="22" t="str">
        <f>IFERROR(VLOOKUP($B52,'IRC1 0405 Deinze'!$J:$O,2,FALSE),"")</f>
        <v/>
      </c>
      <c r="E52" s="23" t="str">
        <f>IFERROR(VLOOKUP($B52,'IRC1 0405 Deinze'!$J:$O,3,FALSE),"")</f>
        <v/>
      </c>
      <c r="F52" s="23" t="str">
        <f>IFERROR(VLOOKUP($B52,'IRC1 0405 Deinze'!$J:$O,4,FALSE),"")</f>
        <v/>
      </c>
      <c r="G52" s="24" t="str">
        <f t="shared" si="23"/>
        <v/>
      </c>
      <c r="H52" s="28" t="str">
        <f>IFERROR(VLOOKUP($B52,'IRC2 0426 Maldegem'!$K:$O,2,FALSE),"")</f>
        <v/>
      </c>
      <c r="I52" s="23" t="str">
        <f>IFERROR(VLOOKUP($B52,'IRC2 0426 Maldegem'!$K:$O,3,FALSE),"")</f>
        <v/>
      </c>
      <c r="J52" s="23" t="str">
        <f>IFERROR(VLOOKUP($B52,'IRC2 0426 Maldegem'!$K:$O,4,FALSE),"")</f>
        <v/>
      </c>
      <c r="K52" s="27" t="str">
        <f t="shared" si="24"/>
        <v/>
      </c>
      <c r="L52" s="22" t="str">
        <f>IFERROR(VLOOKUP($B52,'IRC3 0510 Aalter'!$J:$O,2,FALSE),"")</f>
        <v/>
      </c>
      <c r="M52" s="23" t="str">
        <f>IFERROR(VLOOKUP($B52,'IRC3 0510 Aalter'!$J:$O,3,FALSE),"")</f>
        <v/>
      </c>
      <c r="N52" s="23" t="str">
        <f>IFERROR(VLOOKUP($B52,'IRC3 0510 Aalter'!$J:$O,4,FALSE),"")</f>
        <v/>
      </c>
      <c r="O52" s="27" t="str">
        <f t="shared" si="25"/>
        <v/>
      </c>
      <c r="P52" s="22" t="str">
        <f>IFERROR(VLOOKUP($B52,'IRC4 0607 Rieme'!$H:$K,2,FALSE),"")</f>
        <v/>
      </c>
      <c r="Q52" s="23" t="str">
        <f>IFERROR(VLOOKUP($B52,'IRC4 0607 Rieme'!$H:$K,3,FALSE),"")</f>
        <v/>
      </c>
      <c r="R52" s="23" t="str">
        <f>IFERROR(VLOOKUP($B52,'IRC4 0607 Rieme'!$H:$K,4,FALSE),"")</f>
        <v/>
      </c>
      <c r="S52" s="27" t="str">
        <f t="shared" si="26"/>
        <v/>
      </c>
      <c r="T52" s="22" t="str">
        <f>IFERROR(VLOOKUP($B52,'IRC5 2906 Oudenaarde'!$H:$K,2,FALSE),"")</f>
        <v/>
      </c>
      <c r="U52" s="23" t="str">
        <f>IFERROR(VLOOKUP($B52,'IRC5 2906 Oudenaarde'!$H:$K,3,FALSE),"")</f>
        <v/>
      </c>
      <c r="V52" s="23" t="str">
        <f>IFERROR(VLOOKUP($B52,'IRC5 2906 Oudenaarde'!$H:$K,4,FALSE),"")</f>
        <v/>
      </c>
      <c r="W52" s="27" t="str">
        <f t="shared" si="27"/>
        <v/>
      </c>
      <c r="X52" s="22" t="str">
        <f>IFERROR(VLOOKUP($B52,'IRC6 0830 Racing Gent'!$H:$K,2,FALSE),"")</f>
        <v/>
      </c>
      <c r="Y52" s="23" t="str">
        <f>IFERROR(VLOOKUP($B52,'IRC6 0830 Racing Gent'!$H:$K,3,FALSE),"")</f>
        <v/>
      </c>
      <c r="Z52" s="23" t="str">
        <f>IFERROR(VLOOKUP($B52,'IRC6 0830 Racing Gent'!$H:$K,4,FALSE),"")</f>
        <v/>
      </c>
      <c r="AA52" s="27" t="str">
        <f t="shared" si="28"/>
        <v/>
      </c>
      <c r="AB52" s="22" t="str">
        <f>IFERROR(VLOOKUP($B52,'IRC7 0907 KAA Gent'!$H:$K,2,FALSE),"")</f>
        <v/>
      </c>
      <c r="AC52" s="23" t="str">
        <f>IFERROR(VLOOKUP($B52,'IRC7 0907 KAA Gent'!$H:$K,3,FALSE),"")</f>
        <v/>
      </c>
      <c r="AD52" s="23" t="str">
        <f>IFERROR(VLOOKUP($B52,'IRC7 0907 KAA Gent'!$H:$K,4,FALSE),"")</f>
        <v/>
      </c>
      <c r="AE52" s="24" t="str">
        <f t="shared" si="29"/>
        <v/>
      </c>
      <c r="AF52" s="29" t="str" cm="1">
        <f t="array" ref="AF52">IF(SUM(LARGE(AJ52:AP52,{1;2;3;4;5}))&gt;0,SUM(LARGE(AJ52:AP52,{1;2;3;4;5})),"")</f>
        <v/>
      </c>
      <c r="AG52" s="5" t="str">
        <f t="shared" si="30"/>
        <v/>
      </c>
      <c r="AH52" s="5" t="str">
        <f t="shared" si="16"/>
        <v/>
      </c>
      <c r="AJ52" s="3">
        <f t="shared" si="31"/>
        <v>0</v>
      </c>
      <c r="AK52" s="3">
        <f t="shared" si="32"/>
        <v>0</v>
      </c>
      <c r="AL52" s="3">
        <f t="shared" si="33"/>
        <v>0</v>
      </c>
      <c r="AM52" s="3">
        <f t="shared" si="34"/>
        <v>0</v>
      </c>
      <c r="AN52" s="3">
        <f t="shared" si="35"/>
        <v>0</v>
      </c>
      <c r="AO52" s="3">
        <f t="shared" si="36"/>
        <v>0</v>
      </c>
      <c r="AP52" s="3">
        <f t="shared" si="37"/>
        <v>0</v>
      </c>
    </row>
    <row r="53" spans="1:42" x14ac:dyDescent="0.3">
      <c r="A53" s="30"/>
      <c r="B53" s="30"/>
      <c r="C53" s="80"/>
      <c r="D53" s="22" t="str">
        <f>IFERROR(VLOOKUP($B53,'IRC1 0405 Deinze'!$J:$O,2,FALSE),"")</f>
        <v/>
      </c>
      <c r="E53" s="23" t="str">
        <f>IFERROR(VLOOKUP($B53,'IRC1 0405 Deinze'!$J:$O,3,FALSE),"")</f>
        <v/>
      </c>
      <c r="F53" s="23" t="str">
        <f>IFERROR(VLOOKUP($B53,'IRC1 0405 Deinze'!$J:$O,4,FALSE),"")</f>
        <v/>
      </c>
      <c r="G53" s="24" t="str">
        <f t="shared" si="23"/>
        <v/>
      </c>
      <c r="H53" s="28" t="str">
        <f>IFERROR(VLOOKUP($B53,'IRC2 0426 Maldegem'!$K:$O,2,FALSE),"")</f>
        <v/>
      </c>
      <c r="I53" s="23" t="str">
        <f>IFERROR(VLOOKUP($B53,'IRC2 0426 Maldegem'!$K:$O,3,FALSE),"")</f>
        <v/>
      </c>
      <c r="J53" s="23" t="str">
        <f>IFERROR(VLOOKUP($B53,'IRC2 0426 Maldegem'!$K:$O,4,FALSE),"")</f>
        <v/>
      </c>
      <c r="K53" s="27" t="str">
        <f t="shared" si="24"/>
        <v/>
      </c>
      <c r="L53" s="22" t="str">
        <f>IFERROR(VLOOKUP($B53,'IRC3 0510 Aalter'!$J:$O,2,FALSE),"")</f>
        <v/>
      </c>
      <c r="M53" s="23" t="str">
        <f>IFERROR(VLOOKUP($B53,'IRC3 0510 Aalter'!$J:$O,3,FALSE),"")</f>
        <v/>
      </c>
      <c r="N53" s="23" t="str">
        <f>IFERROR(VLOOKUP($B53,'IRC3 0510 Aalter'!$J:$O,4,FALSE),"")</f>
        <v/>
      </c>
      <c r="O53" s="27" t="str">
        <f t="shared" si="25"/>
        <v/>
      </c>
      <c r="P53" s="22" t="str">
        <f>IFERROR(VLOOKUP($B53,'IRC4 0607 Rieme'!$H:$K,2,FALSE),"")</f>
        <v/>
      </c>
      <c r="Q53" s="23" t="str">
        <f>IFERROR(VLOOKUP($B53,'IRC4 0607 Rieme'!$H:$K,3,FALSE),"")</f>
        <v/>
      </c>
      <c r="R53" s="23" t="str">
        <f>IFERROR(VLOOKUP($B53,'IRC4 0607 Rieme'!$H:$K,4,FALSE),"")</f>
        <v/>
      </c>
      <c r="S53" s="27" t="str">
        <f t="shared" si="26"/>
        <v/>
      </c>
      <c r="T53" s="22" t="str">
        <f>IFERROR(VLOOKUP($B53,'IRC5 2906 Oudenaarde'!$H:$K,2,FALSE),"")</f>
        <v/>
      </c>
      <c r="U53" s="23" t="str">
        <f>IFERROR(VLOOKUP($B53,'IRC5 2906 Oudenaarde'!$H:$K,3,FALSE),"")</f>
        <v/>
      </c>
      <c r="V53" s="23" t="str">
        <f>IFERROR(VLOOKUP($B53,'IRC5 2906 Oudenaarde'!$H:$K,4,FALSE),"")</f>
        <v/>
      </c>
      <c r="W53" s="27" t="str">
        <f t="shared" si="27"/>
        <v/>
      </c>
      <c r="X53" s="22" t="str">
        <f>IFERROR(VLOOKUP($B53,'IRC6 0830 Racing Gent'!$H:$K,2,FALSE),"")</f>
        <v/>
      </c>
      <c r="Y53" s="23" t="str">
        <f>IFERROR(VLOOKUP($B53,'IRC6 0830 Racing Gent'!$H:$K,3,FALSE),"")</f>
        <v/>
      </c>
      <c r="Z53" s="23" t="str">
        <f>IFERROR(VLOOKUP($B53,'IRC6 0830 Racing Gent'!$H:$K,4,FALSE),"")</f>
        <v/>
      </c>
      <c r="AA53" s="27" t="str">
        <f t="shared" si="28"/>
        <v/>
      </c>
      <c r="AB53" s="22" t="str">
        <f>IFERROR(VLOOKUP($B53,'IRC7 0907 KAA Gent'!$H:$K,2,FALSE),"")</f>
        <v/>
      </c>
      <c r="AC53" s="23" t="str">
        <f>IFERROR(VLOOKUP($B53,'IRC7 0907 KAA Gent'!$H:$K,3,FALSE),"")</f>
        <v/>
      </c>
      <c r="AD53" s="23" t="str">
        <f>IFERROR(VLOOKUP($B53,'IRC7 0907 KAA Gent'!$H:$K,4,FALSE),"")</f>
        <v/>
      </c>
      <c r="AE53" s="24" t="str">
        <f t="shared" si="29"/>
        <v/>
      </c>
      <c r="AF53" s="29" t="str" cm="1">
        <f t="array" ref="AF53">IF(SUM(LARGE(AJ53:AP53,{1;2;3;4;5}))&gt;0,SUM(LARGE(AJ53:AP53,{1;2;3;4;5})),"")</f>
        <v/>
      </c>
      <c r="AG53" s="5" t="str">
        <f t="shared" si="30"/>
        <v/>
      </c>
      <c r="AH53" s="5" t="str">
        <f t="shared" si="16"/>
        <v/>
      </c>
      <c r="AJ53" s="3">
        <f t="shared" si="31"/>
        <v>0</v>
      </c>
      <c r="AK53" s="3">
        <f t="shared" si="32"/>
        <v>0</v>
      </c>
      <c r="AL53" s="3">
        <f t="shared" si="33"/>
        <v>0</v>
      </c>
      <c r="AM53" s="3">
        <f t="shared" si="34"/>
        <v>0</v>
      </c>
      <c r="AN53" s="3">
        <f t="shared" si="35"/>
        <v>0</v>
      </c>
      <c r="AO53" s="3">
        <f t="shared" si="36"/>
        <v>0</v>
      </c>
      <c r="AP53" s="3">
        <f t="shared" si="37"/>
        <v>0</v>
      </c>
    </row>
    <row r="54" spans="1:42" x14ac:dyDescent="0.3">
      <c r="A54" s="30"/>
      <c r="B54" s="30"/>
      <c r="C54" s="80"/>
      <c r="D54" s="22" t="str">
        <f>IFERROR(VLOOKUP($B54,'IRC1 0405 Deinze'!$J:$O,2,FALSE),"")</f>
        <v/>
      </c>
      <c r="E54" s="23" t="str">
        <f>IFERROR(VLOOKUP($B54,'IRC1 0405 Deinze'!$J:$O,3,FALSE),"")</f>
        <v/>
      </c>
      <c r="F54" s="23" t="str">
        <f>IFERROR(VLOOKUP($B54,'IRC1 0405 Deinze'!$J:$O,4,FALSE),"")</f>
        <v/>
      </c>
      <c r="G54" s="24" t="str">
        <f t="shared" si="23"/>
        <v/>
      </c>
      <c r="H54" s="28" t="str">
        <f>IFERROR(VLOOKUP($B54,'IRC2 0426 Maldegem'!$K:$O,2,FALSE),"")</f>
        <v/>
      </c>
      <c r="I54" s="23" t="str">
        <f>IFERROR(VLOOKUP($B54,'IRC2 0426 Maldegem'!$K:$O,3,FALSE),"")</f>
        <v/>
      </c>
      <c r="J54" s="23" t="str">
        <f>IFERROR(VLOOKUP($B54,'IRC2 0426 Maldegem'!$K:$O,4,FALSE),"")</f>
        <v/>
      </c>
      <c r="K54" s="27" t="str">
        <f t="shared" si="24"/>
        <v/>
      </c>
      <c r="L54" s="22" t="str">
        <f>IFERROR(VLOOKUP($B54,'IRC3 0510 Aalter'!$J:$O,2,FALSE),"")</f>
        <v/>
      </c>
      <c r="M54" s="23" t="str">
        <f>IFERROR(VLOOKUP($B54,'IRC3 0510 Aalter'!$J:$O,3,FALSE),"")</f>
        <v/>
      </c>
      <c r="N54" s="23" t="str">
        <f>IFERROR(VLOOKUP($B54,'IRC3 0510 Aalter'!$J:$O,4,FALSE),"")</f>
        <v/>
      </c>
      <c r="O54" s="27" t="str">
        <f t="shared" si="25"/>
        <v/>
      </c>
      <c r="P54" s="22" t="str">
        <f>IFERROR(VLOOKUP($B54,'IRC4 0607 Rieme'!$H:$K,2,FALSE),"")</f>
        <v/>
      </c>
      <c r="Q54" s="23" t="str">
        <f>IFERROR(VLOOKUP($B54,'IRC4 0607 Rieme'!$H:$K,3,FALSE),"")</f>
        <v/>
      </c>
      <c r="R54" s="23" t="str">
        <f>IFERROR(VLOOKUP($B54,'IRC4 0607 Rieme'!$H:$K,4,FALSE),"")</f>
        <v/>
      </c>
      <c r="S54" s="27" t="str">
        <f t="shared" si="26"/>
        <v/>
      </c>
      <c r="T54" s="22" t="str">
        <f>IFERROR(VLOOKUP($B54,'IRC5 2906 Oudenaarde'!$H:$K,2,FALSE),"")</f>
        <v/>
      </c>
      <c r="U54" s="23" t="str">
        <f>IFERROR(VLOOKUP($B54,'IRC5 2906 Oudenaarde'!$H:$K,3,FALSE),"")</f>
        <v/>
      </c>
      <c r="V54" s="23" t="str">
        <f>IFERROR(VLOOKUP($B54,'IRC5 2906 Oudenaarde'!$H:$K,4,FALSE),"")</f>
        <v/>
      </c>
      <c r="W54" s="27" t="str">
        <f t="shared" si="27"/>
        <v/>
      </c>
      <c r="X54" s="22" t="str">
        <f>IFERROR(VLOOKUP($B54,'IRC6 0830 Racing Gent'!$H:$K,2,FALSE),"")</f>
        <v/>
      </c>
      <c r="Y54" s="23" t="str">
        <f>IFERROR(VLOOKUP($B54,'IRC6 0830 Racing Gent'!$H:$K,3,FALSE),"")</f>
        <v/>
      </c>
      <c r="Z54" s="23" t="str">
        <f>IFERROR(VLOOKUP($B54,'IRC6 0830 Racing Gent'!$H:$K,4,FALSE),"")</f>
        <v/>
      </c>
      <c r="AA54" s="27" t="str">
        <f t="shared" si="28"/>
        <v/>
      </c>
      <c r="AB54" s="22" t="str">
        <f>IFERROR(VLOOKUP($B54,'IRC7 0907 KAA Gent'!$H:$K,2,FALSE),"")</f>
        <v/>
      </c>
      <c r="AC54" s="23" t="str">
        <f>IFERROR(VLOOKUP($B54,'IRC7 0907 KAA Gent'!$H:$K,3,FALSE),"")</f>
        <v/>
      </c>
      <c r="AD54" s="23" t="str">
        <f>IFERROR(VLOOKUP($B54,'IRC7 0907 KAA Gent'!$H:$K,4,FALSE),"")</f>
        <v/>
      </c>
      <c r="AE54" s="24" t="str">
        <f t="shared" si="29"/>
        <v/>
      </c>
      <c r="AF54" s="29" t="str" cm="1">
        <f t="array" ref="AF54">IF(SUM(LARGE(AJ54:AP54,{1;2;3;4;5}))&gt;0,SUM(LARGE(AJ54:AP54,{1;2;3;4;5})),"")</f>
        <v/>
      </c>
      <c r="AG54" s="5" t="str">
        <f t="shared" si="30"/>
        <v/>
      </c>
      <c r="AH54" s="5" t="str">
        <f t="shared" si="16"/>
        <v/>
      </c>
      <c r="AJ54" s="3">
        <f t="shared" si="31"/>
        <v>0</v>
      </c>
      <c r="AK54" s="3">
        <f t="shared" si="32"/>
        <v>0</v>
      </c>
      <c r="AL54" s="3">
        <f t="shared" si="33"/>
        <v>0</v>
      </c>
      <c r="AM54" s="3">
        <f t="shared" si="34"/>
        <v>0</v>
      </c>
      <c r="AN54" s="3">
        <f t="shared" si="35"/>
        <v>0</v>
      </c>
      <c r="AO54" s="3">
        <f t="shared" si="36"/>
        <v>0</v>
      </c>
      <c r="AP54" s="3">
        <f t="shared" si="37"/>
        <v>0</v>
      </c>
    </row>
    <row r="55" spans="1:42" x14ac:dyDescent="0.3">
      <c r="A55" s="30"/>
      <c r="B55" s="30"/>
      <c r="C55" s="80"/>
      <c r="D55" s="22" t="str">
        <f>IFERROR(VLOOKUP($B55,'IRC1 0405 Deinze'!$J:$O,2,FALSE),"")</f>
        <v/>
      </c>
      <c r="E55" s="23" t="str">
        <f>IFERROR(VLOOKUP($B55,'IRC1 0405 Deinze'!$J:$O,3,FALSE),"")</f>
        <v/>
      </c>
      <c r="F55" s="23" t="str">
        <f>IFERROR(VLOOKUP($B55,'IRC1 0405 Deinze'!$J:$O,4,FALSE),"")</f>
        <v/>
      </c>
      <c r="G55" s="24" t="str">
        <f t="shared" si="23"/>
        <v/>
      </c>
      <c r="H55" s="28" t="str">
        <f>IFERROR(VLOOKUP($B55,'IRC2 0426 Maldegem'!$K:$O,2,FALSE),"")</f>
        <v/>
      </c>
      <c r="I55" s="23" t="str">
        <f>IFERROR(VLOOKUP($B55,'IRC2 0426 Maldegem'!$K:$O,3,FALSE),"")</f>
        <v/>
      </c>
      <c r="J55" s="23" t="str">
        <f>IFERROR(VLOOKUP($B55,'IRC2 0426 Maldegem'!$K:$O,4,FALSE),"")</f>
        <v/>
      </c>
      <c r="K55" s="27" t="str">
        <f t="shared" si="24"/>
        <v/>
      </c>
      <c r="L55" s="22" t="str">
        <f>IFERROR(VLOOKUP($B55,'IRC3 0510 Aalter'!$J:$O,2,FALSE),"")</f>
        <v/>
      </c>
      <c r="M55" s="23" t="str">
        <f>IFERROR(VLOOKUP($B55,'IRC3 0510 Aalter'!$J:$O,3,FALSE),"")</f>
        <v/>
      </c>
      <c r="N55" s="23" t="str">
        <f>IFERROR(VLOOKUP($B55,'IRC3 0510 Aalter'!$J:$O,4,FALSE),"")</f>
        <v/>
      </c>
      <c r="O55" s="27" t="str">
        <f t="shared" si="25"/>
        <v/>
      </c>
      <c r="P55" s="22" t="str">
        <f>IFERROR(VLOOKUP($B55,'IRC4 0607 Rieme'!$H:$K,2,FALSE),"")</f>
        <v/>
      </c>
      <c r="Q55" s="23" t="str">
        <f>IFERROR(VLOOKUP($B55,'IRC4 0607 Rieme'!$H:$K,3,FALSE),"")</f>
        <v/>
      </c>
      <c r="R55" s="23" t="str">
        <f>IFERROR(VLOOKUP($B55,'IRC4 0607 Rieme'!$H:$K,4,FALSE),"")</f>
        <v/>
      </c>
      <c r="S55" s="27" t="str">
        <f t="shared" si="26"/>
        <v/>
      </c>
      <c r="T55" s="22" t="str">
        <f>IFERROR(VLOOKUP($B55,'IRC5 2906 Oudenaarde'!$H:$K,2,FALSE),"")</f>
        <v/>
      </c>
      <c r="U55" s="23" t="str">
        <f>IFERROR(VLOOKUP($B55,'IRC5 2906 Oudenaarde'!$H:$K,3,FALSE),"")</f>
        <v/>
      </c>
      <c r="V55" s="23" t="str">
        <f>IFERROR(VLOOKUP($B55,'IRC5 2906 Oudenaarde'!$H:$K,4,FALSE),"")</f>
        <v/>
      </c>
      <c r="W55" s="27" t="str">
        <f t="shared" si="27"/>
        <v/>
      </c>
      <c r="X55" s="22" t="str">
        <f>IFERROR(VLOOKUP($B55,'IRC6 0830 Racing Gent'!$H:$K,2,FALSE),"")</f>
        <v/>
      </c>
      <c r="Y55" s="23" t="str">
        <f>IFERROR(VLOOKUP($B55,'IRC6 0830 Racing Gent'!$H:$K,3,FALSE),"")</f>
        <v/>
      </c>
      <c r="Z55" s="23" t="str">
        <f>IFERROR(VLOOKUP($B55,'IRC6 0830 Racing Gent'!$H:$K,4,FALSE),"")</f>
        <v/>
      </c>
      <c r="AA55" s="27" t="str">
        <f t="shared" si="28"/>
        <v/>
      </c>
      <c r="AB55" s="22" t="str">
        <f>IFERROR(VLOOKUP($B55,'IRC7 0907 KAA Gent'!$H:$K,2,FALSE),"")</f>
        <v/>
      </c>
      <c r="AC55" s="23" t="str">
        <f>IFERROR(VLOOKUP($B55,'IRC7 0907 KAA Gent'!$H:$K,3,FALSE),"")</f>
        <v/>
      </c>
      <c r="AD55" s="23" t="str">
        <f>IFERROR(VLOOKUP($B55,'IRC7 0907 KAA Gent'!$H:$K,4,FALSE),"")</f>
        <v/>
      </c>
      <c r="AE55" s="24" t="str">
        <f t="shared" si="29"/>
        <v/>
      </c>
      <c r="AF55" s="29" t="str" cm="1">
        <f t="array" ref="AF55">IF(SUM(LARGE(AJ55:AP55,{1;2;3;4;5}))&gt;0,SUM(LARGE(AJ55:AP55,{1;2;3;4;5})),"")</f>
        <v/>
      </c>
      <c r="AG55" s="5" t="str">
        <f t="shared" si="30"/>
        <v/>
      </c>
      <c r="AH55" s="5" t="str">
        <f t="shared" si="16"/>
        <v/>
      </c>
      <c r="AJ55" s="3">
        <f t="shared" si="31"/>
        <v>0</v>
      </c>
      <c r="AK55" s="3">
        <f t="shared" si="32"/>
        <v>0</v>
      </c>
      <c r="AL55" s="3">
        <f t="shared" si="33"/>
        <v>0</v>
      </c>
      <c r="AM55" s="3">
        <f t="shared" si="34"/>
        <v>0</v>
      </c>
      <c r="AN55" s="3">
        <f t="shared" si="35"/>
        <v>0</v>
      </c>
      <c r="AO55" s="3">
        <f t="shared" si="36"/>
        <v>0</v>
      </c>
      <c r="AP55" s="3">
        <f t="shared" si="37"/>
        <v>0</v>
      </c>
    </row>
    <row r="56" spans="1:42" x14ac:dyDescent="0.3">
      <c r="A56" s="30"/>
      <c r="B56" s="30"/>
      <c r="C56" s="80"/>
      <c r="D56" s="22" t="str">
        <f>IFERROR(VLOOKUP($B56,'IRC1 0405 Deinze'!$J:$O,2,FALSE),"")</f>
        <v/>
      </c>
      <c r="E56" s="23" t="str">
        <f>IFERROR(VLOOKUP($B56,'IRC1 0405 Deinze'!$J:$O,3,FALSE),"")</f>
        <v/>
      </c>
      <c r="F56" s="23" t="str">
        <f>IFERROR(VLOOKUP($B56,'IRC1 0405 Deinze'!$J:$O,4,FALSE),"")</f>
        <v/>
      </c>
      <c r="G56" s="24" t="str">
        <f t="shared" si="23"/>
        <v/>
      </c>
      <c r="H56" s="28" t="str">
        <f>IFERROR(VLOOKUP($B56,'IRC2 0426 Maldegem'!$K:$O,2,FALSE),"")</f>
        <v/>
      </c>
      <c r="I56" s="23" t="str">
        <f>IFERROR(VLOOKUP($B56,'IRC2 0426 Maldegem'!$K:$O,3,FALSE),"")</f>
        <v/>
      </c>
      <c r="J56" s="23" t="str">
        <f>IFERROR(VLOOKUP($B56,'IRC2 0426 Maldegem'!$K:$O,4,FALSE),"")</f>
        <v/>
      </c>
      <c r="K56" s="27" t="str">
        <f t="shared" si="24"/>
        <v/>
      </c>
      <c r="L56" s="22" t="str">
        <f>IFERROR(VLOOKUP($B56,'IRC3 0510 Aalter'!$J:$O,2,FALSE),"")</f>
        <v/>
      </c>
      <c r="M56" s="23" t="str">
        <f>IFERROR(VLOOKUP($B56,'IRC3 0510 Aalter'!$J:$O,3,FALSE),"")</f>
        <v/>
      </c>
      <c r="N56" s="23" t="str">
        <f>IFERROR(VLOOKUP($B56,'IRC3 0510 Aalter'!$J:$O,4,FALSE),"")</f>
        <v/>
      </c>
      <c r="O56" s="27" t="str">
        <f t="shared" si="25"/>
        <v/>
      </c>
      <c r="P56" s="22" t="str">
        <f>IFERROR(VLOOKUP($B56,'IRC4 0607 Rieme'!$H:$K,2,FALSE),"")</f>
        <v/>
      </c>
      <c r="Q56" s="23" t="str">
        <f>IFERROR(VLOOKUP($B56,'IRC4 0607 Rieme'!$H:$K,3,FALSE),"")</f>
        <v/>
      </c>
      <c r="R56" s="23" t="str">
        <f>IFERROR(VLOOKUP($B56,'IRC4 0607 Rieme'!$H:$K,4,FALSE),"")</f>
        <v/>
      </c>
      <c r="S56" s="27" t="str">
        <f t="shared" si="26"/>
        <v/>
      </c>
      <c r="T56" s="22" t="str">
        <f>IFERROR(VLOOKUP($B56,'IRC5 2906 Oudenaarde'!$H:$K,2,FALSE),"")</f>
        <v/>
      </c>
      <c r="U56" s="23" t="str">
        <f>IFERROR(VLOOKUP($B56,'IRC5 2906 Oudenaarde'!$H:$K,3,FALSE),"")</f>
        <v/>
      </c>
      <c r="V56" s="23" t="str">
        <f>IFERROR(VLOOKUP($B56,'IRC5 2906 Oudenaarde'!$H:$K,4,FALSE),"")</f>
        <v/>
      </c>
      <c r="W56" s="27" t="str">
        <f t="shared" si="27"/>
        <v/>
      </c>
      <c r="X56" s="22" t="str">
        <f>IFERROR(VLOOKUP($B56,'IRC6 0830 Racing Gent'!$H:$K,2,FALSE),"")</f>
        <v/>
      </c>
      <c r="Y56" s="23" t="str">
        <f>IFERROR(VLOOKUP($B56,'IRC6 0830 Racing Gent'!$H:$K,3,FALSE),"")</f>
        <v/>
      </c>
      <c r="Z56" s="23" t="str">
        <f>IFERROR(VLOOKUP($B56,'IRC6 0830 Racing Gent'!$H:$K,4,FALSE),"")</f>
        <v/>
      </c>
      <c r="AA56" s="27" t="str">
        <f t="shared" si="28"/>
        <v/>
      </c>
      <c r="AB56" s="22" t="str">
        <f>IFERROR(VLOOKUP($B56,'IRC7 0907 KAA Gent'!$H:$K,2,FALSE),"")</f>
        <v/>
      </c>
      <c r="AC56" s="23" t="str">
        <f>IFERROR(VLOOKUP($B56,'IRC7 0907 KAA Gent'!$H:$K,3,FALSE),"")</f>
        <v/>
      </c>
      <c r="AD56" s="23" t="str">
        <f>IFERROR(VLOOKUP($B56,'IRC7 0907 KAA Gent'!$H:$K,4,FALSE),"")</f>
        <v/>
      </c>
      <c r="AE56" s="24" t="str">
        <f t="shared" si="29"/>
        <v/>
      </c>
      <c r="AF56" s="29" t="str" cm="1">
        <f t="array" ref="AF56">IF(SUM(LARGE(AJ56:AP56,{1;2;3;4;5}))&gt;0,SUM(LARGE(AJ56:AP56,{1;2;3;4;5})),"")</f>
        <v/>
      </c>
      <c r="AG56" s="5" t="str">
        <f t="shared" si="30"/>
        <v/>
      </c>
      <c r="AH56" s="5" t="str">
        <f t="shared" si="16"/>
        <v/>
      </c>
      <c r="AJ56" s="3">
        <f t="shared" si="31"/>
        <v>0</v>
      </c>
      <c r="AK56" s="3">
        <f t="shared" si="32"/>
        <v>0</v>
      </c>
      <c r="AL56" s="3">
        <f t="shared" si="33"/>
        <v>0</v>
      </c>
      <c r="AM56" s="3">
        <f t="shared" si="34"/>
        <v>0</v>
      </c>
      <c r="AN56" s="3">
        <f t="shared" si="35"/>
        <v>0</v>
      </c>
      <c r="AO56" s="3">
        <f t="shared" si="36"/>
        <v>0</v>
      </c>
      <c r="AP56" s="3">
        <f t="shared" si="37"/>
        <v>0</v>
      </c>
    </row>
    <row r="57" spans="1:42" x14ac:dyDescent="0.3">
      <c r="A57" s="30"/>
      <c r="B57" s="30"/>
      <c r="C57" s="80"/>
      <c r="D57" s="22" t="str">
        <f>IFERROR(VLOOKUP($B57,'IRC1 0405 Deinze'!$J:$O,2,FALSE),"")</f>
        <v/>
      </c>
      <c r="E57" s="23" t="str">
        <f>IFERROR(VLOOKUP($B57,'IRC1 0405 Deinze'!$J:$O,3,FALSE),"")</f>
        <v/>
      </c>
      <c r="F57" s="23" t="str">
        <f>IFERROR(VLOOKUP($B57,'IRC1 0405 Deinze'!$J:$O,4,FALSE),"")</f>
        <v/>
      </c>
      <c r="G57" s="24" t="str">
        <f t="shared" si="23"/>
        <v/>
      </c>
      <c r="H57" s="28" t="str">
        <f>IFERROR(VLOOKUP($B57,'IRC2 0426 Maldegem'!$K:$O,2,FALSE),"")</f>
        <v/>
      </c>
      <c r="I57" s="23" t="str">
        <f>IFERROR(VLOOKUP($B57,'IRC2 0426 Maldegem'!$K:$O,3,FALSE),"")</f>
        <v/>
      </c>
      <c r="J57" s="23" t="str">
        <f>IFERROR(VLOOKUP($B57,'IRC2 0426 Maldegem'!$K:$O,4,FALSE),"")</f>
        <v/>
      </c>
      <c r="K57" s="27" t="str">
        <f t="shared" si="24"/>
        <v/>
      </c>
      <c r="L57" s="22" t="str">
        <f>IFERROR(VLOOKUP($B57,'IRC3 0510 Aalter'!$J:$O,2,FALSE),"")</f>
        <v/>
      </c>
      <c r="M57" s="23" t="str">
        <f>IFERROR(VLOOKUP($B57,'IRC3 0510 Aalter'!$J:$O,3,FALSE),"")</f>
        <v/>
      </c>
      <c r="N57" s="23" t="str">
        <f>IFERROR(VLOOKUP($B57,'IRC3 0510 Aalter'!$J:$O,4,FALSE),"")</f>
        <v/>
      </c>
      <c r="O57" s="27" t="str">
        <f t="shared" si="25"/>
        <v/>
      </c>
      <c r="P57" s="22" t="str">
        <f>IFERROR(VLOOKUP($B57,'IRC4 0607 Rieme'!$H:$K,2,FALSE),"")</f>
        <v/>
      </c>
      <c r="Q57" s="23" t="str">
        <f>IFERROR(VLOOKUP($B57,'IRC4 0607 Rieme'!$H:$K,3,FALSE),"")</f>
        <v/>
      </c>
      <c r="R57" s="23" t="str">
        <f>IFERROR(VLOOKUP($B57,'IRC4 0607 Rieme'!$H:$K,4,FALSE),"")</f>
        <v/>
      </c>
      <c r="S57" s="27" t="str">
        <f t="shared" si="26"/>
        <v/>
      </c>
      <c r="T57" s="22" t="str">
        <f>IFERROR(VLOOKUP($B57,'IRC5 2906 Oudenaarde'!$H:$K,2,FALSE),"")</f>
        <v/>
      </c>
      <c r="U57" s="23" t="str">
        <f>IFERROR(VLOOKUP($B57,'IRC5 2906 Oudenaarde'!$H:$K,3,FALSE),"")</f>
        <v/>
      </c>
      <c r="V57" s="23" t="str">
        <f>IFERROR(VLOOKUP($B57,'IRC5 2906 Oudenaarde'!$H:$K,4,FALSE),"")</f>
        <v/>
      </c>
      <c r="W57" s="27" t="str">
        <f t="shared" si="27"/>
        <v/>
      </c>
      <c r="X57" s="22" t="str">
        <f>IFERROR(VLOOKUP($B57,'IRC6 0830 Racing Gent'!$H:$K,2,FALSE),"")</f>
        <v/>
      </c>
      <c r="Y57" s="23" t="str">
        <f>IFERROR(VLOOKUP($B57,'IRC6 0830 Racing Gent'!$H:$K,3,FALSE),"")</f>
        <v/>
      </c>
      <c r="Z57" s="23" t="str">
        <f>IFERROR(VLOOKUP($B57,'IRC6 0830 Racing Gent'!$H:$K,4,FALSE),"")</f>
        <v/>
      </c>
      <c r="AA57" s="27" t="str">
        <f t="shared" si="28"/>
        <v/>
      </c>
      <c r="AB57" s="22" t="str">
        <f>IFERROR(VLOOKUP($B57,'IRC7 0907 KAA Gent'!$H:$K,2,FALSE),"")</f>
        <v/>
      </c>
      <c r="AC57" s="23" t="str">
        <f>IFERROR(VLOOKUP($B57,'IRC7 0907 KAA Gent'!$H:$K,3,FALSE),"")</f>
        <v/>
      </c>
      <c r="AD57" s="23" t="str">
        <f>IFERROR(VLOOKUP($B57,'IRC7 0907 KAA Gent'!$H:$K,4,FALSE),"")</f>
        <v/>
      </c>
      <c r="AE57" s="24" t="str">
        <f t="shared" si="29"/>
        <v/>
      </c>
      <c r="AF57" s="29" t="str" cm="1">
        <f t="array" ref="AF57">IF(SUM(LARGE(AJ57:AP57,{1;2;3;4;5}))&gt;0,SUM(LARGE(AJ57:AP57,{1;2;3;4;5})),"")</f>
        <v/>
      </c>
      <c r="AG57" s="5" t="str">
        <f t="shared" si="30"/>
        <v/>
      </c>
      <c r="AH57" s="5" t="str">
        <f t="shared" si="16"/>
        <v/>
      </c>
      <c r="AJ57" s="3">
        <f t="shared" si="31"/>
        <v>0</v>
      </c>
      <c r="AK57" s="3">
        <f t="shared" si="32"/>
        <v>0</v>
      </c>
      <c r="AL57" s="3">
        <f t="shared" si="33"/>
        <v>0</v>
      </c>
      <c r="AM57" s="3">
        <f t="shared" si="34"/>
        <v>0</v>
      </c>
      <c r="AN57" s="3">
        <f t="shared" si="35"/>
        <v>0</v>
      </c>
      <c r="AO57" s="3">
        <f t="shared" si="36"/>
        <v>0</v>
      </c>
      <c r="AP57" s="3">
        <f t="shared" si="37"/>
        <v>0</v>
      </c>
    </row>
    <row r="58" spans="1:42" x14ac:dyDescent="0.3">
      <c r="A58" s="30"/>
      <c r="B58" s="30"/>
      <c r="C58" s="80"/>
      <c r="D58" s="22" t="str">
        <f>IFERROR(VLOOKUP($B58,'IRC1 0405 Deinze'!$J:$O,2,FALSE),"")</f>
        <v/>
      </c>
      <c r="E58" s="23" t="str">
        <f>IFERROR(VLOOKUP($B58,'IRC1 0405 Deinze'!$J:$O,3,FALSE),"")</f>
        <v/>
      </c>
      <c r="F58" s="23" t="str">
        <f>IFERROR(VLOOKUP($B58,'IRC1 0405 Deinze'!$J:$O,4,FALSE),"")</f>
        <v/>
      </c>
      <c r="G58" s="24" t="str">
        <f t="shared" si="23"/>
        <v/>
      </c>
      <c r="H58" s="28" t="str">
        <f>IFERROR(VLOOKUP($B58,'IRC2 0426 Maldegem'!$K:$O,2,FALSE),"")</f>
        <v/>
      </c>
      <c r="I58" s="23" t="str">
        <f>IFERROR(VLOOKUP($B58,'IRC2 0426 Maldegem'!$K:$O,3,FALSE),"")</f>
        <v/>
      </c>
      <c r="J58" s="23" t="str">
        <f>IFERROR(VLOOKUP($B58,'IRC2 0426 Maldegem'!$K:$O,4,FALSE),"")</f>
        <v/>
      </c>
      <c r="K58" s="27" t="str">
        <f t="shared" si="24"/>
        <v/>
      </c>
      <c r="L58" s="22" t="str">
        <f>IFERROR(VLOOKUP($B58,'IRC3 0510 Aalter'!$J:$O,2,FALSE),"")</f>
        <v/>
      </c>
      <c r="M58" s="23" t="str">
        <f>IFERROR(VLOOKUP($B58,'IRC3 0510 Aalter'!$J:$O,3,FALSE),"")</f>
        <v/>
      </c>
      <c r="N58" s="23" t="str">
        <f>IFERROR(VLOOKUP($B58,'IRC3 0510 Aalter'!$J:$O,4,FALSE),"")</f>
        <v/>
      </c>
      <c r="O58" s="27" t="str">
        <f t="shared" si="25"/>
        <v/>
      </c>
      <c r="P58" s="22" t="str">
        <f>IFERROR(VLOOKUP($B58,'IRC4 0607 Rieme'!$H:$K,2,FALSE),"")</f>
        <v/>
      </c>
      <c r="Q58" s="23" t="str">
        <f>IFERROR(VLOOKUP($B58,'IRC4 0607 Rieme'!$H:$K,3,FALSE),"")</f>
        <v/>
      </c>
      <c r="R58" s="23" t="str">
        <f>IFERROR(VLOOKUP($B58,'IRC4 0607 Rieme'!$H:$K,4,FALSE),"")</f>
        <v/>
      </c>
      <c r="S58" s="27" t="str">
        <f t="shared" si="26"/>
        <v/>
      </c>
      <c r="T58" s="22" t="str">
        <f>IFERROR(VLOOKUP($B58,'IRC5 2906 Oudenaarde'!$H:$K,2,FALSE),"")</f>
        <v/>
      </c>
      <c r="U58" s="23" t="str">
        <f>IFERROR(VLOOKUP($B58,'IRC5 2906 Oudenaarde'!$H:$K,3,FALSE),"")</f>
        <v/>
      </c>
      <c r="V58" s="23" t="str">
        <f>IFERROR(VLOOKUP($B58,'IRC5 2906 Oudenaarde'!$H:$K,4,FALSE),"")</f>
        <v/>
      </c>
      <c r="W58" s="27" t="str">
        <f t="shared" si="27"/>
        <v/>
      </c>
      <c r="X58" s="22" t="str">
        <f>IFERROR(VLOOKUP($B58,'IRC6 0830 Racing Gent'!$H:$K,2,FALSE),"")</f>
        <v/>
      </c>
      <c r="Y58" s="23" t="str">
        <f>IFERROR(VLOOKUP($B58,'IRC6 0830 Racing Gent'!$H:$K,3,FALSE),"")</f>
        <v/>
      </c>
      <c r="Z58" s="23" t="str">
        <f>IFERROR(VLOOKUP($B58,'IRC6 0830 Racing Gent'!$H:$K,4,FALSE),"")</f>
        <v/>
      </c>
      <c r="AA58" s="27" t="str">
        <f t="shared" si="28"/>
        <v/>
      </c>
      <c r="AB58" s="22" t="str">
        <f>IFERROR(VLOOKUP($B58,'IRC7 0907 KAA Gent'!$H:$K,2,FALSE),"")</f>
        <v/>
      </c>
      <c r="AC58" s="23" t="str">
        <f>IFERROR(VLOOKUP($B58,'IRC7 0907 KAA Gent'!$H:$K,3,FALSE),"")</f>
        <v/>
      </c>
      <c r="AD58" s="23" t="str">
        <f>IFERROR(VLOOKUP($B58,'IRC7 0907 KAA Gent'!$H:$K,4,FALSE),"")</f>
        <v/>
      </c>
      <c r="AE58" s="24" t="str">
        <f t="shared" si="29"/>
        <v/>
      </c>
      <c r="AF58" s="29" t="str" cm="1">
        <f t="array" ref="AF58">IF(SUM(LARGE(AJ58:AP58,{1;2;3;4;5}))&gt;0,SUM(LARGE(AJ58:AP58,{1;2;3;4;5})),"")</f>
        <v/>
      </c>
      <c r="AG58" s="5" t="str">
        <f t="shared" si="30"/>
        <v/>
      </c>
      <c r="AH58" s="5" t="str">
        <f t="shared" si="16"/>
        <v/>
      </c>
      <c r="AJ58" s="3">
        <f t="shared" si="31"/>
        <v>0</v>
      </c>
      <c r="AK58" s="3">
        <f t="shared" si="32"/>
        <v>0</v>
      </c>
      <c r="AL58" s="3">
        <f t="shared" si="33"/>
        <v>0</v>
      </c>
      <c r="AM58" s="3">
        <f t="shared" si="34"/>
        <v>0</v>
      </c>
      <c r="AN58" s="3">
        <f t="shared" si="35"/>
        <v>0</v>
      </c>
      <c r="AO58" s="3">
        <f t="shared" si="36"/>
        <v>0</v>
      </c>
      <c r="AP58" s="3">
        <f t="shared" si="37"/>
        <v>0</v>
      </c>
    </row>
    <row r="59" spans="1:42" x14ac:dyDescent="0.3">
      <c r="A59" s="30"/>
      <c r="B59" s="30"/>
      <c r="C59" s="80"/>
      <c r="D59" s="22" t="str">
        <f>IFERROR(VLOOKUP($B59,'IRC1 0405 Deinze'!$J:$O,2,FALSE),"")</f>
        <v/>
      </c>
      <c r="E59" s="23" t="str">
        <f>IFERROR(VLOOKUP($B59,'IRC1 0405 Deinze'!$J:$O,3,FALSE),"")</f>
        <v/>
      </c>
      <c r="F59" s="23" t="str">
        <f>IFERROR(VLOOKUP($B59,'IRC1 0405 Deinze'!$J:$O,4,FALSE),"")</f>
        <v/>
      </c>
      <c r="G59" s="24" t="str">
        <f t="shared" si="23"/>
        <v/>
      </c>
      <c r="H59" s="28" t="str">
        <f>IFERROR(VLOOKUP($B59,'IRC2 0426 Maldegem'!$K:$O,2,FALSE),"")</f>
        <v/>
      </c>
      <c r="I59" s="23" t="str">
        <f>IFERROR(VLOOKUP($B59,'IRC2 0426 Maldegem'!$K:$O,3,FALSE),"")</f>
        <v/>
      </c>
      <c r="J59" s="23" t="str">
        <f>IFERROR(VLOOKUP($B59,'IRC2 0426 Maldegem'!$K:$O,4,FALSE),"")</f>
        <v/>
      </c>
      <c r="K59" s="27" t="str">
        <f t="shared" si="24"/>
        <v/>
      </c>
      <c r="L59" s="22" t="str">
        <f>IFERROR(VLOOKUP($B59,'IRC3 0510 Aalter'!$J:$O,2,FALSE),"")</f>
        <v/>
      </c>
      <c r="M59" s="23" t="str">
        <f>IFERROR(VLOOKUP($B59,'IRC3 0510 Aalter'!$J:$O,3,FALSE),"")</f>
        <v/>
      </c>
      <c r="N59" s="23" t="str">
        <f>IFERROR(VLOOKUP($B59,'IRC3 0510 Aalter'!$J:$O,4,FALSE),"")</f>
        <v/>
      </c>
      <c r="O59" s="27" t="str">
        <f t="shared" si="25"/>
        <v/>
      </c>
      <c r="P59" s="22" t="str">
        <f>IFERROR(VLOOKUP($B59,'IRC4 0607 Rieme'!$H:$K,2,FALSE),"")</f>
        <v/>
      </c>
      <c r="Q59" s="23" t="str">
        <f>IFERROR(VLOOKUP($B59,'IRC4 0607 Rieme'!$H:$K,3,FALSE),"")</f>
        <v/>
      </c>
      <c r="R59" s="23" t="str">
        <f>IFERROR(VLOOKUP($B59,'IRC4 0607 Rieme'!$H:$K,4,FALSE),"")</f>
        <v/>
      </c>
      <c r="S59" s="27" t="str">
        <f t="shared" si="26"/>
        <v/>
      </c>
      <c r="T59" s="22" t="str">
        <f>IFERROR(VLOOKUP($B59,'IRC5 2906 Oudenaarde'!$H:$K,2,FALSE),"")</f>
        <v/>
      </c>
      <c r="U59" s="23" t="str">
        <f>IFERROR(VLOOKUP($B59,'IRC5 2906 Oudenaarde'!$H:$K,3,FALSE),"")</f>
        <v/>
      </c>
      <c r="V59" s="23" t="str">
        <f>IFERROR(VLOOKUP($B59,'IRC5 2906 Oudenaarde'!$H:$K,4,FALSE),"")</f>
        <v/>
      </c>
      <c r="W59" s="27" t="str">
        <f t="shared" si="27"/>
        <v/>
      </c>
      <c r="X59" s="22" t="str">
        <f>IFERROR(VLOOKUP($B59,'IRC6 0830 Racing Gent'!$H:$K,2,FALSE),"")</f>
        <v/>
      </c>
      <c r="Y59" s="23" t="str">
        <f>IFERROR(VLOOKUP($B59,'IRC6 0830 Racing Gent'!$H:$K,3,FALSE),"")</f>
        <v/>
      </c>
      <c r="Z59" s="23" t="str">
        <f>IFERROR(VLOOKUP($B59,'IRC6 0830 Racing Gent'!$H:$K,4,FALSE),"")</f>
        <v/>
      </c>
      <c r="AA59" s="27" t="str">
        <f t="shared" si="28"/>
        <v/>
      </c>
      <c r="AB59" s="22" t="str">
        <f>IFERROR(VLOOKUP($B59,'IRC7 0907 KAA Gent'!$H:$K,2,FALSE),"")</f>
        <v/>
      </c>
      <c r="AC59" s="23" t="str">
        <f>IFERROR(VLOOKUP($B59,'IRC7 0907 KAA Gent'!$H:$K,3,FALSE),"")</f>
        <v/>
      </c>
      <c r="AD59" s="23" t="str">
        <f>IFERROR(VLOOKUP($B59,'IRC7 0907 KAA Gent'!$H:$K,4,FALSE),"")</f>
        <v/>
      </c>
      <c r="AE59" s="24" t="str">
        <f t="shared" si="29"/>
        <v/>
      </c>
      <c r="AF59" s="29" t="str" cm="1">
        <f t="array" ref="AF59">IF(SUM(LARGE(AJ59:AP59,{1;2;3;4;5}))&gt;0,SUM(LARGE(AJ59:AP59,{1;2;3;4;5})),"")</f>
        <v/>
      </c>
      <c r="AG59" s="5" t="str">
        <f t="shared" si="30"/>
        <v/>
      </c>
      <c r="AH59" s="5" t="str">
        <f t="shared" si="16"/>
        <v/>
      </c>
      <c r="AJ59" s="3">
        <f t="shared" si="31"/>
        <v>0</v>
      </c>
      <c r="AK59" s="3">
        <f t="shared" si="32"/>
        <v>0</v>
      </c>
      <c r="AL59" s="3">
        <f t="shared" si="33"/>
        <v>0</v>
      </c>
      <c r="AM59" s="3">
        <f t="shared" si="34"/>
        <v>0</v>
      </c>
      <c r="AN59" s="3">
        <f t="shared" si="35"/>
        <v>0</v>
      </c>
      <c r="AO59" s="3">
        <f t="shared" si="36"/>
        <v>0</v>
      </c>
      <c r="AP59" s="3">
        <f t="shared" si="37"/>
        <v>0</v>
      </c>
    </row>
    <row r="60" spans="1:42" x14ac:dyDescent="0.3">
      <c r="A60" s="30"/>
      <c r="B60" s="30"/>
      <c r="C60" s="80"/>
      <c r="D60" s="22" t="str">
        <f>IFERROR(VLOOKUP($B60,'IRC1 0405 Deinze'!$J:$O,2,FALSE),"")</f>
        <v/>
      </c>
      <c r="E60" s="23" t="str">
        <f>IFERROR(VLOOKUP($B60,'IRC1 0405 Deinze'!$J:$O,3,FALSE),"")</f>
        <v/>
      </c>
      <c r="F60" s="23" t="str">
        <f>IFERROR(VLOOKUP($B60,'IRC1 0405 Deinze'!$J:$O,4,FALSE),"")</f>
        <v/>
      </c>
      <c r="G60" s="24" t="str">
        <f t="shared" si="23"/>
        <v/>
      </c>
      <c r="H60" s="28" t="str">
        <f>IFERROR(VLOOKUP($B60,'IRC2 0426 Maldegem'!$K:$O,2,FALSE),"")</f>
        <v/>
      </c>
      <c r="I60" s="23" t="str">
        <f>IFERROR(VLOOKUP($B60,'IRC2 0426 Maldegem'!$K:$O,3,FALSE),"")</f>
        <v/>
      </c>
      <c r="J60" s="23" t="str">
        <f>IFERROR(VLOOKUP($B60,'IRC2 0426 Maldegem'!$K:$O,4,FALSE),"")</f>
        <v/>
      </c>
      <c r="K60" s="27" t="str">
        <f t="shared" si="24"/>
        <v/>
      </c>
      <c r="L60" s="22" t="str">
        <f>IFERROR(VLOOKUP($B60,'IRC3 0510 Aalter'!$J:$O,2,FALSE),"")</f>
        <v/>
      </c>
      <c r="M60" s="23" t="str">
        <f>IFERROR(VLOOKUP($B60,'IRC3 0510 Aalter'!$J:$O,3,FALSE),"")</f>
        <v/>
      </c>
      <c r="N60" s="23" t="str">
        <f>IFERROR(VLOOKUP($B60,'IRC3 0510 Aalter'!$J:$O,4,FALSE),"")</f>
        <v/>
      </c>
      <c r="O60" s="27" t="str">
        <f t="shared" si="25"/>
        <v/>
      </c>
      <c r="P60" s="22" t="str">
        <f>IFERROR(VLOOKUP($B60,'IRC4 0607 Rieme'!$H:$K,2,FALSE),"")</f>
        <v/>
      </c>
      <c r="Q60" s="23" t="str">
        <f>IFERROR(VLOOKUP($B60,'IRC4 0607 Rieme'!$H:$K,3,FALSE),"")</f>
        <v/>
      </c>
      <c r="R60" s="23" t="str">
        <f>IFERROR(VLOOKUP($B60,'IRC4 0607 Rieme'!$H:$K,4,FALSE),"")</f>
        <v/>
      </c>
      <c r="S60" s="27" t="str">
        <f t="shared" si="26"/>
        <v/>
      </c>
      <c r="T60" s="22" t="str">
        <f>IFERROR(VLOOKUP($B60,'IRC5 2906 Oudenaarde'!$H:$K,2,FALSE),"")</f>
        <v/>
      </c>
      <c r="U60" s="23" t="str">
        <f>IFERROR(VLOOKUP($B60,'IRC5 2906 Oudenaarde'!$H:$K,3,FALSE),"")</f>
        <v/>
      </c>
      <c r="V60" s="23" t="str">
        <f>IFERROR(VLOOKUP($B60,'IRC5 2906 Oudenaarde'!$H:$K,4,FALSE),"")</f>
        <v/>
      </c>
      <c r="W60" s="27" t="str">
        <f t="shared" si="27"/>
        <v/>
      </c>
      <c r="X60" s="22" t="str">
        <f>IFERROR(VLOOKUP($B60,'IRC6 0830 Racing Gent'!$H:$K,2,FALSE),"")</f>
        <v/>
      </c>
      <c r="Y60" s="23" t="str">
        <f>IFERROR(VLOOKUP($B60,'IRC6 0830 Racing Gent'!$H:$K,3,FALSE),"")</f>
        <v/>
      </c>
      <c r="Z60" s="23" t="str">
        <f>IFERROR(VLOOKUP($B60,'IRC6 0830 Racing Gent'!$H:$K,4,FALSE),"")</f>
        <v/>
      </c>
      <c r="AA60" s="27" t="str">
        <f t="shared" si="28"/>
        <v/>
      </c>
      <c r="AB60" s="22" t="str">
        <f>IFERROR(VLOOKUP($B60,'IRC7 0907 KAA Gent'!$H:$K,2,FALSE),"")</f>
        <v/>
      </c>
      <c r="AC60" s="23" t="str">
        <f>IFERROR(VLOOKUP($B60,'IRC7 0907 KAA Gent'!$H:$K,3,FALSE),"")</f>
        <v/>
      </c>
      <c r="AD60" s="23" t="str">
        <f>IFERROR(VLOOKUP($B60,'IRC7 0907 KAA Gent'!$H:$K,4,FALSE),"")</f>
        <v/>
      </c>
      <c r="AE60" s="24" t="str">
        <f t="shared" si="29"/>
        <v/>
      </c>
      <c r="AF60" s="29" t="str" cm="1">
        <f t="array" ref="AF60">IF(SUM(LARGE(AJ60:AP60,{1;2;3;4;5}))&gt;0,SUM(LARGE(AJ60:AP60,{1;2;3;4;5})),"")</f>
        <v/>
      </c>
      <c r="AG60" s="5" t="str">
        <f t="shared" si="30"/>
        <v/>
      </c>
      <c r="AH60" s="5" t="str">
        <f t="shared" si="16"/>
        <v/>
      </c>
      <c r="AJ60" s="3">
        <f t="shared" si="31"/>
        <v>0</v>
      </c>
      <c r="AK60" s="3">
        <f t="shared" si="32"/>
        <v>0</v>
      </c>
      <c r="AL60" s="3">
        <f t="shared" si="33"/>
        <v>0</v>
      </c>
      <c r="AM60" s="3">
        <f t="shared" si="34"/>
        <v>0</v>
      </c>
      <c r="AN60" s="3">
        <f t="shared" si="35"/>
        <v>0</v>
      </c>
      <c r="AO60" s="3">
        <f t="shared" si="36"/>
        <v>0</v>
      </c>
      <c r="AP60" s="3">
        <f t="shared" si="37"/>
        <v>0</v>
      </c>
    </row>
    <row r="61" spans="1:42" x14ac:dyDescent="0.3">
      <c r="A61" s="30"/>
      <c r="B61" s="30"/>
      <c r="C61" s="80"/>
      <c r="D61" s="22" t="str">
        <f>IFERROR(VLOOKUP($B61,'IRC1 0405 Deinze'!$J:$O,2,FALSE),"")</f>
        <v/>
      </c>
      <c r="E61" s="23" t="str">
        <f>IFERROR(VLOOKUP($B61,'IRC1 0405 Deinze'!$J:$O,3,FALSE),"")</f>
        <v/>
      </c>
      <c r="F61" s="23" t="str">
        <f>IFERROR(VLOOKUP($B61,'IRC1 0405 Deinze'!$J:$O,4,FALSE),"")</f>
        <v/>
      </c>
      <c r="G61" s="24" t="str">
        <f t="shared" si="23"/>
        <v/>
      </c>
      <c r="H61" s="28" t="str">
        <f>IFERROR(VLOOKUP($B61,'IRC2 0426 Maldegem'!$K:$O,2,FALSE),"")</f>
        <v/>
      </c>
      <c r="I61" s="23" t="str">
        <f>IFERROR(VLOOKUP($B61,'IRC2 0426 Maldegem'!$K:$O,3,FALSE),"")</f>
        <v/>
      </c>
      <c r="J61" s="23" t="str">
        <f>IFERROR(VLOOKUP($B61,'IRC2 0426 Maldegem'!$K:$O,4,FALSE),"")</f>
        <v/>
      </c>
      <c r="K61" s="27" t="str">
        <f t="shared" si="24"/>
        <v/>
      </c>
      <c r="L61" s="22" t="str">
        <f>IFERROR(VLOOKUP($B61,'IRC3 0510 Aalter'!$J:$O,2,FALSE),"")</f>
        <v/>
      </c>
      <c r="M61" s="23" t="str">
        <f>IFERROR(VLOOKUP($B61,'IRC3 0510 Aalter'!$J:$O,3,FALSE),"")</f>
        <v/>
      </c>
      <c r="N61" s="23" t="str">
        <f>IFERROR(VLOOKUP($B61,'IRC3 0510 Aalter'!$J:$O,4,FALSE),"")</f>
        <v/>
      </c>
      <c r="O61" s="27" t="str">
        <f t="shared" si="25"/>
        <v/>
      </c>
      <c r="P61" s="22" t="str">
        <f>IFERROR(VLOOKUP($B61,'IRC4 0607 Rieme'!$H:$K,2,FALSE),"")</f>
        <v/>
      </c>
      <c r="Q61" s="23" t="str">
        <f>IFERROR(VLOOKUP($B61,'IRC4 0607 Rieme'!$H:$K,3,FALSE),"")</f>
        <v/>
      </c>
      <c r="R61" s="23" t="str">
        <f>IFERROR(VLOOKUP($B61,'IRC4 0607 Rieme'!$H:$K,4,FALSE),"")</f>
        <v/>
      </c>
      <c r="S61" s="27" t="str">
        <f t="shared" si="26"/>
        <v/>
      </c>
      <c r="T61" s="22" t="str">
        <f>IFERROR(VLOOKUP($B61,'IRC5 2906 Oudenaarde'!$H:$K,2,FALSE),"")</f>
        <v/>
      </c>
      <c r="U61" s="23" t="str">
        <f>IFERROR(VLOOKUP($B61,'IRC5 2906 Oudenaarde'!$H:$K,3,FALSE),"")</f>
        <v/>
      </c>
      <c r="V61" s="23" t="str">
        <f>IFERROR(VLOOKUP($B61,'IRC5 2906 Oudenaarde'!$H:$K,4,FALSE),"")</f>
        <v/>
      </c>
      <c r="W61" s="27" t="str">
        <f t="shared" si="27"/>
        <v/>
      </c>
      <c r="X61" s="22" t="str">
        <f>IFERROR(VLOOKUP($B61,'IRC6 0830 Racing Gent'!$H:$K,2,FALSE),"")</f>
        <v/>
      </c>
      <c r="Y61" s="23" t="str">
        <f>IFERROR(VLOOKUP($B61,'IRC6 0830 Racing Gent'!$H:$K,3,FALSE),"")</f>
        <v/>
      </c>
      <c r="Z61" s="23" t="str">
        <f>IFERROR(VLOOKUP($B61,'IRC6 0830 Racing Gent'!$H:$K,4,FALSE),"")</f>
        <v/>
      </c>
      <c r="AA61" s="27" t="str">
        <f t="shared" si="28"/>
        <v/>
      </c>
      <c r="AB61" s="22" t="str">
        <f>IFERROR(VLOOKUP($B61,'IRC7 0907 KAA Gent'!$H:$K,2,FALSE),"")</f>
        <v/>
      </c>
      <c r="AC61" s="23" t="str">
        <f>IFERROR(VLOOKUP($B61,'IRC7 0907 KAA Gent'!$H:$K,3,FALSE),"")</f>
        <v/>
      </c>
      <c r="AD61" s="23" t="str">
        <f>IFERROR(VLOOKUP($B61,'IRC7 0907 KAA Gent'!$H:$K,4,FALSE),"")</f>
        <v/>
      </c>
      <c r="AE61" s="24" t="str">
        <f t="shared" si="29"/>
        <v/>
      </c>
      <c r="AF61" s="29" t="str" cm="1">
        <f t="array" ref="AF61">IF(SUM(LARGE(AJ61:AP61,{1;2;3;4;5}))&gt;0,SUM(LARGE(AJ61:AP61,{1;2;3;4;5})),"")</f>
        <v/>
      </c>
      <c r="AG61" s="5" t="str">
        <f t="shared" si="30"/>
        <v/>
      </c>
      <c r="AH61" s="5" t="str">
        <f t="shared" si="16"/>
        <v/>
      </c>
      <c r="AJ61" s="3">
        <f t="shared" si="31"/>
        <v>0</v>
      </c>
      <c r="AK61" s="3">
        <f t="shared" si="32"/>
        <v>0</v>
      </c>
      <c r="AL61" s="3">
        <f t="shared" si="33"/>
        <v>0</v>
      </c>
      <c r="AM61" s="3">
        <f t="shared" si="34"/>
        <v>0</v>
      </c>
      <c r="AN61" s="3">
        <f t="shared" si="35"/>
        <v>0</v>
      </c>
      <c r="AO61" s="3">
        <f t="shared" si="36"/>
        <v>0</v>
      </c>
      <c r="AP61" s="3">
        <f t="shared" si="37"/>
        <v>0</v>
      </c>
    </row>
    <row r="62" spans="1:42" x14ac:dyDescent="0.3">
      <c r="D62" s="22" t="str">
        <f>IFERROR(VLOOKUP($B62,'IRC1 0405 Deinze'!$J:$O,2,FALSE),"")</f>
        <v/>
      </c>
      <c r="E62" s="23" t="str">
        <f>IFERROR(VLOOKUP($B62,'IRC1 0405 Deinze'!$J:$O,3,FALSE),"")</f>
        <v/>
      </c>
      <c r="F62" s="23" t="str">
        <f>IFERROR(VLOOKUP($B62,'IRC1 0405 Deinze'!$J:$O,4,FALSE),"")</f>
        <v/>
      </c>
      <c r="G62" s="24" t="str">
        <f t="shared" si="23"/>
        <v/>
      </c>
      <c r="H62" s="28" t="str">
        <f>IFERROR(VLOOKUP($B62,'IRC2 0426 Maldegem'!$K:$O,2,FALSE),"")</f>
        <v/>
      </c>
      <c r="I62" s="23" t="str">
        <f>IFERROR(VLOOKUP($B62,'IRC2 0426 Maldegem'!$K:$O,3,FALSE),"")</f>
        <v/>
      </c>
      <c r="J62" s="23" t="str">
        <f>IFERROR(VLOOKUP($B62,'IRC2 0426 Maldegem'!$K:$O,4,FALSE),"")</f>
        <v/>
      </c>
      <c r="K62" s="27" t="str">
        <f t="shared" si="24"/>
        <v/>
      </c>
      <c r="L62" s="22" t="str">
        <f>IFERROR(VLOOKUP($B62,'IRC3 0510 Aalter'!$J:$O,2,FALSE),"")</f>
        <v/>
      </c>
      <c r="M62" s="23" t="str">
        <f>IFERROR(VLOOKUP($B62,'IRC3 0510 Aalter'!$J:$O,3,FALSE),"")</f>
        <v/>
      </c>
      <c r="N62" s="23" t="str">
        <f>IFERROR(VLOOKUP($B62,'IRC3 0510 Aalter'!$J:$O,4,FALSE),"")</f>
        <v/>
      </c>
      <c r="O62" s="27" t="str">
        <f t="shared" si="25"/>
        <v/>
      </c>
      <c r="P62" s="22" t="str">
        <f>IFERROR(VLOOKUP($B62,'IRC4 0607 Rieme'!$H:$K,2,FALSE),"")</f>
        <v/>
      </c>
      <c r="Q62" s="23" t="str">
        <f>IFERROR(VLOOKUP($B62,'IRC4 0607 Rieme'!$H:$K,3,FALSE),"")</f>
        <v/>
      </c>
      <c r="R62" s="23" t="str">
        <f>IFERROR(VLOOKUP($B62,'IRC4 0607 Rieme'!$H:$K,4,FALSE),"")</f>
        <v/>
      </c>
      <c r="S62" s="27" t="str">
        <f t="shared" si="26"/>
        <v/>
      </c>
      <c r="T62" s="22" t="str">
        <f>IFERROR(VLOOKUP($B62,'IRC5 2906 Oudenaarde'!$H:$K,2,FALSE),"")</f>
        <v/>
      </c>
      <c r="U62" s="23" t="str">
        <f>IFERROR(VLOOKUP($B62,'IRC5 2906 Oudenaarde'!$H:$K,3,FALSE),"")</f>
        <v/>
      </c>
      <c r="V62" s="23" t="str">
        <f>IFERROR(VLOOKUP($B62,'IRC5 2906 Oudenaarde'!$H:$K,4,FALSE),"")</f>
        <v/>
      </c>
      <c r="W62" s="27" t="str">
        <f t="shared" si="27"/>
        <v/>
      </c>
      <c r="X62" s="22" t="str">
        <f>IFERROR(VLOOKUP($B62,'IRC6 0830 Racing Gent'!$H:$K,2,FALSE),"")</f>
        <v/>
      </c>
      <c r="Y62" s="23" t="str">
        <f>IFERROR(VLOOKUP($B62,'IRC6 0830 Racing Gent'!$H:$K,3,FALSE),"")</f>
        <v/>
      </c>
      <c r="Z62" s="23" t="str">
        <f>IFERROR(VLOOKUP($B62,'IRC6 0830 Racing Gent'!$H:$K,4,FALSE),"")</f>
        <v/>
      </c>
      <c r="AA62" s="27" t="str">
        <f t="shared" si="28"/>
        <v/>
      </c>
      <c r="AB62" s="22" t="str">
        <f>IFERROR(VLOOKUP($B62,'IRC7 0907 KAA Gent'!$H:$K,2,FALSE),"")</f>
        <v/>
      </c>
      <c r="AC62" s="23" t="str">
        <f>IFERROR(VLOOKUP($B62,'IRC7 0907 KAA Gent'!$H:$K,3,FALSE),"")</f>
        <v/>
      </c>
      <c r="AD62" s="23" t="str">
        <f>IFERROR(VLOOKUP($B62,'IRC7 0907 KAA Gent'!$H:$K,4,FALSE),"")</f>
        <v/>
      </c>
      <c r="AE62" s="24" t="str">
        <f t="shared" si="29"/>
        <v/>
      </c>
      <c r="AF62" s="29" t="str" cm="1">
        <f t="array" ref="AF62">IF(SUM(LARGE(AJ62:AP62,{1;2;3;4;5}))&gt;0,SUM(LARGE(AJ62:AP62,{1;2;3;4;5})),"")</f>
        <v/>
      </c>
      <c r="AG62" s="5" t="str">
        <f t="shared" si="30"/>
        <v/>
      </c>
      <c r="AH62" s="5" t="str">
        <f t="shared" si="16"/>
        <v/>
      </c>
      <c r="AJ62" s="3">
        <f t="shared" si="31"/>
        <v>0</v>
      </c>
      <c r="AK62" s="3">
        <f t="shared" si="32"/>
        <v>0</v>
      </c>
      <c r="AL62" s="3">
        <f t="shared" si="33"/>
        <v>0</v>
      </c>
      <c r="AM62" s="3">
        <f t="shared" si="34"/>
        <v>0</v>
      </c>
      <c r="AN62" s="3">
        <f t="shared" si="35"/>
        <v>0</v>
      </c>
      <c r="AO62" s="3">
        <f t="shared" si="36"/>
        <v>0</v>
      </c>
      <c r="AP62" s="3">
        <f t="shared" si="37"/>
        <v>0</v>
      </c>
    </row>
    <row r="63" spans="1:42" x14ac:dyDescent="0.3">
      <c r="D63" s="22" t="str">
        <f>IFERROR(VLOOKUP($B63,'IRC1 0405 Deinze'!$J:$O,2,FALSE),"")</f>
        <v/>
      </c>
      <c r="E63" s="23" t="str">
        <f>IFERROR(VLOOKUP($B63,'IRC1 0405 Deinze'!$J:$O,3,FALSE),"")</f>
        <v/>
      </c>
      <c r="F63" s="23" t="str">
        <f>IFERROR(VLOOKUP($B63,'IRC1 0405 Deinze'!$J:$O,4,FALSE),"")</f>
        <v/>
      </c>
      <c r="G63" s="24" t="str">
        <f t="shared" si="23"/>
        <v/>
      </c>
      <c r="H63" s="28" t="str">
        <f>IFERROR(VLOOKUP($B63,'IRC2 0426 Maldegem'!$K:$O,2,FALSE),"")</f>
        <v/>
      </c>
      <c r="I63" s="23" t="str">
        <f>IFERROR(VLOOKUP($B63,'IRC2 0426 Maldegem'!$K:$O,3,FALSE),"")</f>
        <v/>
      </c>
      <c r="J63" s="23" t="str">
        <f>IFERROR(VLOOKUP($B63,'IRC2 0426 Maldegem'!$K:$O,4,FALSE),"")</f>
        <v/>
      </c>
      <c r="K63" s="27" t="str">
        <f t="shared" si="24"/>
        <v/>
      </c>
      <c r="L63" s="22" t="str">
        <f>IFERROR(VLOOKUP($B63,'IRC3 0510 Aalter'!$J:$O,2,FALSE),"")</f>
        <v/>
      </c>
      <c r="M63" s="23" t="str">
        <f>IFERROR(VLOOKUP($B63,'IRC3 0510 Aalter'!$J:$O,3,FALSE),"")</f>
        <v/>
      </c>
      <c r="N63" s="23" t="str">
        <f>IFERROR(VLOOKUP($B63,'IRC3 0510 Aalter'!$J:$O,4,FALSE),"")</f>
        <v/>
      </c>
      <c r="O63" s="27" t="str">
        <f t="shared" si="25"/>
        <v/>
      </c>
      <c r="P63" s="22" t="str">
        <f>IFERROR(VLOOKUP($B63,'IRC4 0607 Rieme'!$H:$K,2,FALSE),"")</f>
        <v/>
      </c>
      <c r="Q63" s="23" t="str">
        <f>IFERROR(VLOOKUP($B63,'IRC4 0607 Rieme'!$H:$K,3,FALSE),"")</f>
        <v/>
      </c>
      <c r="R63" s="23" t="str">
        <f>IFERROR(VLOOKUP($B63,'IRC4 0607 Rieme'!$H:$K,4,FALSE),"")</f>
        <v/>
      </c>
      <c r="S63" s="27" t="str">
        <f t="shared" si="26"/>
        <v/>
      </c>
      <c r="T63" s="22" t="str">
        <f>IFERROR(VLOOKUP($B63,'IRC5 2906 Oudenaarde'!$H:$K,2,FALSE),"")</f>
        <v/>
      </c>
      <c r="U63" s="23" t="str">
        <f>IFERROR(VLOOKUP($B63,'IRC5 2906 Oudenaarde'!$H:$K,3,FALSE),"")</f>
        <v/>
      </c>
      <c r="V63" s="23" t="str">
        <f>IFERROR(VLOOKUP($B63,'IRC5 2906 Oudenaarde'!$H:$K,4,FALSE),"")</f>
        <v/>
      </c>
      <c r="W63" s="27" t="str">
        <f t="shared" si="27"/>
        <v/>
      </c>
      <c r="X63" s="22" t="str">
        <f>IFERROR(VLOOKUP($B63,'IRC6 0830 Racing Gent'!$H:$K,2,FALSE),"")</f>
        <v/>
      </c>
      <c r="Y63" s="23" t="str">
        <f>IFERROR(VLOOKUP($B63,'IRC6 0830 Racing Gent'!$H:$K,3,FALSE),"")</f>
        <v/>
      </c>
      <c r="Z63" s="23" t="str">
        <f>IFERROR(VLOOKUP($B63,'IRC6 0830 Racing Gent'!$H:$K,4,FALSE),"")</f>
        <v/>
      </c>
      <c r="AA63" s="27" t="str">
        <f t="shared" si="28"/>
        <v/>
      </c>
      <c r="AB63" s="22" t="str">
        <f>IFERROR(VLOOKUP($B63,'IRC7 0907 KAA Gent'!$H:$K,2,FALSE),"")</f>
        <v/>
      </c>
      <c r="AC63" s="23" t="str">
        <f>IFERROR(VLOOKUP($B63,'IRC7 0907 KAA Gent'!$H:$K,3,FALSE),"")</f>
        <v/>
      </c>
      <c r="AD63" s="23" t="str">
        <f>IFERROR(VLOOKUP($B63,'IRC7 0907 KAA Gent'!$H:$K,4,FALSE),"")</f>
        <v/>
      </c>
      <c r="AE63" s="24" t="str">
        <f t="shared" si="29"/>
        <v/>
      </c>
      <c r="AF63" s="29" t="str" cm="1">
        <f t="array" ref="AF63">IF(SUM(LARGE(AJ63:AP63,{1;2;3;4;5}))&gt;0,SUM(LARGE(AJ63:AP63,{1;2;3;4;5})),"")</f>
        <v/>
      </c>
      <c r="AG63" s="5" t="str">
        <f t="shared" si="30"/>
        <v/>
      </c>
      <c r="AH63" s="5" t="str">
        <f t="shared" si="16"/>
        <v/>
      </c>
      <c r="AJ63" s="3">
        <f t="shared" si="31"/>
        <v>0</v>
      </c>
      <c r="AK63" s="3">
        <f t="shared" si="32"/>
        <v>0</v>
      </c>
      <c r="AL63" s="3">
        <f t="shared" si="33"/>
        <v>0</v>
      </c>
      <c r="AM63" s="3">
        <f t="shared" si="34"/>
        <v>0</v>
      </c>
      <c r="AN63" s="3">
        <f t="shared" si="35"/>
        <v>0</v>
      </c>
      <c r="AO63" s="3">
        <f t="shared" si="36"/>
        <v>0</v>
      </c>
      <c r="AP63" s="3">
        <f t="shared" si="37"/>
        <v>0</v>
      </c>
    </row>
    <row r="64" spans="1:42" x14ac:dyDescent="0.3">
      <c r="D64" s="22" t="str">
        <f>IFERROR(VLOOKUP($B64,'IRC1 0405 Deinze'!$J:$O,2,FALSE),"")</f>
        <v/>
      </c>
      <c r="E64" s="23" t="str">
        <f>IFERROR(VLOOKUP($B64,'IRC1 0405 Deinze'!$J:$O,3,FALSE),"")</f>
        <v/>
      </c>
      <c r="F64" s="23" t="str">
        <f>IFERROR(VLOOKUP($B64,'IRC1 0405 Deinze'!$J:$O,4,FALSE),"")</f>
        <v/>
      </c>
      <c r="G64" s="24" t="str">
        <f t="shared" si="23"/>
        <v/>
      </c>
      <c r="H64" s="28" t="str">
        <f>IFERROR(VLOOKUP($B64,'IRC2 0426 Maldegem'!$K:$O,2,FALSE),"")</f>
        <v/>
      </c>
      <c r="I64" s="23" t="str">
        <f>IFERROR(VLOOKUP($B64,'IRC2 0426 Maldegem'!$K:$O,3,FALSE),"")</f>
        <v/>
      </c>
      <c r="J64" s="23" t="str">
        <f>IFERROR(VLOOKUP($B64,'IRC2 0426 Maldegem'!$K:$O,4,FALSE),"")</f>
        <v/>
      </c>
      <c r="K64" s="27" t="str">
        <f t="shared" si="24"/>
        <v/>
      </c>
      <c r="L64" s="22" t="str">
        <f>IFERROR(VLOOKUP($B64,'IRC3 0510 Aalter'!$J:$O,2,FALSE),"")</f>
        <v/>
      </c>
      <c r="M64" s="23" t="str">
        <f>IFERROR(VLOOKUP($B64,'IRC3 0510 Aalter'!$J:$O,3,FALSE),"")</f>
        <v/>
      </c>
      <c r="N64" s="23" t="str">
        <f>IFERROR(VLOOKUP($B64,'IRC3 0510 Aalter'!$J:$O,4,FALSE),"")</f>
        <v/>
      </c>
      <c r="O64" s="27" t="str">
        <f t="shared" si="25"/>
        <v/>
      </c>
      <c r="P64" s="22" t="str">
        <f>IFERROR(VLOOKUP($B64,'IRC4 0607 Rieme'!$H:$K,2,FALSE),"")</f>
        <v/>
      </c>
      <c r="Q64" s="23" t="str">
        <f>IFERROR(VLOOKUP($B64,'IRC4 0607 Rieme'!$H:$K,3,FALSE),"")</f>
        <v/>
      </c>
      <c r="R64" s="23" t="str">
        <f>IFERROR(VLOOKUP($B64,'IRC4 0607 Rieme'!$H:$K,4,FALSE),"")</f>
        <v/>
      </c>
      <c r="S64" s="27" t="str">
        <f t="shared" si="26"/>
        <v/>
      </c>
      <c r="T64" s="22" t="str">
        <f>IFERROR(VLOOKUP($B64,'IRC5 2906 Oudenaarde'!$H:$K,2,FALSE),"")</f>
        <v/>
      </c>
      <c r="U64" s="23" t="str">
        <f>IFERROR(VLOOKUP($B64,'IRC5 2906 Oudenaarde'!$H:$K,3,FALSE),"")</f>
        <v/>
      </c>
      <c r="V64" s="23" t="str">
        <f>IFERROR(VLOOKUP($B64,'IRC5 2906 Oudenaarde'!$H:$K,4,FALSE),"")</f>
        <v/>
      </c>
      <c r="W64" s="27" t="str">
        <f t="shared" si="27"/>
        <v/>
      </c>
      <c r="X64" s="22" t="str">
        <f>IFERROR(VLOOKUP($B64,'IRC6 0830 Racing Gent'!$H:$K,2,FALSE),"")</f>
        <v/>
      </c>
      <c r="Y64" s="23" t="str">
        <f>IFERROR(VLOOKUP($B64,'IRC6 0830 Racing Gent'!$H:$K,3,FALSE),"")</f>
        <v/>
      </c>
      <c r="Z64" s="23" t="str">
        <f>IFERROR(VLOOKUP($B64,'IRC6 0830 Racing Gent'!$H:$K,4,FALSE),"")</f>
        <v/>
      </c>
      <c r="AA64" s="27" t="str">
        <f t="shared" si="28"/>
        <v/>
      </c>
      <c r="AB64" s="22" t="str">
        <f>IFERROR(VLOOKUP($B64,'IRC7 0907 KAA Gent'!$H:$K,2,FALSE),"")</f>
        <v/>
      </c>
      <c r="AC64" s="23" t="str">
        <f>IFERROR(VLOOKUP($B64,'IRC7 0907 KAA Gent'!$H:$K,3,FALSE),"")</f>
        <v/>
      </c>
      <c r="AD64" s="23" t="str">
        <f>IFERROR(VLOOKUP($B64,'IRC7 0907 KAA Gent'!$H:$K,4,FALSE),"")</f>
        <v/>
      </c>
      <c r="AE64" s="24" t="str">
        <f t="shared" si="29"/>
        <v/>
      </c>
      <c r="AF64" s="29" t="str" cm="1">
        <f t="array" ref="AF64">IF(SUM(LARGE(AJ64:AP64,{1;2;3;4;5}))&gt;0,SUM(LARGE(AJ64:AP64,{1;2;3;4;5})),"")</f>
        <v/>
      </c>
      <c r="AG64" s="5" t="str">
        <f t="shared" si="30"/>
        <v/>
      </c>
      <c r="AH64" s="5" t="str">
        <f t="shared" si="16"/>
        <v/>
      </c>
      <c r="AJ64" s="3">
        <f t="shared" si="31"/>
        <v>0</v>
      </c>
      <c r="AK64" s="3">
        <f t="shared" si="32"/>
        <v>0</v>
      </c>
      <c r="AL64" s="3">
        <f t="shared" si="33"/>
        <v>0</v>
      </c>
      <c r="AM64" s="3">
        <f t="shared" si="34"/>
        <v>0</v>
      </c>
      <c r="AN64" s="3">
        <f t="shared" si="35"/>
        <v>0</v>
      </c>
      <c r="AO64" s="3">
        <f t="shared" si="36"/>
        <v>0</v>
      </c>
      <c r="AP64" s="3">
        <f t="shared" si="37"/>
        <v>0</v>
      </c>
    </row>
    <row r="65" spans="4:42" x14ac:dyDescent="0.3">
      <c r="D65" s="22" t="str">
        <f>IFERROR(VLOOKUP($B65,'IRC1 0405 Deinze'!$J:$O,2,FALSE),"")</f>
        <v/>
      </c>
      <c r="E65" s="23" t="str">
        <f>IFERROR(VLOOKUP($B65,'IRC1 0405 Deinze'!$J:$O,3,FALSE),"")</f>
        <v/>
      </c>
      <c r="F65" s="23" t="str">
        <f>IFERROR(VLOOKUP($B65,'IRC1 0405 Deinze'!$J:$O,4,FALSE),"")</f>
        <v/>
      </c>
      <c r="G65" s="24" t="str">
        <f t="shared" si="23"/>
        <v/>
      </c>
      <c r="H65" s="28" t="str">
        <f>IFERROR(VLOOKUP($B65,'IRC2 0426 Maldegem'!$K:$O,2,FALSE),"")</f>
        <v/>
      </c>
      <c r="I65" s="23" t="str">
        <f>IFERROR(VLOOKUP($B65,'IRC2 0426 Maldegem'!$K:$O,3,FALSE),"")</f>
        <v/>
      </c>
      <c r="J65" s="23" t="str">
        <f>IFERROR(VLOOKUP($B65,'IRC2 0426 Maldegem'!$K:$O,4,FALSE),"")</f>
        <v/>
      </c>
      <c r="K65" s="27" t="str">
        <f t="shared" si="24"/>
        <v/>
      </c>
      <c r="L65" s="22" t="str">
        <f>IFERROR(VLOOKUP($B65,'IRC3 0510 Aalter'!$J:$O,2,FALSE),"")</f>
        <v/>
      </c>
      <c r="M65" s="23" t="str">
        <f>IFERROR(VLOOKUP($B65,'IRC3 0510 Aalter'!$J:$O,3,FALSE),"")</f>
        <v/>
      </c>
      <c r="N65" s="23" t="str">
        <f>IFERROR(VLOOKUP($B65,'IRC3 0510 Aalter'!$J:$O,4,FALSE),"")</f>
        <v/>
      </c>
      <c r="O65" s="27" t="str">
        <f t="shared" si="25"/>
        <v/>
      </c>
      <c r="P65" s="22" t="str">
        <f>IFERROR(VLOOKUP($B65,'IRC4 0607 Rieme'!$H:$K,2,FALSE),"")</f>
        <v/>
      </c>
      <c r="Q65" s="23" t="str">
        <f>IFERROR(VLOOKUP($B65,'IRC4 0607 Rieme'!$H:$K,3,FALSE),"")</f>
        <v/>
      </c>
      <c r="R65" s="23" t="str">
        <f>IFERROR(VLOOKUP($B65,'IRC4 0607 Rieme'!$H:$K,4,FALSE),"")</f>
        <v/>
      </c>
      <c r="S65" s="27" t="str">
        <f t="shared" si="26"/>
        <v/>
      </c>
      <c r="T65" s="22" t="str">
        <f>IFERROR(VLOOKUP($B65,'IRC5 2906 Oudenaarde'!$H:$K,2,FALSE),"")</f>
        <v/>
      </c>
      <c r="U65" s="23" t="str">
        <f>IFERROR(VLOOKUP($B65,'IRC5 2906 Oudenaarde'!$H:$K,3,FALSE),"")</f>
        <v/>
      </c>
      <c r="V65" s="23" t="str">
        <f>IFERROR(VLOOKUP($B65,'IRC5 2906 Oudenaarde'!$H:$K,4,FALSE),"")</f>
        <v/>
      </c>
      <c r="W65" s="27" t="str">
        <f t="shared" si="27"/>
        <v/>
      </c>
      <c r="X65" s="22" t="str">
        <f>IFERROR(VLOOKUP($B65,'IRC6 0830 Racing Gent'!$H:$K,2,FALSE),"")</f>
        <v/>
      </c>
      <c r="Y65" s="23" t="str">
        <f>IFERROR(VLOOKUP($B65,'IRC6 0830 Racing Gent'!$H:$K,3,FALSE),"")</f>
        <v/>
      </c>
      <c r="Z65" s="23" t="str">
        <f>IFERROR(VLOOKUP($B65,'IRC6 0830 Racing Gent'!$H:$K,4,FALSE),"")</f>
        <v/>
      </c>
      <c r="AA65" s="27" t="str">
        <f t="shared" si="28"/>
        <v/>
      </c>
      <c r="AB65" s="22" t="str">
        <f>IFERROR(VLOOKUP($B65,'IRC7 0907 KAA Gent'!$H:$K,2,FALSE),"")</f>
        <v/>
      </c>
      <c r="AC65" s="23" t="str">
        <f>IFERROR(VLOOKUP($B65,'IRC7 0907 KAA Gent'!$H:$K,3,FALSE),"")</f>
        <v/>
      </c>
      <c r="AD65" s="23" t="str">
        <f>IFERROR(VLOOKUP($B65,'IRC7 0907 KAA Gent'!$H:$K,4,FALSE),"")</f>
        <v/>
      </c>
      <c r="AE65" s="24" t="str">
        <f t="shared" si="29"/>
        <v/>
      </c>
      <c r="AF65" s="29" t="str" cm="1">
        <f t="array" ref="AF65">IF(SUM(LARGE(AJ65:AP65,{1;2;3;4;5}))&gt;0,SUM(LARGE(AJ65:AP65,{1;2;3;4;5})),"")</f>
        <v/>
      </c>
      <c r="AG65" s="5" t="str">
        <f t="shared" si="30"/>
        <v/>
      </c>
      <c r="AH65" s="5" t="str">
        <f t="shared" si="16"/>
        <v/>
      </c>
      <c r="AJ65" s="3">
        <f t="shared" si="31"/>
        <v>0</v>
      </c>
      <c r="AK65" s="3">
        <f t="shared" si="32"/>
        <v>0</v>
      </c>
      <c r="AL65" s="3">
        <f t="shared" si="33"/>
        <v>0</v>
      </c>
      <c r="AM65" s="3">
        <f t="shared" si="34"/>
        <v>0</v>
      </c>
      <c r="AN65" s="3">
        <f t="shared" si="35"/>
        <v>0</v>
      </c>
      <c r="AO65" s="3">
        <f t="shared" si="36"/>
        <v>0</v>
      </c>
      <c r="AP65" s="3">
        <f t="shared" si="37"/>
        <v>0</v>
      </c>
    </row>
    <row r="66" spans="4:42" x14ac:dyDescent="0.3">
      <c r="D66" s="22" t="str">
        <f>IFERROR(VLOOKUP($B66,'IRC1 0405 Deinze'!$J:$O,2,FALSE),"")</f>
        <v/>
      </c>
      <c r="E66" s="23" t="str">
        <f>IFERROR(VLOOKUP($B66,'IRC1 0405 Deinze'!$J:$O,3,FALSE),"")</f>
        <v/>
      </c>
      <c r="F66" s="23" t="str">
        <f>IFERROR(VLOOKUP($B66,'IRC1 0405 Deinze'!$J:$O,4,FALSE),"")</f>
        <v/>
      </c>
      <c r="G66" s="24" t="str">
        <f t="shared" si="23"/>
        <v/>
      </c>
      <c r="H66" s="28" t="str">
        <f>IFERROR(VLOOKUP($B66,'IRC2 0426 Maldegem'!$K:$O,2,FALSE),"")</f>
        <v/>
      </c>
      <c r="I66" s="23" t="str">
        <f>IFERROR(VLOOKUP($B66,'IRC2 0426 Maldegem'!$K:$O,3,FALSE),"")</f>
        <v/>
      </c>
      <c r="J66" s="23" t="str">
        <f>IFERROR(VLOOKUP($B66,'IRC2 0426 Maldegem'!$K:$O,4,FALSE),"")</f>
        <v/>
      </c>
      <c r="K66" s="27" t="str">
        <f t="shared" si="24"/>
        <v/>
      </c>
      <c r="L66" s="22" t="str">
        <f>IFERROR(VLOOKUP($B66,'IRC3 0510 Aalter'!$J:$O,2,FALSE),"")</f>
        <v/>
      </c>
      <c r="M66" s="23" t="str">
        <f>IFERROR(VLOOKUP($B66,'IRC3 0510 Aalter'!$J:$O,3,FALSE),"")</f>
        <v/>
      </c>
      <c r="N66" s="23" t="str">
        <f>IFERROR(VLOOKUP($B66,'IRC3 0510 Aalter'!$J:$O,4,FALSE),"")</f>
        <v/>
      </c>
      <c r="O66" s="27" t="str">
        <f t="shared" si="25"/>
        <v/>
      </c>
      <c r="P66" s="22" t="str">
        <f>IFERROR(VLOOKUP($B66,'IRC4 0607 Rieme'!$H:$K,2,FALSE),"")</f>
        <v/>
      </c>
      <c r="Q66" s="23" t="str">
        <f>IFERROR(VLOOKUP($B66,'IRC4 0607 Rieme'!$H:$K,3,FALSE),"")</f>
        <v/>
      </c>
      <c r="R66" s="23" t="str">
        <f>IFERROR(VLOOKUP($B66,'IRC4 0607 Rieme'!$H:$K,4,FALSE),"")</f>
        <v/>
      </c>
      <c r="S66" s="27" t="str">
        <f t="shared" si="26"/>
        <v/>
      </c>
      <c r="T66" s="22" t="str">
        <f>IFERROR(VLOOKUP($B66,'IRC5 2906 Oudenaarde'!$H:$K,2,FALSE),"")</f>
        <v/>
      </c>
      <c r="U66" s="23" t="str">
        <f>IFERROR(VLOOKUP($B66,'IRC5 2906 Oudenaarde'!$H:$K,3,FALSE),"")</f>
        <v/>
      </c>
      <c r="V66" s="23" t="str">
        <f>IFERROR(VLOOKUP($B66,'IRC5 2906 Oudenaarde'!$H:$K,4,FALSE),"")</f>
        <v/>
      </c>
      <c r="W66" s="27" t="str">
        <f t="shared" si="27"/>
        <v/>
      </c>
      <c r="X66" s="22" t="str">
        <f>IFERROR(VLOOKUP($B66,'IRC6 0830 Racing Gent'!$H:$K,2,FALSE),"")</f>
        <v/>
      </c>
      <c r="Y66" s="23" t="str">
        <f>IFERROR(VLOOKUP($B66,'IRC6 0830 Racing Gent'!$H:$K,3,FALSE),"")</f>
        <v/>
      </c>
      <c r="Z66" s="23" t="str">
        <f>IFERROR(VLOOKUP($B66,'IRC6 0830 Racing Gent'!$H:$K,4,FALSE),"")</f>
        <v/>
      </c>
      <c r="AA66" s="27" t="str">
        <f t="shared" si="28"/>
        <v/>
      </c>
      <c r="AB66" s="22" t="str">
        <f>IFERROR(VLOOKUP($B66,'IRC7 0907 KAA Gent'!$H:$K,2,FALSE),"")</f>
        <v/>
      </c>
      <c r="AC66" s="23" t="str">
        <f>IFERROR(VLOOKUP($B66,'IRC7 0907 KAA Gent'!$H:$K,3,FALSE),"")</f>
        <v/>
      </c>
      <c r="AD66" s="23" t="str">
        <f>IFERROR(VLOOKUP($B66,'IRC7 0907 KAA Gent'!$H:$K,4,FALSE),"")</f>
        <v/>
      </c>
      <c r="AE66" s="24" t="str">
        <f t="shared" si="29"/>
        <v/>
      </c>
      <c r="AF66" s="29" t="str" cm="1">
        <f t="array" ref="AF66">IF(SUM(LARGE(AJ66:AP66,{1;2;3;4;5}))&gt;0,SUM(LARGE(AJ66:AP66,{1;2;3;4;5})),"")</f>
        <v/>
      </c>
      <c r="AG66" s="5" t="str">
        <f t="shared" si="30"/>
        <v/>
      </c>
      <c r="AH66" s="5" t="str">
        <f t="shared" si="16"/>
        <v/>
      </c>
      <c r="AJ66" s="3">
        <f t="shared" si="31"/>
        <v>0</v>
      </c>
      <c r="AK66" s="3">
        <f t="shared" si="32"/>
        <v>0</v>
      </c>
      <c r="AL66" s="3">
        <f t="shared" si="33"/>
        <v>0</v>
      </c>
      <c r="AM66" s="3">
        <f t="shared" si="34"/>
        <v>0</v>
      </c>
      <c r="AN66" s="3">
        <f t="shared" si="35"/>
        <v>0</v>
      </c>
      <c r="AO66" s="3">
        <f t="shared" si="36"/>
        <v>0</v>
      </c>
      <c r="AP66" s="3">
        <f t="shared" si="37"/>
        <v>0</v>
      </c>
    </row>
    <row r="67" spans="4:42" x14ac:dyDescent="0.3">
      <c r="D67" s="22" t="str">
        <f>IFERROR(VLOOKUP($B67,'IRC1 0405 Deinze'!$J:$O,2,FALSE),"")</f>
        <v/>
      </c>
      <c r="E67" s="23" t="str">
        <f>IFERROR(VLOOKUP($B67,'IRC1 0405 Deinze'!$J:$O,3,FALSE),"")</f>
        <v/>
      </c>
      <c r="F67" s="23" t="str">
        <f>IFERROR(VLOOKUP($B67,'IRC1 0405 Deinze'!$J:$O,4,FALSE),"")</f>
        <v/>
      </c>
      <c r="G67" s="24" t="str">
        <f t="shared" si="23"/>
        <v/>
      </c>
      <c r="H67" s="28" t="str">
        <f>IFERROR(VLOOKUP($B67,'IRC2 0426 Maldegem'!$K:$O,2,FALSE),"")</f>
        <v/>
      </c>
      <c r="I67" s="23" t="str">
        <f>IFERROR(VLOOKUP($B67,'IRC2 0426 Maldegem'!$K:$O,3,FALSE),"")</f>
        <v/>
      </c>
      <c r="J67" s="23" t="str">
        <f>IFERROR(VLOOKUP($B67,'IRC2 0426 Maldegem'!$K:$O,4,FALSE),"")</f>
        <v/>
      </c>
      <c r="K67" s="27" t="str">
        <f t="shared" si="24"/>
        <v/>
      </c>
      <c r="L67" s="22" t="str">
        <f>IFERROR(VLOOKUP($B67,'IRC3 0510 Aalter'!$J:$O,2,FALSE),"")</f>
        <v/>
      </c>
      <c r="M67" s="23" t="str">
        <f>IFERROR(VLOOKUP($B67,'IRC3 0510 Aalter'!$J:$O,3,FALSE),"")</f>
        <v/>
      </c>
      <c r="N67" s="23" t="str">
        <f>IFERROR(VLOOKUP($B67,'IRC3 0510 Aalter'!$J:$O,4,FALSE),"")</f>
        <v/>
      </c>
      <c r="O67" s="27" t="str">
        <f t="shared" si="25"/>
        <v/>
      </c>
      <c r="P67" s="22" t="str">
        <f>IFERROR(VLOOKUP($B67,'IRC4 0607 Rieme'!$H:$K,2,FALSE),"")</f>
        <v/>
      </c>
      <c r="Q67" s="23" t="str">
        <f>IFERROR(VLOOKUP($B67,'IRC4 0607 Rieme'!$H:$K,3,FALSE),"")</f>
        <v/>
      </c>
      <c r="R67" s="23" t="str">
        <f>IFERROR(VLOOKUP($B67,'IRC4 0607 Rieme'!$H:$K,4,FALSE),"")</f>
        <v/>
      </c>
      <c r="S67" s="27" t="str">
        <f t="shared" si="26"/>
        <v/>
      </c>
      <c r="T67" s="22" t="str">
        <f>IFERROR(VLOOKUP($B67,'IRC5 2906 Oudenaarde'!$H:$K,2,FALSE),"")</f>
        <v/>
      </c>
      <c r="U67" s="23" t="str">
        <f>IFERROR(VLOOKUP($B67,'IRC5 2906 Oudenaarde'!$H:$K,3,FALSE),"")</f>
        <v/>
      </c>
      <c r="V67" s="23" t="str">
        <f>IFERROR(VLOOKUP($B67,'IRC5 2906 Oudenaarde'!$H:$K,4,FALSE),"")</f>
        <v/>
      </c>
      <c r="W67" s="27" t="str">
        <f t="shared" si="27"/>
        <v/>
      </c>
      <c r="X67" s="22" t="str">
        <f>IFERROR(VLOOKUP($B67,'IRC6 0830 Racing Gent'!$H:$K,2,FALSE),"")</f>
        <v/>
      </c>
      <c r="Y67" s="23" t="str">
        <f>IFERROR(VLOOKUP($B67,'IRC6 0830 Racing Gent'!$H:$K,3,FALSE),"")</f>
        <v/>
      </c>
      <c r="Z67" s="23" t="str">
        <f>IFERROR(VLOOKUP($B67,'IRC6 0830 Racing Gent'!$H:$K,4,FALSE),"")</f>
        <v/>
      </c>
      <c r="AA67" s="27" t="str">
        <f t="shared" si="28"/>
        <v/>
      </c>
      <c r="AB67" s="22" t="str">
        <f>IFERROR(VLOOKUP($B67,'IRC7 0907 KAA Gent'!$H:$K,2,FALSE),"")</f>
        <v/>
      </c>
      <c r="AC67" s="23" t="str">
        <f>IFERROR(VLOOKUP($B67,'IRC7 0907 KAA Gent'!$H:$K,3,FALSE),"")</f>
        <v/>
      </c>
      <c r="AD67" s="23" t="str">
        <f>IFERROR(VLOOKUP($B67,'IRC7 0907 KAA Gent'!$H:$K,4,FALSE),"")</f>
        <v/>
      </c>
      <c r="AE67" s="24" t="str">
        <f t="shared" si="29"/>
        <v/>
      </c>
      <c r="AF67" s="29" t="str" cm="1">
        <f t="array" ref="AF67">IF(SUM(LARGE(AJ67:AP67,{1;2;3;4;5}))&gt;0,SUM(LARGE(AJ67:AP67,{1;2;3;4;5})),"")</f>
        <v/>
      </c>
      <c r="AG67" s="5" t="str">
        <f t="shared" si="30"/>
        <v/>
      </c>
      <c r="AH67" s="5" t="str">
        <f t="shared" ref="AH67:AH98" si="38">IFERROR(_xlfn.RANK.EQ(AF67,AF:AF),"")</f>
        <v/>
      </c>
      <c r="AJ67" s="3">
        <f t="shared" si="31"/>
        <v>0</v>
      </c>
      <c r="AK67" s="3">
        <f t="shared" si="32"/>
        <v>0</v>
      </c>
      <c r="AL67" s="3">
        <f t="shared" si="33"/>
        <v>0</v>
      </c>
      <c r="AM67" s="3">
        <f t="shared" si="34"/>
        <v>0</v>
      </c>
      <c r="AN67" s="3">
        <f t="shared" si="35"/>
        <v>0</v>
      </c>
      <c r="AO67" s="3">
        <f t="shared" si="36"/>
        <v>0</v>
      </c>
      <c r="AP67" s="3">
        <f t="shared" si="37"/>
        <v>0</v>
      </c>
    </row>
    <row r="68" spans="4:42" x14ac:dyDescent="0.3">
      <c r="D68" s="22" t="str">
        <f>IFERROR(VLOOKUP($B68,'IRC1 0405 Deinze'!$J:$O,2,FALSE),"")</f>
        <v/>
      </c>
      <c r="E68" s="23" t="str">
        <f>IFERROR(VLOOKUP($B68,'IRC1 0405 Deinze'!$J:$O,3,FALSE),"")</f>
        <v/>
      </c>
      <c r="F68" s="23" t="str">
        <f>IFERROR(VLOOKUP($B68,'IRC1 0405 Deinze'!$J:$O,4,FALSE),"")</f>
        <v/>
      </c>
      <c r="G68" s="24" t="str">
        <f t="shared" si="23"/>
        <v/>
      </c>
      <c r="H68" s="28" t="str">
        <f>IFERROR(VLOOKUP($B68,'IRC2 0426 Maldegem'!$K:$O,2,FALSE),"")</f>
        <v/>
      </c>
      <c r="I68" s="23" t="str">
        <f>IFERROR(VLOOKUP($B68,'IRC2 0426 Maldegem'!$K:$O,3,FALSE),"")</f>
        <v/>
      </c>
      <c r="J68" s="23" t="str">
        <f>IFERROR(VLOOKUP($B68,'IRC2 0426 Maldegem'!$K:$O,4,FALSE),"")</f>
        <v/>
      </c>
      <c r="K68" s="27" t="str">
        <f t="shared" si="24"/>
        <v/>
      </c>
      <c r="L68" s="22" t="str">
        <f>IFERROR(VLOOKUP($B68,'IRC3 0510 Aalter'!$J:$O,2,FALSE),"")</f>
        <v/>
      </c>
      <c r="M68" s="23" t="str">
        <f>IFERROR(VLOOKUP($B68,'IRC3 0510 Aalter'!$J:$O,3,FALSE),"")</f>
        <v/>
      </c>
      <c r="N68" s="23" t="str">
        <f>IFERROR(VLOOKUP($B68,'IRC3 0510 Aalter'!$J:$O,4,FALSE),"")</f>
        <v/>
      </c>
      <c r="O68" s="27" t="str">
        <f t="shared" si="25"/>
        <v/>
      </c>
      <c r="P68" s="22" t="str">
        <f>IFERROR(VLOOKUP($B68,'IRC4 0607 Rieme'!$H:$K,2,FALSE),"")</f>
        <v/>
      </c>
      <c r="Q68" s="23" t="str">
        <f>IFERROR(VLOOKUP($B68,'IRC4 0607 Rieme'!$H:$K,3,FALSE),"")</f>
        <v/>
      </c>
      <c r="R68" s="23" t="str">
        <f>IFERROR(VLOOKUP($B68,'IRC4 0607 Rieme'!$H:$K,4,FALSE),"")</f>
        <v/>
      </c>
      <c r="S68" s="27" t="str">
        <f t="shared" si="26"/>
        <v/>
      </c>
      <c r="T68" s="22" t="str">
        <f>IFERROR(VLOOKUP($B68,'IRC5 2906 Oudenaarde'!$H:$K,2,FALSE),"")</f>
        <v/>
      </c>
      <c r="U68" s="23" t="str">
        <f>IFERROR(VLOOKUP($B68,'IRC5 2906 Oudenaarde'!$H:$K,3,FALSE),"")</f>
        <v/>
      </c>
      <c r="V68" s="23" t="str">
        <f>IFERROR(VLOOKUP($B68,'IRC5 2906 Oudenaarde'!$H:$K,4,FALSE),"")</f>
        <v/>
      </c>
      <c r="W68" s="27" t="str">
        <f t="shared" si="27"/>
        <v/>
      </c>
      <c r="X68" s="22" t="str">
        <f>IFERROR(VLOOKUP($B68,'IRC6 0830 Racing Gent'!$H:$K,2,FALSE),"")</f>
        <v/>
      </c>
      <c r="Y68" s="23" t="str">
        <f>IFERROR(VLOOKUP($B68,'IRC6 0830 Racing Gent'!$H:$K,3,FALSE),"")</f>
        <v/>
      </c>
      <c r="Z68" s="23" t="str">
        <f>IFERROR(VLOOKUP($B68,'IRC6 0830 Racing Gent'!$H:$K,4,FALSE),"")</f>
        <v/>
      </c>
      <c r="AA68" s="27" t="str">
        <f t="shared" si="28"/>
        <v/>
      </c>
      <c r="AB68" s="22" t="str">
        <f>IFERROR(VLOOKUP($B68,'IRC7 0907 KAA Gent'!$H:$K,2,FALSE),"")</f>
        <v/>
      </c>
      <c r="AC68" s="23" t="str">
        <f>IFERROR(VLOOKUP($B68,'IRC7 0907 KAA Gent'!$H:$K,3,FALSE),"")</f>
        <v/>
      </c>
      <c r="AD68" s="23" t="str">
        <f>IFERROR(VLOOKUP($B68,'IRC7 0907 KAA Gent'!$H:$K,4,FALSE),"")</f>
        <v/>
      </c>
      <c r="AE68" s="24" t="str">
        <f t="shared" si="29"/>
        <v/>
      </c>
      <c r="AF68" s="29" t="str" cm="1">
        <f t="array" ref="AF68">IF(SUM(LARGE(AJ68:AP68,{1;2;3;4;5}))&gt;0,SUM(LARGE(AJ68:AP68,{1;2;3;4;5})),"")</f>
        <v/>
      </c>
      <c r="AG68" s="5" t="str">
        <f t="shared" si="30"/>
        <v/>
      </c>
      <c r="AH68" s="5" t="str">
        <f t="shared" si="38"/>
        <v/>
      </c>
      <c r="AJ68" s="3">
        <f t="shared" si="31"/>
        <v>0</v>
      </c>
      <c r="AK68" s="3">
        <f t="shared" si="32"/>
        <v>0</v>
      </c>
      <c r="AL68" s="3">
        <f t="shared" si="33"/>
        <v>0</v>
      </c>
      <c r="AM68" s="3">
        <f t="shared" si="34"/>
        <v>0</v>
      </c>
      <c r="AN68" s="3">
        <f t="shared" si="35"/>
        <v>0</v>
      </c>
      <c r="AO68" s="3">
        <f t="shared" si="36"/>
        <v>0</v>
      </c>
      <c r="AP68" s="3">
        <f t="shared" si="37"/>
        <v>0</v>
      </c>
    </row>
    <row r="69" spans="4:42" x14ac:dyDescent="0.3">
      <c r="D69" s="22" t="str">
        <f>IFERROR(VLOOKUP($B69,'IRC1 0405 Deinze'!$J:$O,2,FALSE),"")</f>
        <v/>
      </c>
      <c r="E69" s="23" t="str">
        <f>IFERROR(VLOOKUP($B69,'IRC1 0405 Deinze'!$J:$O,3,FALSE),"")</f>
        <v/>
      </c>
      <c r="F69" s="23" t="str">
        <f>IFERROR(VLOOKUP($B69,'IRC1 0405 Deinze'!$J:$O,4,FALSE),"")</f>
        <v/>
      </c>
      <c r="G69" s="24" t="str">
        <f t="shared" si="23"/>
        <v/>
      </c>
      <c r="H69" s="28" t="str">
        <f>IFERROR(VLOOKUP($B69,'IRC2 0426 Maldegem'!$K:$O,2,FALSE),"")</f>
        <v/>
      </c>
      <c r="I69" s="23" t="str">
        <f>IFERROR(VLOOKUP($B69,'IRC2 0426 Maldegem'!$K:$O,3,FALSE),"")</f>
        <v/>
      </c>
      <c r="J69" s="23" t="str">
        <f>IFERROR(VLOOKUP($B69,'IRC2 0426 Maldegem'!$K:$O,4,FALSE),"")</f>
        <v/>
      </c>
      <c r="K69" s="27" t="str">
        <f t="shared" si="24"/>
        <v/>
      </c>
      <c r="L69" s="22" t="str">
        <f>IFERROR(VLOOKUP($B69,'IRC3 0510 Aalter'!$J:$O,2,FALSE),"")</f>
        <v/>
      </c>
      <c r="M69" s="23" t="str">
        <f>IFERROR(VLOOKUP($B69,'IRC3 0510 Aalter'!$J:$O,3,FALSE),"")</f>
        <v/>
      </c>
      <c r="N69" s="23" t="str">
        <f>IFERROR(VLOOKUP($B69,'IRC3 0510 Aalter'!$J:$O,4,FALSE),"")</f>
        <v/>
      </c>
      <c r="O69" s="27" t="str">
        <f t="shared" si="25"/>
        <v/>
      </c>
      <c r="P69" s="22" t="str">
        <f>IFERROR(VLOOKUP($B69,'IRC4 0607 Rieme'!$H:$K,2,FALSE),"")</f>
        <v/>
      </c>
      <c r="Q69" s="23" t="str">
        <f>IFERROR(VLOOKUP($B69,'IRC4 0607 Rieme'!$H:$K,3,FALSE),"")</f>
        <v/>
      </c>
      <c r="R69" s="23" t="str">
        <f>IFERROR(VLOOKUP($B69,'IRC4 0607 Rieme'!$H:$K,4,FALSE),"")</f>
        <v/>
      </c>
      <c r="S69" s="27" t="str">
        <f t="shared" si="26"/>
        <v/>
      </c>
      <c r="T69" s="22" t="str">
        <f>IFERROR(VLOOKUP($B69,'IRC5 2906 Oudenaarde'!$H:$K,2,FALSE),"")</f>
        <v/>
      </c>
      <c r="U69" s="23" t="str">
        <f>IFERROR(VLOOKUP($B69,'IRC5 2906 Oudenaarde'!$H:$K,3,FALSE),"")</f>
        <v/>
      </c>
      <c r="V69" s="23" t="str">
        <f>IFERROR(VLOOKUP($B69,'IRC5 2906 Oudenaarde'!$H:$K,4,FALSE),"")</f>
        <v/>
      </c>
      <c r="W69" s="27" t="str">
        <f t="shared" si="27"/>
        <v/>
      </c>
      <c r="X69" s="22" t="str">
        <f>IFERROR(VLOOKUP($B69,'IRC6 0830 Racing Gent'!$H:$K,2,FALSE),"")</f>
        <v/>
      </c>
      <c r="Y69" s="23" t="str">
        <f>IFERROR(VLOOKUP($B69,'IRC6 0830 Racing Gent'!$H:$K,3,FALSE),"")</f>
        <v/>
      </c>
      <c r="Z69" s="23" t="str">
        <f>IFERROR(VLOOKUP($B69,'IRC6 0830 Racing Gent'!$H:$K,4,FALSE),"")</f>
        <v/>
      </c>
      <c r="AA69" s="27" t="str">
        <f t="shared" si="28"/>
        <v/>
      </c>
      <c r="AB69" s="22" t="str">
        <f>IFERROR(VLOOKUP($B69,'IRC7 0907 KAA Gent'!$H:$K,2,FALSE),"")</f>
        <v/>
      </c>
      <c r="AC69" s="23" t="str">
        <f>IFERROR(VLOOKUP($B69,'IRC7 0907 KAA Gent'!$H:$K,3,FALSE),"")</f>
        <v/>
      </c>
      <c r="AD69" s="23" t="str">
        <f>IFERROR(VLOOKUP($B69,'IRC7 0907 KAA Gent'!$H:$K,4,FALSE),"")</f>
        <v/>
      </c>
      <c r="AE69" s="24" t="str">
        <f t="shared" si="29"/>
        <v/>
      </c>
      <c r="AF69" s="29" t="str" cm="1">
        <f t="array" ref="AF69">IF(SUM(LARGE(AJ69:AP69,{1;2;3;4;5}))&gt;0,SUM(LARGE(AJ69:AP69,{1;2;3;4;5})),"")</f>
        <v/>
      </c>
      <c r="AG69" s="5" t="str">
        <f t="shared" si="30"/>
        <v/>
      </c>
      <c r="AH69" s="5" t="str">
        <f t="shared" si="38"/>
        <v/>
      </c>
      <c r="AJ69" s="3">
        <f t="shared" si="31"/>
        <v>0</v>
      </c>
      <c r="AK69" s="3">
        <f t="shared" si="32"/>
        <v>0</v>
      </c>
      <c r="AL69" s="3">
        <f t="shared" si="33"/>
        <v>0</v>
      </c>
      <c r="AM69" s="3">
        <f t="shared" si="34"/>
        <v>0</v>
      </c>
      <c r="AN69" s="3">
        <f t="shared" si="35"/>
        <v>0</v>
      </c>
      <c r="AO69" s="3">
        <f t="shared" si="36"/>
        <v>0</v>
      </c>
      <c r="AP69" s="3">
        <f t="shared" si="37"/>
        <v>0</v>
      </c>
    </row>
    <row r="70" spans="4:42" x14ac:dyDescent="0.3">
      <c r="D70" s="22" t="str">
        <f>IFERROR(VLOOKUP($B70,'IRC1 0405 Deinze'!$J:$O,2,FALSE),"")</f>
        <v/>
      </c>
      <c r="E70" s="23" t="str">
        <f>IFERROR(VLOOKUP($B70,'IRC1 0405 Deinze'!$J:$O,3,FALSE),"")</f>
        <v/>
      </c>
      <c r="F70" s="23" t="str">
        <f>IFERROR(VLOOKUP($B70,'IRC1 0405 Deinze'!$J:$O,4,FALSE),"")</f>
        <v/>
      </c>
      <c r="G70" s="24" t="str">
        <f t="shared" si="23"/>
        <v/>
      </c>
      <c r="H70" s="28" t="str">
        <f>IFERROR(VLOOKUP($B70,'IRC2 0426 Maldegem'!$K:$O,2,FALSE),"")</f>
        <v/>
      </c>
      <c r="I70" s="23" t="str">
        <f>IFERROR(VLOOKUP($B70,'IRC2 0426 Maldegem'!$K:$O,3,FALSE),"")</f>
        <v/>
      </c>
      <c r="J70" s="23" t="str">
        <f>IFERROR(VLOOKUP($B70,'IRC2 0426 Maldegem'!$K:$O,4,FALSE),"")</f>
        <v/>
      </c>
      <c r="K70" s="27" t="str">
        <f t="shared" si="24"/>
        <v/>
      </c>
      <c r="L70" s="22" t="str">
        <f>IFERROR(VLOOKUP($B70,'IRC3 0510 Aalter'!$J:$O,2,FALSE),"")</f>
        <v/>
      </c>
      <c r="M70" s="23" t="str">
        <f>IFERROR(VLOOKUP($B70,'IRC3 0510 Aalter'!$J:$O,3,FALSE),"")</f>
        <v/>
      </c>
      <c r="N70" s="23" t="str">
        <f>IFERROR(VLOOKUP($B70,'IRC3 0510 Aalter'!$J:$O,4,FALSE),"")</f>
        <v/>
      </c>
      <c r="O70" s="27" t="str">
        <f t="shared" si="25"/>
        <v/>
      </c>
      <c r="P70" s="22" t="str">
        <f>IFERROR(VLOOKUP($B70,'IRC4 0607 Rieme'!$H:$K,2,FALSE),"")</f>
        <v/>
      </c>
      <c r="Q70" s="23" t="str">
        <f>IFERROR(VLOOKUP($B70,'IRC4 0607 Rieme'!$H:$K,3,FALSE),"")</f>
        <v/>
      </c>
      <c r="R70" s="23" t="str">
        <f>IFERROR(VLOOKUP($B70,'IRC4 0607 Rieme'!$H:$K,4,FALSE),"")</f>
        <v/>
      </c>
      <c r="S70" s="27" t="str">
        <f t="shared" si="26"/>
        <v/>
      </c>
      <c r="T70" s="22" t="str">
        <f>IFERROR(VLOOKUP($B70,'IRC5 2906 Oudenaarde'!$H:$K,2,FALSE),"")</f>
        <v/>
      </c>
      <c r="U70" s="23" t="str">
        <f>IFERROR(VLOOKUP($B70,'IRC5 2906 Oudenaarde'!$H:$K,3,FALSE),"")</f>
        <v/>
      </c>
      <c r="V70" s="23" t="str">
        <f>IFERROR(VLOOKUP($B70,'IRC5 2906 Oudenaarde'!$H:$K,4,FALSE),"")</f>
        <v/>
      </c>
      <c r="W70" s="27" t="str">
        <f t="shared" si="27"/>
        <v/>
      </c>
      <c r="X70" s="22" t="str">
        <f>IFERROR(VLOOKUP($B70,'IRC6 0830 Racing Gent'!$H:$K,2,FALSE),"")</f>
        <v/>
      </c>
      <c r="Y70" s="23" t="str">
        <f>IFERROR(VLOOKUP($B70,'IRC6 0830 Racing Gent'!$H:$K,3,FALSE),"")</f>
        <v/>
      </c>
      <c r="Z70" s="23" t="str">
        <f>IFERROR(VLOOKUP($B70,'IRC6 0830 Racing Gent'!$H:$K,4,FALSE),"")</f>
        <v/>
      </c>
      <c r="AA70" s="27" t="str">
        <f t="shared" si="28"/>
        <v/>
      </c>
      <c r="AB70" s="22" t="str">
        <f>IFERROR(VLOOKUP($B70,'IRC7 0907 KAA Gent'!$H:$K,2,FALSE),"")</f>
        <v/>
      </c>
      <c r="AC70" s="23" t="str">
        <f>IFERROR(VLOOKUP($B70,'IRC7 0907 KAA Gent'!$H:$K,3,FALSE),"")</f>
        <v/>
      </c>
      <c r="AD70" s="23" t="str">
        <f>IFERROR(VLOOKUP($B70,'IRC7 0907 KAA Gent'!$H:$K,4,FALSE),"")</f>
        <v/>
      </c>
      <c r="AE70" s="24" t="str">
        <f t="shared" si="29"/>
        <v/>
      </c>
      <c r="AF70" s="29" t="str" cm="1">
        <f t="array" ref="AF70">IF(SUM(LARGE(AJ70:AP70,{1;2;3;4;5}))&gt;0,SUM(LARGE(AJ70:AP70,{1;2;3;4;5})),"")</f>
        <v/>
      </c>
      <c r="AG70" s="5" t="str">
        <f t="shared" si="30"/>
        <v/>
      </c>
      <c r="AH70" s="5" t="str">
        <f t="shared" si="38"/>
        <v/>
      </c>
      <c r="AJ70" s="3">
        <f t="shared" si="31"/>
        <v>0</v>
      </c>
      <c r="AK70" s="3">
        <f t="shared" si="32"/>
        <v>0</v>
      </c>
      <c r="AL70" s="3">
        <f t="shared" si="33"/>
        <v>0</v>
      </c>
      <c r="AM70" s="3">
        <f t="shared" si="34"/>
        <v>0</v>
      </c>
      <c r="AN70" s="3">
        <f t="shared" si="35"/>
        <v>0</v>
      </c>
      <c r="AO70" s="3">
        <f t="shared" si="36"/>
        <v>0</v>
      </c>
      <c r="AP70" s="3">
        <f t="shared" si="37"/>
        <v>0</v>
      </c>
    </row>
    <row r="71" spans="4:42" x14ac:dyDescent="0.3">
      <c r="D71" s="22" t="str">
        <f>IFERROR(VLOOKUP($B71,'IRC1 0405 Deinze'!$J:$O,2,FALSE),"")</f>
        <v/>
      </c>
      <c r="E71" s="23" t="str">
        <f>IFERROR(VLOOKUP($B71,'IRC1 0405 Deinze'!$J:$O,3,FALSE),"")</f>
        <v/>
      </c>
      <c r="F71" s="23" t="str">
        <f>IFERROR(VLOOKUP($B71,'IRC1 0405 Deinze'!$J:$O,4,FALSE),"")</f>
        <v/>
      </c>
      <c r="G71" s="24" t="str">
        <f t="shared" si="23"/>
        <v/>
      </c>
      <c r="H71" s="28" t="str">
        <f>IFERROR(VLOOKUP($B71,'IRC2 0426 Maldegem'!$K:$O,2,FALSE),"")</f>
        <v/>
      </c>
      <c r="I71" s="23" t="str">
        <f>IFERROR(VLOOKUP($B71,'IRC2 0426 Maldegem'!$K:$O,3,FALSE),"")</f>
        <v/>
      </c>
      <c r="J71" s="23" t="str">
        <f>IFERROR(VLOOKUP($B71,'IRC2 0426 Maldegem'!$K:$O,4,FALSE),"")</f>
        <v/>
      </c>
      <c r="K71" s="27" t="str">
        <f t="shared" si="24"/>
        <v/>
      </c>
      <c r="L71" s="22" t="str">
        <f>IFERROR(VLOOKUP($B71,'IRC3 0510 Aalter'!$J:$O,2,FALSE),"")</f>
        <v/>
      </c>
      <c r="M71" s="23" t="str">
        <f>IFERROR(VLOOKUP($B71,'IRC3 0510 Aalter'!$J:$O,3,FALSE),"")</f>
        <v/>
      </c>
      <c r="N71" s="23" t="str">
        <f>IFERROR(VLOOKUP($B71,'IRC3 0510 Aalter'!$J:$O,4,FALSE),"")</f>
        <v/>
      </c>
      <c r="O71" s="27" t="str">
        <f t="shared" si="25"/>
        <v/>
      </c>
      <c r="P71" s="22" t="str">
        <f>IFERROR(VLOOKUP($B71,'IRC4 0607 Rieme'!$H:$K,2,FALSE),"")</f>
        <v/>
      </c>
      <c r="Q71" s="23" t="str">
        <f>IFERROR(VLOOKUP($B71,'IRC4 0607 Rieme'!$H:$K,3,FALSE),"")</f>
        <v/>
      </c>
      <c r="R71" s="23" t="str">
        <f>IFERROR(VLOOKUP($B71,'IRC4 0607 Rieme'!$H:$K,4,FALSE),"")</f>
        <v/>
      </c>
      <c r="S71" s="27" t="str">
        <f t="shared" si="26"/>
        <v/>
      </c>
      <c r="T71" s="22" t="str">
        <f>IFERROR(VLOOKUP($B71,'IRC5 2906 Oudenaarde'!$H:$K,2,FALSE),"")</f>
        <v/>
      </c>
      <c r="U71" s="23" t="str">
        <f>IFERROR(VLOOKUP($B71,'IRC5 2906 Oudenaarde'!$H:$K,3,FALSE),"")</f>
        <v/>
      </c>
      <c r="V71" s="23" t="str">
        <f>IFERROR(VLOOKUP($B71,'IRC5 2906 Oudenaarde'!$H:$K,4,FALSE),"")</f>
        <v/>
      </c>
      <c r="W71" s="27" t="str">
        <f t="shared" si="27"/>
        <v/>
      </c>
      <c r="X71" s="22" t="str">
        <f>IFERROR(VLOOKUP($B71,'IRC6 0830 Racing Gent'!$H:$K,2,FALSE),"")</f>
        <v/>
      </c>
      <c r="Y71" s="23" t="str">
        <f>IFERROR(VLOOKUP($B71,'IRC6 0830 Racing Gent'!$H:$K,3,FALSE),"")</f>
        <v/>
      </c>
      <c r="Z71" s="23" t="str">
        <f>IFERROR(VLOOKUP($B71,'IRC6 0830 Racing Gent'!$H:$K,4,FALSE),"")</f>
        <v/>
      </c>
      <c r="AA71" s="27" t="str">
        <f t="shared" si="28"/>
        <v/>
      </c>
      <c r="AB71" s="22" t="str">
        <f>IFERROR(VLOOKUP($B71,'IRC7 0907 KAA Gent'!$H:$K,2,FALSE),"")</f>
        <v/>
      </c>
      <c r="AC71" s="23" t="str">
        <f>IFERROR(VLOOKUP($B71,'IRC7 0907 KAA Gent'!$H:$K,3,FALSE),"")</f>
        <v/>
      </c>
      <c r="AD71" s="23" t="str">
        <f>IFERROR(VLOOKUP($B71,'IRC7 0907 KAA Gent'!$H:$K,4,FALSE),"")</f>
        <v/>
      </c>
      <c r="AE71" s="24" t="str">
        <f t="shared" si="29"/>
        <v/>
      </c>
      <c r="AF71" s="29" t="str" cm="1">
        <f t="array" ref="AF71">IF(SUM(LARGE(AJ71:AP71,{1;2;3;4;5}))&gt;0,SUM(LARGE(AJ71:AP71,{1;2;3;4;5})),"")</f>
        <v/>
      </c>
      <c r="AG71" s="5" t="str">
        <f t="shared" si="30"/>
        <v/>
      </c>
      <c r="AH71" s="5" t="str">
        <f t="shared" si="38"/>
        <v/>
      </c>
      <c r="AJ71" s="3">
        <f t="shared" si="31"/>
        <v>0</v>
      </c>
      <c r="AK71" s="3">
        <f t="shared" si="32"/>
        <v>0</v>
      </c>
      <c r="AL71" s="3">
        <f t="shared" si="33"/>
        <v>0</v>
      </c>
      <c r="AM71" s="3">
        <f t="shared" si="34"/>
        <v>0</v>
      </c>
      <c r="AN71" s="3">
        <f t="shared" si="35"/>
        <v>0</v>
      </c>
      <c r="AO71" s="3">
        <f t="shared" si="36"/>
        <v>0</v>
      </c>
      <c r="AP71" s="3">
        <f t="shared" si="37"/>
        <v>0</v>
      </c>
    </row>
    <row r="72" spans="4:42" x14ac:dyDescent="0.3">
      <c r="D72" s="22" t="str">
        <f>IFERROR(VLOOKUP($B72,'IRC1 0405 Deinze'!$J:$O,2,FALSE),"")</f>
        <v/>
      </c>
      <c r="E72" s="23" t="str">
        <f>IFERROR(VLOOKUP($B72,'IRC1 0405 Deinze'!$J:$O,3,FALSE),"")</f>
        <v/>
      </c>
      <c r="F72" s="23" t="str">
        <f>IFERROR(VLOOKUP($B72,'IRC1 0405 Deinze'!$J:$O,4,FALSE),"")</f>
        <v/>
      </c>
      <c r="G72" s="24" t="str">
        <f t="shared" si="23"/>
        <v/>
      </c>
      <c r="H72" s="28" t="str">
        <f>IFERROR(VLOOKUP($B72,'IRC2 0426 Maldegem'!$K:$O,2,FALSE),"")</f>
        <v/>
      </c>
      <c r="I72" s="23" t="str">
        <f>IFERROR(VLOOKUP($B72,'IRC2 0426 Maldegem'!$K:$O,3,FALSE),"")</f>
        <v/>
      </c>
      <c r="J72" s="23" t="str">
        <f>IFERROR(VLOOKUP($B72,'IRC2 0426 Maldegem'!$K:$O,4,FALSE),"")</f>
        <v/>
      </c>
      <c r="K72" s="27" t="str">
        <f t="shared" si="24"/>
        <v/>
      </c>
      <c r="L72" s="22" t="str">
        <f>IFERROR(VLOOKUP($B72,'IRC3 0510 Aalter'!$J:$O,2,FALSE),"")</f>
        <v/>
      </c>
      <c r="M72" s="23" t="str">
        <f>IFERROR(VLOOKUP($B72,'IRC3 0510 Aalter'!$J:$O,3,FALSE),"")</f>
        <v/>
      </c>
      <c r="N72" s="23" t="str">
        <f>IFERROR(VLOOKUP($B72,'IRC3 0510 Aalter'!$J:$O,4,FALSE),"")</f>
        <v/>
      </c>
      <c r="O72" s="27" t="str">
        <f t="shared" si="25"/>
        <v/>
      </c>
      <c r="P72" s="22" t="str">
        <f>IFERROR(VLOOKUP($B72,'IRC4 0607 Rieme'!$H:$K,2,FALSE),"")</f>
        <v/>
      </c>
      <c r="Q72" s="23" t="str">
        <f>IFERROR(VLOOKUP($B72,'IRC4 0607 Rieme'!$H:$K,3,FALSE),"")</f>
        <v/>
      </c>
      <c r="R72" s="23" t="str">
        <f>IFERROR(VLOOKUP($B72,'IRC4 0607 Rieme'!$H:$K,4,FALSE),"")</f>
        <v/>
      </c>
      <c r="S72" s="27" t="str">
        <f t="shared" si="26"/>
        <v/>
      </c>
      <c r="T72" s="22" t="str">
        <f>IFERROR(VLOOKUP($B72,'IRC5 2906 Oudenaarde'!$H:$K,2,FALSE),"")</f>
        <v/>
      </c>
      <c r="U72" s="23" t="str">
        <f>IFERROR(VLOOKUP($B72,'IRC5 2906 Oudenaarde'!$H:$K,3,FALSE),"")</f>
        <v/>
      </c>
      <c r="V72" s="23" t="str">
        <f>IFERROR(VLOOKUP($B72,'IRC5 2906 Oudenaarde'!$H:$K,4,FALSE),"")</f>
        <v/>
      </c>
      <c r="W72" s="27" t="str">
        <f t="shared" si="27"/>
        <v/>
      </c>
      <c r="X72" s="22" t="str">
        <f>IFERROR(VLOOKUP($B72,'IRC6 0830 Racing Gent'!$H:$K,2,FALSE),"")</f>
        <v/>
      </c>
      <c r="Y72" s="23" t="str">
        <f>IFERROR(VLOOKUP($B72,'IRC6 0830 Racing Gent'!$H:$K,3,FALSE),"")</f>
        <v/>
      </c>
      <c r="Z72" s="23" t="str">
        <f>IFERROR(VLOOKUP($B72,'IRC6 0830 Racing Gent'!$H:$K,4,FALSE),"")</f>
        <v/>
      </c>
      <c r="AA72" s="27" t="str">
        <f t="shared" si="28"/>
        <v/>
      </c>
      <c r="AB72" s="22" t="str">
        <f>IFERROR(VLOOKUP($B72,'IRC7 0907 KAA Gent'!$H:$K,2,FALSE),"")</f>
        <v/>
      </c>
      <c r="AC72" s="23" t="str">
        <f>IFERROR(VLOOKUP($B72,'IRC7 0907 KAA Gent'!$H:$K,3,FALSE),"")</f>
        <v/>
      </c>
      <c r="AD72" s="23" t="str">
        <f>IFERROR(VLOOKUP($B72,'IRC7 0907 KAA Gent'!$H:$K,4,FALSE),"")</f>
        <v/>
      </c>
      <c r="AE72" s="24" t="str">
        <f t="shared" si="29"/>
        <v/>
      </c>
      <c r="AF72" s="29" t="str" cm="1">
        <f t="array" ref="AF72">IF(SUM(LARGE(AJ72:AP72,{1;2;3;4;5}))&gt;0,SUM(LARGE(AJ72:AP72,{1;2;3;4;5})),"")</f>
        <v/>
      </c>
      <c r="AG72" s="5" t="str">
        <f t="shared" si="30"/>
        <v/>
      </c>
      <c r="AH72" s="5" t="str">
        <f t="shared" si="38"/>
        <v/>
      </c>
      <c r="AJ72" s="3">
        <f t="shared" si="31"/>
        <v>0</v>
      </c>
      <c r="AK72" s="3">
        <f t="shared" si="32"/>
        <v>0</v>
      </c>
      <c r="AL72" s="3">
        <f t="shared" si="33"/>
        <v>0</v>
      </c>
      <c r="AM72" s="3">
        <f t="shared" si="34"/>
        <v>0</v>
      </c>
      <c r="AN72" s="3">
        <f t="shared" si="35"/>
        <v>0</v>
      </c>
      <c r="AO72" s="3">
        <f t="shared" si="36"/>
        <v>0</v>
      </c>
      <c r="AP72" s="3">
        <f t="shared" si="37"/>
        <v>0</v>
      </c>
    </row>
    <row r="73" spans="4:42" x14ac:dyDescent="0.3">
      <c r="D73" s="22" t="str">
        <f>IFERROR(VLOOKUP($B73,'IRC1 0405 Deinze'!$J:$O,2,FALSE),"")</f>
        <v/>
      </c>
      <c r="E73" s="23" t="str">
        <f>IFERROR(VLOOKUP($B73,'IRC1 0405 Deinze'!$J:$O,3,FALSE),"")</f>
        <v/>
      </c>
      <c r="F73" s="23" t="str">
        <f>IFERROR(VLOOKUP($B73,'IRC1 0405 Deinze'!$J:$O,4,FALSE),"")</f>
        <v/>
      </c>
      <c r="G73" s="24" t="str">
        <f t="shared" si="23"/>
        <v/>
      </c>
      <c r="H73" s="28" t="str">
        <f>IFERROR(VLOOKUP($B73,'IRC2 0426 Maldegem'!$K:$O,2,FALSE),"")</f>
        <v/>
      </c>
      <c r="I73" s="23" t="str">
        <f>IFERROR(VLOOKUP($B73,'IRC2 0426 Maldegem'!$K:$O,3,FALSE),"")</f>
        <v/>
      </c>
      <c r="J73" s="23" t="str">
        <f>IFERROR(VLOOKUP($B73,'IRC2 0426 Maldegem'!$K:$O,4,FALSE),"")</f>
        <v/>
      </c>
      <c r="K73" s="27" t="str">
        <f t="shared" si="24"/>
        <v/>
      </c>
      <c r="L73" s="22" t="str">
        <f>IFERROR(VLOOKUP($B73,'IRC3 0510 Aalter'!$J:$O,2,FALSE),"")</f>
        <v/>
      </c>
      <c r="M73" s="23" t="str">
        <f>IFERROR(VLOOKUP($B73,'IRC3 0510 Aalter'!$J:$O,3,FALSE),"")</f>
        <v/>
      </c>
      <c r="N73" s="23" t="str">
        <f>IFERROR(VLOOKUP($B73,'IRC3 0510 Aalter'!$J:$O,4,FALSE),"")</f>
        <v/>
      </c>
      <c r="O73" s="27" t="str">
        <f t="shared" si="25"/>
        <v/>
      </c>
      <c r="P73" s="22" t="str">
        <f>IFERROR(VLOOKUP($B73,'IRC4 0607 Rieme'!$H:$K,2,FALSE),"")</f>
        <v/>
      </c>
      <c r="Q73" s="23" t="str">
        <f>IFERROR(VLOOKUP($B73,'IRC4 0607 Rieme'!$H:$K,3,FALSE),"")</f>
        <v/>
      </c>
      <c r="R73" s="23" t="str">
        <f>IFERROR(VLOOKUP($B73,'IRC4 0607 Rieme'!$H:$K,4,FALSE),"")</f>
        <v/>
      </c>
      <c r="S73" s="27" t="str">
        <f t="shared" si="26"/>
        <v/>
      </c>
      <c r="T73" s="22" t="str">
        <f>IFERROR(VLOOKUP($B73,'IRC5 2906 Oudenaarde'!$H:$K,2,FALSE),"")</f>
        <v/>
      </c>
      <c r="U73" s="23" t="str">
        <f>IFERROR(VLOOKUP($B73,'IRC5 2906 Oudenaarde'!$H:$K,3,FALSE),"")</f>
        <v/>
      </c>
      <c r="V73" s="23" t="str">
        <f>IFERROR(VLOOKUP($B73,'IRC5 2906 Oudenaarde'!$H:$K,4,FALSE),"")</f>
        <v/>
      </c>
      <c r="W73" s="27" t="str">
        <f t="shared" si="27"/>
        <v/>
      </c>
      <c r="X73" s="22" t="str">
        <f>IFERROR(VLOOKUP($B73,'IRC6 0830 Racing Gent'!$H:$K,2,FALSE),"")</f>
        <v/>
      </c>
      <c r="Y73" s="23" t="str">
        <f>IFERROR(VLOOKUP($B73,'IRC6 0830 Racing Gent'!$H:$K,3,FALSE),"")</f>
        <v/>
      </c>
      <c r="Z73" s="23" t="str">
        <f>IFERROR(VLOOKUP($B73,'IRC6 0830 Racing Gent'!$H:$K,4,FALSE),"")</f>
        <v/>
      </c>
      <c r="AA73" s="27" t="str">
        <f t="shared" si="28"/>
        <v/>
      </c>
      <c r="AB73" s="22" t="str">
        <f>IFERROR(VLOOKUP($B73,'IRC7 0907 KAA Gent'!$H:$K,2,FALSE),"")</f>
        <v/>
      </c>
      <c r="AC73" s="23" t="str">
        <f>IFERROR(VLOOKUP($B73,'IRC7 0907 KAA Gent'!$H:$K,3,FALSE),"")</f>
        <v/>
      </c>
      <c r="AD73" s="23" t="str">
        <f>IFERROR(VLOOKUP($B73,'IRC7 0907 KAA Gent'!$H:$K,4,FALSE),"")</f>
        <v/>
      </c>
      <c r="AE73" s="24" t="str">
        <f t="shared" si="29"/>
        <v/>
      </c>
      <c r="AF73" s="29" t="str" cm="1">
        <f t="array" ref="AF73">IF(SUM(LARGE(AJ73:AP73,{1;2;3;4;5}))&gt;0,SUM(LARGE(AJ73:AP73,{1;2;3;4;5})),"")</f>
        <v/>
      </c>
      <c r="AG73" s="5" t="str">
        <f t="shared" si="30"/>
        <v/>
      </c>
      <c r="AH73" s="5" t="str">
        <f t="shared" si="38"/>
        <v/>
      </c>
      <c r="AJ73" s="3">
        <f t="shared" si="31"/>
        <v>0</v>
      </c>
      <c r="AK73" s="3">
        <f t="shared" si="32"/>
        <v>0</v>
      </c>
      <c r="AL73" s="3">
        <f t="shared" si="33"/>
        <v>0</v>
      </c>
      <c r="AM73" s="3">
        <f t="shared" si="34"/>
        <v>0</v>
      </c>
      <c r="AN73" s="3">
        <f t="shared" si="35"/>
        <v>0</v>
      </c>
      <c r="AO73" s="3">
        <f t="shared" si="36"/>
        <v>0</v>
      </c>
      <c r="AP73" s="3">
        <f t="shared" si="37"/>
        <v>0</v>
      </c>
    </row>
    <row r="74" spans="4:42" x14ac:dyDescent="0.3">
      <c r="D74" s="22" t="str">
        <f>IFERROR(VLOOKUP($B74,'IRC1 0405 Deinze'!$J:$O,2,FALSE),"")</f>
        <v/>
      </c>
      <c r="E74" s="23" t="str">
        <f>IFERROR(VLOOKUP($B74,'IRC1 0405 Deinze'!$J:$O,3,FALSE),"")</f>
        <v/>
      </c>
      <c r="F74" s="23" t="str">
        <f>IFERROR(VLOOKUP($B74,'IRC1 0405 Deinze'!$J:$O,4,FALSE),"")</f>
        <v/>
      </c>
      <c r="G74" s="24" t="str">
        <f t="shared" si="23"/>
        <v/>
      </c>
      <c r="H74" s="28" t="str">
        <f>IFERROR(VLOOKUP($B74,'IRC2 0426 Maldegem'!$K:$O,2,FALSE),"")</f>
        <v/>
      </c>
      <c r="I74" s="23" t="str">
        <f>IFERROR(VLOOKUP($B74,'IRC2 0426 Maldegem'!$K:$O,3,FALSE),"")</f>
        <v/>
      </c>
      <c r="J74" s="23" t="str">
        <f>IFERROR(VLOOKUP($B74,'IRC2 0426 Maldegem'!$K:$O,4,FALSE),"")</f>
        <v/>
      </c>
      <c r="K74" s="27" t="str">
        <f t="shared" si="24"/>
        <v/>
      </c>
      <c r="L74" s="22" t="str">
        <f>IFERROR(VLOOKUP($B74,'IRC3 0510 Aalter'!$J:$O,2,FALSE),"")</f>
        <v/>
      </c>
      <c r="M74" s="23" t="str">
        <f>IFERROR(VLOOKUP($B74,'IRC3 0510 Aalter'!$J:$O,3,FALSE),"")</f>
        <v/>
      </c>
      <c r="N74" s="23" t="str">
        <f>IFERROR(VLOOKUP($B74,'IRC3 0510 Aalter'!$J:$O,4,FALSE),"")</f>
        <v/>
      </c>
      <c r="O74" s="27" t="str">
        <f t="shared" si="25"/>
        <v/>
      </c>
      <c r="P74" s="22" t="str">
        <f>IFERROR(VLOOKUP($B74,'IRC4 0607 Rieme'!$H:$K,2,FALSE),"")</f>
        <v/>
      </c>
      <c r="Q74" s="23" t="str">
        <f>IFERROR(VLOOKUP($B74,'IRC4 0607 Rieme'!$H:$K,3,FALSE),"")</f>
        <v/>
      </c>
      <c r="R74" s="23" t="str">
        <f>IFERROR(VLOOKUP($B74,'IRC4 0607 Rieme'!$H:$K,4,FALSE),"")</f>
        <v/>
      </c>
      <c r="S74" s="27" t="str">
        <f t="shared" si="26"/>
        <v/>
      </c>
      <c r="T74" s="22" t="str">
        <f>IFERROR(VLOOKUP($B74,'IRC5 2906 Oudenaarde'!$H:$K,2,FALSE),"")</f>
        <v/>
      </c>
      <c r="U74" s="23" t="str">
        <f>IFERROR(VLOOKUP($B74,'IRC5 2906 Oudenaarde'!$H:$K,3,FALSE),"")</f>
        <v/>
      </c>
      <c r="V74" s="23" t="str">
        <f>IFERROR(VLOOKUP($B74,'IRC5 2906 Oudenaarde'!$H:$K,4,FALSE),"")</f>
        <v/>
      </c>
      <c r="W74" s="27" t="str">
        <f t="shared" si="27"/>
        <v/>
      </c>
      <c r="X74" s="22" t="str">
        <f>IFERROR(VLOOKUP($B74,'IRC6 0830 Racing Gent'!$H:$K,2,FALSE),"")</f>
        <v/>
      </c>
      <c r="Y74" s="23" t="str">
        <f>IFERROR(VLOOKUP($B74,'IRC6 0830 Racing Gent'!$H:$K,3,FALSE),"")</f>
        <v/>
      </c>
      <c r="Z74" s="23" t="str">
        <f>IFERROR(VLOOKUP($B74,'IRC6 0830 Racing Gent'!$H:$K,4,FALSE),"")</f>
        <v/>
      </c>
      <c r="AA74" s="27" t="str">
        <f t="shared" si="28"/>
        <v/>
      </c>
      <c r="AB74" s="22" t="str">
        <f>IFERROR(VLOOKUP($B74,'IRC7 0907 KAA Gent'!$H:$K,2,FALSE),"")</f>
        <v/>
      </c>
      <c r="AC74" s="23" t="str">
        <f>IFERROR(VLOOKUP($B74,'IRC7 0907 KAA Gent'!$H:$K,3,FALSE),"")</f>
        <v/>
      </c>
      <c r="AD74" s="23" t="str">
        <f>IFERROR(VLOOKUP($B74,'IRC7 0907 KAA Gent'!$H:$K,4,FALSE),"")</f>
        <v/>
      </c>
      <c r="AE74" s="24" t="str">
        <f t="shared" si="29"/>
        <v/>
      </c>
      <c r="AF74" s="29" t="str" cm="1">
        <f t="array" ref="AF74">IF(SUM(LARGE(AJ74:AP74,{1;2;3;4;5}))&gt;0,SUM(LARGE(AJ74:AP74,{1;2;3;4;5})),"")</f>
        <v/>
      </c>
      <c r="AG74" s="5" t="str">
        <f t="shared" si="30"/>
        <v/>
      </c>
      <c r="AH74" s="5" t="str">
        <f t="shared" si="38"/>
        <v/>
      </c>
      <c r="AJ74" s="3">
        <f t="shared" si="31"/>
        <v>0</v>
      </c>
      <c r="AK74" s="3">
        <f t="shared" si="32"/>
        <v>0</v>
      </c>
      <c r="AL74" s="3">
        <f t="shared" si="33"/>
        <v>0</v>
      </c>
      <c r="AM74" s="3">
        <f t="shared" si="34"/>
        <v>0</v>
      </c>
      <c r="AN74" s="3">
        <f t="shared" si="35"/>
        <v>0</v>
      </c>
      <c r="AO74" s="3">
        <f t="shared" si="36"/>
        <v>0</v>
      </c>
      <c r="AP74" s="3">
        <f t="shared" si="37"/>
        <v>0</v>
      </c>
    </row>
    <row r="75" spans="4:42" x14ac:dyDescent="0.3">
      <c r="D75" s="22" t="str">
        <f>IFERROR(VLOOKUP($B75,'IRC1 0405 Deinze'!$J:$O,2,FALSE),"")</f>
        <v/>
      </c>
      <c r="E75" s="23" t="str">
        <f>IFERROR(VLOOKUP($B75,'IRC1 0405 Deinze'!$J:$O,3,FALSE),"")</f>
        <v/>
      </c>
      <c r="F75" s="23" t="str">
        <f>IFERROR(VLOOKUP($B75,'IRC1 0405 Deinze'!$J:$O,4,FALSE),"")</f>
        <v/>
      </c>
      <c r="G75" s="24" t="str">
        <f t="shared" si="23"/>
        <v/>
      </c>
      <c r="H75" s="28" t="str">
        <f>IFERROR(VLOOKUP($B75,'IRC2 0426 Maldegem'!$K:$O,2,FALSE),"")</f>
        <v/>
      </c>
      <c r="I75" s="23" t="str">
        <f>IFERROR(VLOOKUP($B75,'IRC2 0426 Maldegem'!$K:$O,3,FALSE),"")</f>
        <v/>
      </c>
      <c r="J75" s="23" t="str">
        <f>IFERROR(VLOOKUP($B75,'IRC2 0426 Maldegem'!$K:$O,4,FALSE),"")</f>
        <v/>
      </c>
      <c r="K75" s="27" t="str">
        <f t="shared" si="24"/>
        <v/>
      </c>
      <c r="L75" s="22" t="str">
        <f>IFERROR(VLOOKUP($B75,'IRC3 0510 Aalter'!$J:$O,2,FALSE),"")</f>
        <v/>
      </c>
      <c r="M75" s="23" t="str">
        <f>IFERROR(VLOOKUP($B75,'IRC3 0510 Aalter'!$J:$O,3,FALSE),"")</f>
        <v/>
      </c>
      <c r="N75" s="23" t="str">
        <f>IFERROR(VLOOKUP($B75,'IRC3 0510 Aalter'!$J:$O,4,FALSE),"")</f>
        <v/>
      </c>
      <c r="O75" s="27" t="str">
        <f t="shared" si="25"/>
        <v/>
      </c>
      <c r="P75" s="22" t="str">
        <f>IFERROR(VLOOKUP($B75,'IRC4 0607 Rieme'!$H:$K,2,FALSE),"")</f>
        <v/>
      </c>
      <c r="Q75" s="23" t="str">
        <f>IFERROR(VLOOKUP($B75,'IRC4 0607 Rieme'!$H:$K,3,FALSE),"")</f>
        <v/>
      </c>
      <c r="R75" s="23" t="str">
        <f>IFERROR(VLOOKUP($B75,'IRC4 0607 Rieme'!$H:$K,4,FALSE),"")</f>
        <v/>
      </c>
      <c r="S75" s="27" t="str">
        <f t="shared" si="26"/>
        <v/>
      </c>
      <c r="T75" s="22" t="str">
        <f>IFERROR(VLOOKUP($B75,'IRC5 2906 Oudenaarde'!$H:$K,2,FALSE),"")</f>
        <v/>
      </c>
      <c r="U75" s="23" t="str">
        <f>IFERROR(VLOOKUP($B75,'IRC5 2906 Oudenaarde'!$H:$K,3,FALSE),"")</f>
        <v/>
      </c>
      <c r="V75" s="23" t="str">
        <f>IFERROR(VLOOKUP($B75,'IRC5 2906 Oudenaarde'!$H:$K,4,FALSE),"")</f>
        <v/>
      </c>
      <c r="W75" s="27" t="str">
        <f t="shared" si="27"/>
        <v/>
      </c>
      <c r="X75" s="22" t="str">
        <f>IFERROR(VLOOKUP($B75,'IRC6 0830 Racing Gent'!$H:$K,2,FALSE),"")</f>
        <v/>
      </c>
      <c r="Y75" s="23" t="str">
        <f>IFERROR(VLOOKUP($B75,'IRC6 0830 Racing Gent'!$H:$K,3,FALSE),"")</f>
        <v/>
      </c>
      <c r="Z75" s="23" t="str">
        <f>IFERROR(VLOOKUP($B75,'IRC6 0830 Racing Gent'!$H:$K,4,FALSE),"")</f>
        <v/>
      </c>
      <c r="AA75" s="27" t="str">
        <f t="shared" si="28"/>
        <v/>
      </c>
      <c r="AB75" s="22" t="str">
        <f>IFERROR(VLOOKUP($B75,'IRC7 0907 KAA Gent'!$H:$K,2,FALSE),"")</f>
        <v/>
      </c>
      <c r="AC75" s="23" t="str">
        <f>IFERROR(VLOOKUP($B75,'IRC7 0907 KAA Gent'!$H:$K,3,FALSE),"")</f>
        <v/>
      </c>
      <c r="AD75" s="23" t="str">
        <f>IFERROR(VLOOKUP($B75,'IRC7 0907 KAA Gent'!$H:$K,4,FALSE),"")</f>
        <v/>
      </c>
      <c r="AE75" s="24" t="str">
        <f t="shared" si="29"/>
        <v/>
      </c>
      <c r="AF75" s="29" t="str" cm="1">
        <f t="array" ref="AF75">IF(SUM(LARGE(AJ75:AP75,{1;2;3;4;5}))&gt;0,SUM(LARGE(AJ75:AP75,{1;2;3;4;5})),"")</f>
        <v/>
      </c>
      <c r="AG75" s="5" t="str">
        <f t="shared" si="30"/>
        <v/>
      </c>
      <c r="AH75" s="5" t="str">
        <f t="shared" si="38"/>
        <v/>
      </c>
      <c r="AJ75" s="3">
        <f t="shared" si="31"/>
        <v>0</v>
      </c>
      <c r="AK75" s="3">
        <f t="shared" si="32"/>
        <v>0</v>
      </c>
      <c r="AL75" s="3">
        <f t="shared" si="33"/>
        <v>0</v>
      </c>
      <c r="AM75" s="3">
        <f t="shared" si="34"/>
        <v>0</v>
      </c>
      <c r="AN75" s="3">
        <f t="shared" si="35"/>
        <v>0</v>
      </c>
      <c r="AO75" s="3">
        <f t="shared" si="36"/>
        <v>0</v>
      </c>
      <c r="AP75" s="3">
        <f t="shared" si="37"/>
        <v>0</v>
      </c>
    </row>
    <row r="76" spans="4:42" x14ac:dyDescent="0.3">
      <c r="D76" s="22" t="str">
        <f>IFERROR(VLOOKUP($B76,'IRC1 0405 Deinze'!$J:$O,2,FALSE),"")</f>
        <v/>
      </c>
      <c r="E76" s="23" t="str">
        <f>IFERROR(VLOOKUP($B76,'IRC1 0405 Deinze'!$J:$O,3,FALSE),"")</f>
        <v/>
      </c>
      <c r="F76" s="23" t="str">
        <f>IFERROR(VLOOKUP($B76,'IRC1 0405 Deinze'!$J:$O,4,FALSE),"")</f>
        <v/>
      </c>
      <c r="G76" s="24" t="str">
        <f t="shared" si="23"/>
        <v/>
      </c>
      <c r="H76" s="28" t="str">
        <f>IFERROR(VLOOKUP($B76,'IRC2 0426 Maldegem'!$K:$O,2,FALSE),"")</f>
        <v/>
      </c>
      <c r="I76" s="23" t="str">
        <f>IFERROR(VLOOKUP($B76,'IRC2 0426 Maldegem'!$K:$O,3,FALSE),"")</f>
        <v/>
      </c>
      <c r="J76" s="23" t="str">
        <f>IFERROR(VLOOKUP($B76,'IRC2 0426 Maldegem'!$K:$O,4,FALSE),"")</f>
        <v/>
      </c>
      <c r="K76" s="27" t="str">
        <f t="shared" si="24"/>
        <v/>
      </c>
      <c r="L76" s="22" t="str">
        <f>IFERROR(VLOOKUP($B76,'IRC3 0510 Aalter'!$J:$O,2,FALSE),"")</f>
        <v/>
      </c>
      <c r="M76" s="23" t="str">
        <f>IFERROR(VLOOKUP($B76,'IRC3 0510 Aalter'!$J:$O,3,FALSE),"")</f>
        <v/>
      </c>
      <c r="N76" s="23" t="str">
        <f>IFERROR(VLOOKUP($B76,'IRC3 0510 Aalter'!$J:$O,4,FALSE),"")</f>
        <v/>
      </c>
      <c r="O76" s="27" t="str">
        <f t="shared" si="25"/>
        <v/>
      </c>
      <c r="P76" s="22" t="str">
        <f>IFERROR(VLOOKUP($B76,'IRC4 0607 Rieme'!$H:$K,2,FALSE),"")</f>
        <v/>
      </c>
      <c r="Q76" s="23" t="str">
        <f>IFERROR(VLOOKUP($B76,'IRC4 0607 Rieme'!$H:$K,3,FALSE),"")</f>
        <v/>
      </c>
      <c r="R76" s="23" t="str">
        <f>IFERROR(VLOOKUP($B76,'IRC4 0607 Rieme'!$H:$K,4,FALSE),"")</f>
        <v/>
      </c>
      <c r="S76" s="27" t="str">
        <f t="shared" si="26"/>
        <v/>
      </c>
      <c r="T76" s="22" t="str">
        <f>IFERROR(VLOOKUP($B76,'IRC5 2906 Oudenaarde'!$H:$K,2,FALSE),"")</f>
        <v/>
      </c>
      <c r="U76" s="23" t="str">
        <f>IFERROR(VLOOKUP($B76,'IRC5 2906 Oudenaarde'!$H:$K,3,FALSE),"")</f>
        <v/>
      </c>
      <c r="V76" s="23" t="str">
        <f>IFERROR(VLOOKUP($B76,'IRC5 2906 Oudenaarde'!$H:$K,4,FALSE),"")</f>
        <v/>
      </c>
      <c r="W76" s="27" t="str">
        <f t="shared" si="27"/>
        <v/>
      </c>
      <c r="X76" s="22" t="str">
        <f>IFERROR(VLOOKUP($B76,'IRC6 0830 Racing Gent'!$H:$K,2,FALSE),"")</f>
        <v/>
      </c>
      <c r="Y76" s="23" t="str">
        <f>IFERROR(VLOOKUP($B76,'IRC6 0830 Racing Gent'!$H:$K,3,FALSE),"")</f>
        <v/>
      </c>
      <c r="Z76" s="23" t="str">
        <f>IFERROR(VLOOKUP($B76,'IRC6 0830 Racing Gent'!$H:$K,4,FALSE),"")</f>
        <v/>
      </c>
      <c r="AA76" s="27" t="str">
        <f t="shared" si="28"/>
        <v/>
      </c>
      <c r="AB76" s="22" t="str">
        <f>IFERROR(VLOOKUP($B76,'IRC7 0907 KAA Gent'!$H:$K,2,FALSE),"")</f>
        <v/>
      </c>
      <c r="AC76" s="23" t="str">
        <f>IFERROR(VLOOKUP($B76,'IRC7 0907 KAA Gent'!$H:$K,3,FALSE),"")</f>
        <v/>
      </c>
      <c r="AD76" s="23" t="str">
        <f>IFERROR(VLOOKUP($B76,'IRC7 0907 KAA Gent'!$H:$K,4,FALSE),"")</f>
        <v/>
      </c>
      <c r="AE76" s="24" t="str">
        <f t="shared" si="29"/>
        <v/>
      </c>
      <c r="AF76" s="29" t="str" cm="1">
        <f t="array" ref="AF76">IF(SUM(LARGE(AJ76:AP76,{1;2;3;4;5}))&gt;0,SUM(LARGE(AJ76:AP76,{1;2;3;4;5})),"")</f>
        <v/>
      </c>
      <c r="AG76" s="5" t="str">
        <f t="shared" si="30"/>
        <v/>
      </c>
      <c r="AH76" s="5" t="str">
        <f t="shared" si="38"/>
        <v/>
      </c>
      <c r="AJ76" s="3">
        <f t="shared" si="31"/>
        <v>0</v>
      </c>
      <c r="AK76" s="3">
        <f t="shared" si="32"/>
        <v>0</v>
      </c>
      <c r="AL76" s="3">
        <f t="shared" si="33"/>
        <v>0</v>
      </c>
      <c r="AM76" s="3">
        <f t="shared" si="34"/>
        <v>0</v>
      </c>
      <c r="AN76" s="3">
        <f t="shared" si="35"/>
        <v>0</v>
      </c>
      <c r="AO76" s="3">
        <f t="shared" si="36"/>
        <v>0</v>
      </c>
      <c r="AP76" s="3">
        <f t="shared" si="37"/>
        <v>0</v>
      </c>
    </row>
    <row r="77" spans="4:42" x14ac:dyDescent="0.3">
      <c r="D77" s="22" t="str">
        <f>IFERROR(VLOOKUP($B77,'IRC1 0405 Deinze'!$J:$O,2,FALSE),"")</f>
        <v/>
      </c>
      <c r="E77" s="23" t="str">
        <f>IFERROR(VLOOKUP($B77,'IRC1 0405 Deinze'!$J:$O,3,FALSE),"")</f>
        <v/>
      </c>
      <c r="F77" s="23" t="str">
        <f>IFERROR(VLOOKUP($B77,'IRC1 0405 Deinze'!$J:$O,4,FALSE),"")</f>
        <v/>
      </c>
      <c r="G77" s="24" t="str">
        <f t="shared" si="23"/>
        <v/>
      </c>
      <c r="H77" s="28" t="str">
        <f>IFERROR(VLOOKUP($B77,'IRC2 0426 Maldegem'!$K:$O,2,FALSE),"")</f>
        <v/>
      </c>
      <c r="I77" s="23" t="str">
        <f>IFERROR(VLOOKUP($B77,'IRC2 0426 Maldegem'!$K:$O,3,FALSE),"")</f>
        <v/>
      </c>
      <c r="J77" s="23" t="str">
        <f>IFERROR(VLOOKUP($B77,'IRC2 0426 Maldegem'!$K:$O,4,FALSE),"")</f>
        <v/>
      </c>
      <c r="K77" s="27" t="str">
        <f t="shared" si="24"/>
        <v/>
      </c>
      <c r="L77" s="22" t="str">
        <f>IFERROR(VLOOKUP($B77,'IRC3 0510 Aalter'!$J:$O,2,FALSE),"")</f>
        <v/>
      </c>
      <c r="M77" s="23" t="str">
        <f>IFERROR(VLOOKUP($B77,'IRC3 0510 Aalter'!$J:$O,3,FALSE),"")</f>
        <v/>
      </c>
      <c r="N77" s="23" t="str">
        <f>IFERROR(VLOOKUP($B77,'IRC3 0510 Aalter'!$J:$O,4,FALSE),"")</f>
        <v/>
      </c>
      <c r="O77" s="27" t="str">
        <f t="shared" si="25"/>
        <v/>
      </c>
      <c r="P77" s="22" t="str">
        <f>IFERROR(VLOOKUP($B77,'IRC4 0607 Rieme'!$H:$K,2,FALSE),"")</f>
        <v/>
      </c>
      <c r="Q77" s="23" t="str">
        <f>IFERROR(VLOOKUP($B77,'IRC4 0607 Rieme'!$H:$K,3,FALSE),"")</f>
        <v/>
      </c>
      <c r="R77" s="23" t="str">
        <f>IFERROR(VLOOKUP($B77,'IRC4 0607 Rieme'!$H:$K,4,FALSE),"")</f>
        <v/>
      </c>
      <c r="S77" s="27" t="str">
        <f t="shared" si="26"/>
        <v/>
      </c>
      <c r="T77" s="22" t="str">
        <f>IFERROR(VLOOKUP($B77,'IRC5 2906 Oudenaarde'!$H:$K,2,FALSE),"")</f>
        <v/>
      </c>
      <c r="U77" s="23" t="str">
        <f>IFERROR(VLOOKUP($B77,'IRC5 2906 Oudenaarde'!$H:$K,3,FALSE),"")</f>
        <v/>
      </c>
      <c r="V77" s="23" t="str">
        <f>IFERROR(VLOOKUP($B77,'IRC5 2906 Oudenaarde'!$H:$K,4,FALSE),"")</f>
        <v/>
      </c>
      <c r="W77" s="27" t="str">
        <f t="shared" si="27"/>
        <v/>
      </c>
      <c r="X77" s="22" t="str">
        <f>IFERROR(VLOOKUP($B77,'IRC6 0830 Racing Gent'!$H:$K,2,FALSE),"")</f>
        <v/>
      </c>
      <c r="Y77" s="23" t="str">
        <f>IFERROR(VLOOKUP($B77,'IRC6 0830 Racing Gent'!$H:$K,3,FALSE),"")</f>
        <v/>
      </c>
      <c r="Z77" s="23" t="str">
        <f>IFERROR(VLOOKUP($B77,'IRC6 0830 Racing Gent'!$H:$K,4,FALSE),"")</f>
        <v/>
      </c>
      <c r="AA77" s="27" t="str">
        <f t="shared" si="28"/>
        <v/>
      </c>
      <c r="AB77" s="22" t="str">
        <f>IFERROR(VLOOKUP($B77,'IRC7 0907 KAA Gent'!$H:$K,2,FALSE),"")</f>
        <v/>
      </c>
      <c r="AC77" s="23" t="str">
        <f>IFERROR(VLOOKUP($B77,'IRC7 0907 KAA Gent'!$H:$K,3,FALSE),"")</f>
        <v/>
      </c>
      <c r="AD77" s="23" t="str">
        <f>IFERROR(VLOOKUP($B77,'IRC7 0907 KAA Gent'!$H:$K,4,FALSE),"")</f>
        <v/>
      </c>
      <c r="AE77" s="24" t="str">
        <f t="shared" si="29"/>
        <v/>
      </c>
      <c r="AF77" s="29" t="str" cm="1">
        <f t="array" ref="AF77">IF(SUM(LARGE(AJ77:AP77,{1;2;3;4;5}))&gt;0,SUM(LARGE(AJ77:AP77,{1;2;3;4;5})),"")</f>
        <v/>
      </c>
      <c r="AG77" s="5" t="str">
        <f t="shared" si="30"/>
        <v/>
      </c>
      <c r="AH77" s="5" t="str">
        <f t="shared" si="38"/>
        <v/>
      </c>
      <c r="AJ77" s="3">
        <f t="shared" si="31"/>
        <v>0</v>
      </c>
      <c r="AK77" s="3">
        <f t="shared" si="32"/>
        <v>0</v>
      </c>
      <c r="AL77" s="3">
        <f t="shared" si="33"/>
        <v>0</v>
      </c>
      <c r="AM77" s="3">
        <f t="shared" si="34"/>
        <v>0</v>
      </c>
      <c r="AN77" s="3">
        <f t="shared" si="35"/>
        <v>0</v>
      </c>
      <c r="AO77" s="3">
        <f t="shared" si="36"/>
        <v>0</v>
      </c>
      <c r="AP77" s="3">
        <f t="shared" si="37"/>
        <v>0</v>
      </c>
    </row>
    <row r="78" spans="4:42" x14ac:dyDescent="0.3">
      <c r="D78" s="22" t="str">
        <f>IFERROR(VLOOKUP($B78,'IRC1 0405 Deinze'!$J:$O,2,FALSE),"")</f>
        <v/>
      </c>
      <c r="E78" s="23" t="str">
        <f>IFERROR(VLOOKUP($B78,'IRC1 0405 Deinze'!$J:$O,3,FALSE),"")</f>
        <v/>
      </c>
      <c r="F78" s="23" t="str">
        <f>IFERROR(VLOOKUP($B78,'IRC1 0405 Deinze'!$J:$O,4,FALSE),"")</f>
        <v/>
      </c>
      <c r="G78" s="24" t="str">
        <f t="shared" si="23"/>
        <v/>
      </c>
      <c r="H78" s="28" t="str">
        <f>IFERROR(VLOOKUP($B78,'IRC2 0426 Maldegem'!$K:$O,2,FALSE),"")</f>
        <v/>
      </c>
      <c r="I78" s="23" t="str">
        <f>IFERROR(VLOOKUP($B78,'IRC2 0426 Maldegem'!$K:$O,3,FALSE),"")</f>
        <v/>
      </c>
      <c r="J78" s="23" t="str">
        <f>IFERROR(VLOOKUP($B78,'IRC2 0426 Maldegem'!$K:$O,4,FALSE),"")</f>
        <v/>
      </c>
      <c r="K78" s="27" t="str">
        <f t="shared" si="24"/>
        <v/>
      </c>
      <c r="L78" s="22" t="str">
        <f>IFERROR(VLOOKUP($B78,'IRC3 0510 Aalter'!$J:$O,2,FALSE),"")</f>
        <v/>
      </c>
      <c r="M78" s="23" t="str">
        <f>IFERROR(VLOOKUP($B78,'IRC3 0510 Aalter'!$J:$O,3,FALSE),"")</f>
        <v/>
      </c>
      <c r="N78" s="23" t="str">
        <f>IFERROR(VLOOKUP($B78,'IRC3 0510 Aalter'!$J:$O,4,FALSE),"")</f>
        <v/>
      </c>
      <c r="O78" s="27" t="str">
        <f t="shared" si="25"/>
        <v/>
      </c>
      <c r="P78" s="22" t="str">
        <f>IFERROR(VLOOKUP($B78,'IRC4 0607 Rieme'!$H:$K,2,FALSE),"")</f>
        <v/>
      </c>
      <c r="Q78" s="23" t="str">
        <f>IFERROR(VLOOKUP($B78,'IRC4 0607 Rieme'!$H:$K,3,FALSE),"")</f>
        <v/>
      </c>
      <c r="R78" s="23" t="str">
        <f>IFERROR(VLOOKUP($B78,'IRC4 0607 Rieme'!$H:$K,4,FALSE),"")</f>
        <v/>
      </c>
      <c r="S78" s="27" t="str">
        <f t="shared" si="26"/>
        <v/>
      </c>
      <c r="T78" s="22" t="str">
        <f>IFERROR(VLOOKUP($B78,'IRC5 2906 Oudenaarde'!$H:$K,2,FALSE),"")</f>
        <v/>
      </c>
      <c r="U78" s="23" t="str">
        <f>IFERROR(VLOOKUP($B78,'IRC5 2906 Oudenaarde'!$H:$K,3,FALSE),"")</f>
        <v/>
      </c>
      <c r="V78" s="23" t="str">
        <f>IFERROR(VLOOKUP($B78,'IRC5 2906 Oudenaarde'!$H:$K,4,FALSE),"")</f>
        <v/>
      </c>
      <c r="W78" s="27" t="str">
        <f t="shared" si="27"/>
        <v/>
      </c>
      <c r="X78" s="22" t="str">
        <f>IFERROR(VLOOKUP($B78,'IRC6 0830 Racing Gent'!$H:$K,2,FALSE),"")</f>
        <v/>
      </c>
      <c r="Y78" s="23" t="str">
        <f>IFERROR(VLOOKUP($B78,'IRC6 0830 Racing Gent'!$H:$K,3,FALSE),"")</f>
        <v/>
      </c>
      <c r="Z78" s="23" t="str">
        <f>IFERROR(VLOOKUP($B78,'IRC6 0830 Racing Gent'!$H:$K,4,FALSE),"")</f>
        <v/>
      </c>
      <c r="AA78" s="27" t="str">
        <f t="shared" si="28"/>
        <v/>
      </c>
      <c r="AB78" s="22" t="str">
        <f>IFERROR(VLOOKUP($B78,'IRC7 0907 KAA Gent'!$H:$K,2,FALSE),"")</f>
        <v/>
      </c>
      <c r="AC78" s="23" t="str">
        <f>IFERROR(VLOOKUP($B78,'IRC7 0907 KAA Gent'!$H:$K,3,FALSE),"")</f>
        <v/>
      </c>
      <c r="AD78" s="23" t="str">
        <f>IFERROR(VLOOKUP($B78,'IRC7 0907 KAA Gent'!$H:$K,4,FALSE),"")</f>
        <v/>
      </c>
      <c r="AE78" s="24" t="str">
        <f t="shared" si="29"/>
        <v/>
      </c>
      <c r="AF78" s="29" t="str" cm="1">
        <f t="array" ref="AF78">IF(SUM(LARGE(AJ78:AP78,{1;2;3;4;5}))&gt;0,SUM(LARGE(AJ78:AP78,{1;2;3;4;5})),"")</f>
        <v/>
      </c>
      <c r="AG78" s="5" t="str">
        <f t="shared" si="30"/>
        <v/>
      </c>
      <c r="AH78" s="5" t="str">
        <f t="shared" si="38"/>
        <v/>
      </c>
      <c r="AJ78" s="3">
        <f t="shared" si="31"/>
        <v>0</v>
      </c>
      <c r="AK78" s="3">
        <f t="shared" si="32"/>
        <v>0</v>
      </c>
      <c r="AL78" s="3">
        <f t="shared" si="33"/>
        <v>0</v>
      </c>
      <c r="AM78" s="3">
        <f t="shared" si="34"/>
        <v>0</v>
      </c>
      <c r="AN78" s="3">
        <f t="shared" si="35"/>
        <v>0</v>
      </c>
      <c r="AO78" s="3">
        <f t="shared" si="36"/>
        <v>0</v>
      </c>
      <c r="AP78" s="3">
        <f t="shared" si="37"/>
        <v>0</v>
      </c>
    </row>
    <row r="79" spans="4:42" x14ac:dyDescent="0.3">
      <c r="D79" s="22" t="str">
        <f>IFERROR(VLOOKUP($B79,'IRC1 0405 Deinze'!$J:$O,2,FALSE),"")</f>
        <v/>
      </c>
      <c r="E79" s="23" t="str">
        <f>IFERROR(VLOOKUP($B79,'IRC1 0405 Deinze'!$J:$O,3,FALSE),"")</f>
        <v/>
      </c>
      <c r="F79" s="23" t="str">
        <f>IFERROR(VLOOKUP($B79,'IRC1 0405 Deinze'!$J:$O,4,FALSE),"")</f>
        <v/>
      </c>
      <c r="G79" s="24" t="str">
        <f t="shared" si="23"/>
        <v/>
      </c>
      <c r="H79" s="28" t="str">
        <f>IFERROR(VLOOKUP($B79,'IRC2 0426 Maldegem'!$K:$O,2,FALSE),"")</f>
        <v/>
      </c>
      <c r="I79" s="23" t="str">
        <f>IFERROR(VLOOKUP($B79,'IRC2 0426 Maldegem'!$K:$O,3,FALSE),"")</f>
        <v/>
      </c>
      <c r="J79" s="23" t="str">
        <f>IFERROR(VLOOKUP($B79,'IRC2 0426 Maldegem'!$K:$O,4,FALSE),"")</f>
        <v/>
      </c>
      <c r="K79" s="27" t="str">
        <f t="shared" si="24"/>
        <v/>
      </c>
      <c r="L79" s="22" t="str">
        <f>IFERROR(VLOOKUP($B79,'IRC3 0510 Aalter'!$J:$O,2,FALSE),"")</f>
        <v/>
      </c>
      <c r="M79" s="23" t="str">
        <f>IFERROR(VLOOKUP($B79,'IRC3 0510 Aalter'!$J:$O,3,FALSE),"")</f>
        <v/>
      </c>
      <c r="N79" s="23" t="str">
        <f>IFERROR(VLOOKUP($B79,'IRC3 0510 Aalter'!$J:$O,4,FALSE),"")</f>
        <v/>
      </c>
      <c r="O79" s="27" t="str">
        <f t="shared" si="25"/>
        <v/>
      </c>
      <c r="P79" s="22" t="str">
        <f>IFERROR(VLOOKUP($B79,'IRC4 0607 Rieme'!$H:$K,2,FALSE),"")</f>
        <v/>
      </c>
      <c r="Q79" s="23" t="str">
        <f>IFERROR(VLOOKUP($B79,'IRC4 0607 Rieme'!$H:$K,3,FALSE),"")</f>
        <v/>
      </c>
      <c r="R79" s="23" t="str">
        <f>IFERROR(VLOOKUP($B79,'IRC4 0607 Rieme'!$H:$K,4,FALSE),"")</f>
        <v/>
      </c>
      <c r="S79" s="27" t="str">
        <f t="shared" si="26"/>
        <v/>
      </c>
      <c r="T79" s="22" t="str">
        <f>IFERROR(VLOOKUP($B79,'IRC5 2906 Oudenaarde'!$H:$K,2,FALSE),"")</f>
        <v/>
      </c>
      <c r="U79" s="23" t="str">
        <f>IFERROR(VLOOKUP($B79,'IRC5 2906 Oudenaarde'!$H:$K,3,FALSE),"")</f>
        <v/>
      </c>
      <c r="V79" s="23" t="str">
        <f>IFERROR(VLOOKUP($B79,'IRC5 2906 Oudenaarde'!$H:$K,4,FALSE),"")</f>
        <v/>
      </c>
      <c r="W79" s="27" t="str">
        <f t="shared" si="27"/>
        <v/>
      </c>
      <c r="X79" s="22" t="str">
        <f>IFERROR(VLOOKUP($B79,'IRC6 0830 Racing Gent'!$H:$K,2,FALSE),"")</f>
        <v/>
      </c>
      <c r="Y79" s="23" t="str">
        <f>IFERROR(VLOOKUP($B79,'IRC6 0830 Racing Gent'!$H:$K,3,FALSE),"")</f>
        <v/>
      </c>
      <c r="Z79" s="23" t="str">
        <f>IFERROR(VLOOKUP($B79,'IRC6 0830 Racing Gent'!$H:$K,4,FALSE),"")</f>
        <v/>
      </c>
      <c r="AA79" s="27" t="str">
        <f t="shared" si="28"/>
        <v/>
      </c>
      <c r="AB79" s="22" t="str">
        <f>IFERROR(VLOOKUP($B79,'IRC7 0907 KAA Gent'!$H:$K,2,FALSE),"")</f>
        <v/>
      </c>
      <c r="AC79" s="23" t="str">
        <f>IFERROR(VLOOKUP($B79,'IRC7 0907 KAA Gent'!$H:$K,3,FALSE),"")</f>
        <v/>
      </c>
      <c r="AD79" s="23" t="str">
        <f>IFERROR(VLOOKUP($B79,'IRC7 0907 KAA Gent'!$H:$K,4,FALSE),"")</f>
        <v/>
      </c>
      <c r="AE79" s="24" t="str">
        <f t="shared" si="29"/>
        <v/>
      </c>
      <c r="AF79" s="29" t="str" cm="1">
        <f t="array" ref="AF79">IF(SUM(LARGE(AJ79:AP79,{1;2;3;4;5}))&gt;0,SUM(LARGE(AJ79:AP79,{1;2;3;4;5})),"")</f>
        <v/>
      </c>
      <c r="AG79" s="5" t="str">
        <f t="shared" si="30"/>
        <v/>
      </c>
      <c r="AH79" s="5" t="str">
        <f t="shared" si="38"/>
        <v/>
      </c>
      <c r="AJ79" s="3">
        <f t="shared" si="31"/>
        <v>0</v>
      </c>
      <c r="AK79" s="3">
        <f t="shared" si="32"/>
        <v>0</v>
      </c>
      <c r="AL79" s="3">
        <f t="shared" si="33"/>
        <v>0</v>
      </c>
      <c r="AM79" s="3">
        <f t="shared" si="34"/>
        <v>0</v>
      </c>
      <c r="AN79" s="3">
        <f t="shared" si="35"/>
        <v>0</v>
      </c>
      <c r="AO79" s="3">
        <f t="shared" si="36"/>
        <v>0</v>
      </c>
      <c r="AP79" s="3">
        <f t="shared" si="37"/>
        <v>0</v>
      </c>
    </row>
    <row r="80" spans="4:42" x14ac:dyDescent="0.3">
      <c r="D80" s="22" t="str">
        <f>IFERROR(VLOOKUP($B80,'IRC1 0405 Deinze'!$J:$O,2,FALSE),"")</f>
        <v/>
      </c>
      <c r="E80" s="23" t="str">
        <f>IFERROR(VLOOKUP($B80,'IRC1 0405 Deinze'!$J:$O,3,FALSE),"")</f>
        <v/>
      </c>
      <c r="F80" s="23" t="str">
        <f>IFERROR(VLOOKUP($B80,'IRC1 0405 Deinze'!$J:$O,4,FALSE),"")</f>
        <v/>
      </c>
      <c r="G80" s="24" t="str">
        <f t="shared" si="23"/>
        <v/>
      </c>
      <c r="H80" s="28" t="str">
        <f>IFERROR(VLOOKUP($B80,'IRC2 0426 Maldegem'!$K:$O,2,FALSE),"")</f>
        <v/>
      </c>
      <c r="I80" s="23" t="str">
        <f>IFERROR(VLOOKUP($B80,'IRC2 0426 Maldegem'!$K:$O,3,FALSE),"")</f>
        <v/>
      </c>
      <c r="J80" s="23" t="str">
        <f>IFERROR(VLOOKUP($B80,'IRC2 0426 Maldegem'!$K:$O,4,FALSE),"")</f>
        <v/>
      </c>
      <c r="K80" s="27" t="str">
        <f t="shared" si="24"/>
        <v/>
      </c>
      <c r="L80" s="22" t="str">
        <f>IFERROR(VLOOKUP($B80,'IRC3 0510 Aalter'!$J:$O,2,FALSE),"")</f>
        <v/>
      </c>
      <c r="M80" s="23" t="str">
        <f>IFERROR(VLOOKUP($B80,'IRC3 0510 Aalter'!$J:$O,3,FALSE),"")</f>
        <v/>
      </c>
      <c r="N80" s="23" t="str">
        <f>IFERROR(VLOOKUP($B80,'IRC3 0510 Aalter'!$J:$O,4,FALSE),"")</f>
        <v/>
      </c>
      <c r="O80" s="27" t="str">
        <f t="shared" si="25"/>
        <v/>
      </c>
      <c r="P80" s="22" t="str">
        <f>IFERROR(VLOOKUP($B80,'IRC4 0607 Rieme'!$H:$K,2,FALSE),"")</f>
        <v/>
      </c>
      <c r="Q80" s="23" t="str">
        <f>IFERROR(VLOOKUP($B80,'IRC4 0607 Rieme'!$H:$K,3,FALSE),"")</f>
        <v/>
      </c>
      <c r="R80" s="23" t="str">
        <f>IFERROR(VLOOKUP($B80,'IRC4 0607 Rieme'!$H:$K,4,FALSE),"")</f>
        <v/>
      </c>
      <c r="S80" s="27" t="str">
        <f t="shared" si="26"/>
        <v/>
      </c>
      <c r="T80" s="22" t="str">
        <f>IFERROR(VLOOKUP($B80,'IRC5 2906 Oudenaarde'!$H:$K,2,FALSE),"")</f>
        <v/>
      </c>
      <c r="U80" s="23" t="str">
        <f>IFERROR(VLOOKUP($B80,'IRC5 2906 Oudenaarde'!$H:$K,3,FALSE),"")</f>
        <v/>
      </c>
      <c r="V80" s="23" t="str">
        <f>IFERROR(VLOOKUP($B80,'IRC5 2906 Oudenaarde'!$H:$K,4,FALSE),"")</f>
        <v/>
      </c>
      <c r="W80" s="27" t="str">
        <f t="shared" si="27"/>
        <v/>
      </c>
      <c r="X80" s="22" t="str">
        <f>IFERROR(VLOOKUP($B80,'IRC6 0830 Racing Gent'!$H:$K,2,FALSE),"")</f>
        <v/>
      </c>
      <c r="Y80" s="23" t="str">
        <f>IFERROR(VLOOKUP($B80,'IRC6 0830 Racing Gent'!$H:$K,3,FALSE),"")</f>
        <v/>
      </c>
      <c r="Z80" s="23" t="str">
        <f>IFERROR(VLOOKUP($B80,'IRC6 0830 Racing Gent'!$H:$K,4,FALSE),"")</f>
        <v/>
      </c>
      <c r="AA80" s="27" t="str">
        <f t="shared" si="28"/>
        <v/>
      </c>
      <c r="AB80" s="22" t="str">
        <f>IFERROR(VLOOKUP($B80,'IRC7 0907 KAA Gent'!$H:$K,2,FALSE),"")</f>
        <v/>
      </c>
      <c r="AC80" s="23" t="str">
        <f>IFERROR(VLOOKUP($B80,'IRC7 0907 KAA Gent'!$H:$K,3,FALSE),"")</f>
        <v/>
      </c>
      <c r="AD80" s="23" t="str">
        <f>IFERROR(VLOOKUP($B80,'IRC7 0907 KAA Gent'!$H:$K,4,FALSE),"")</f>
        <v/>
      </c>
      <c r="AE80" s="24" t="str">
        <f t="shared" si="29"/>
        <v/>
      </c>
      <c r="AF80" s="29" t="str" cm="1">
        <f t="array" ref="AF80">IF(SUM(LARGE(AJ80:AP80,{1;2;3;4;5}))&gt;0,SUM(LARGE(AJ80:AP80,{1;2;3;4;5})),"")</f>
        <v/>
      </c>
      <c r="AG80" s="5" t="str">
        <f t="shared" si="30"/>
        <v/>
      </c>
      <c r="AH80" s="5" t="str">
        <f t="shared" si="38"/>
        <v/>
      </c>
      <c r="AJ80" s="3">
        <f t="shared" si="31"/>
        <v>0</v>
      </c>
      <c r="AK80" s="3">
        <f t="shared" si="32"/>
        <v>0</v>
      </c>
      <c r="AL80" s="3">
        <f t="shared" si="33"/>
        <v>0</v>
      </c>
      <c r="AM80" s="3">
        <f t="shared" si="34"/>
        <v>0</v>
      </c>
      <c r="AN80" s="3">
        <f t="shared" si="35"/>
        <v>0</v>
      </c>
      <c r="AO80" s="3">
        <f t="shared" si="36"/>
        <v>0</v>
      </c>
      <c r="AP80" s="3">
        <f t="shared" si="37"/>
        <v>0</v>
      </c>
    </row>
    <row r="81" spans="4:42" x14ac:dyDescent="0.3">
      <c r="D81" s="22" t="str">
        <f>IFERROR(VLOOKUP($B81,'IRC1 0405 Deinze'!$J:$O,2,FALSE),"")</f>
        <v/>
      </c>
      <c r="E81" s="23" t="str">
        <f>IFERROR(VLOOKUP($B81,'IRC1 0405 Deinze'!$J:$O,3,FALSE),"")</f>
        <v/>
      </c>
      <c r="F81" s="23" t="str">
        <f>IFERROR(VLOOKUP($B81,'IRC1 0405 Deinze'!$J:$O,4,FALSE),"")</f>
        <v/>
      </c>
      <c r="G81" s="24" t="str">
        <f t="shared" si="23"/>
        <v/>
      </c>
      <c r="H81" s="28" t="str">
        <f>IFERROR(VLOOKUP($B81,'IRC2 0426 Maldegem'!$K:$O,2,FALSE),"")</f>
        <v/>
      </c>
      <c r="I81" s="23" t="str">
        <f>IFERROR(VLOOKUP($B81,'IRC2 0426 Maldegem'!$K:$O,3,FALSE),"")</f>
        <v/>
      </c>
      <c r="J81" s="23" t="str">
        <f>IFERROR(VLOOKUP($B81,'IRC2 0426 Maldegem'!$K:$O,4,FALSE),"")</f>
        <v/>
      </c>
      <c r="K81" s="27" t="str">
        <f t="shared" si="24"/>
        <v/>
      </c>
      <c r="L81" s="22" t="str">
        <f>IFERROR(VLOOKUP($B81,'IRC3 0510 Aalter'!$J:$O,2,FALSE),"")</f>
        <v/>
      </c>
      <c r="M81" s="23" t="str">
        <f>IFERROR(VLOOKUP($B81,'IRC3 0510 Aalter'!$J:$O,3,FALSE),"")</f>
        <v/>
      </c>
      <c r="N81" s="23" t="str">
        <f>IFERROR(VLOOKUP($B81,'IRC3 0510 Aalter'!$J:$O,4,FALSE),"")</f>
        <v/>
      </c>
      <c r="O81" s="27" t="str">
        <f t="shared" si="25"/>
        <v/>
      </c>
      <c r="P81" s="22" t="str">
        <f>IFERROR(VLOOKUP($B81,'IRC4 0607 Rieme'!$H:$K,2,FALSE),"")</f>
        <v/>
      </c>
      <c r="Q81" s="23" t="str">
        <f>IFERROR(VLOOKUP($B81,'IRC4 0607 Rieme'!$H:$K,3,FALSE),"")</f>
        <v/>
      </c>
      <c r="R81" s="23" t="str">
        <f>IFERROR(VLOOKUP($B81,'IRC4 0607 Rieme'!$H:$K,4,FALSE),"")</f>
        <v/>
      </c>
      <c r="S81" s="27" t="str">
        <f t="shared" si="26"/>
        <v/>
      </c>
      <c r="T81" s="22" t="str">
        <f>IFERROR(VLOOKUP($B81,'IRC5 2906 Oudenaarde'!$H:$K,2,FALSE),"")</f>
        <v/>
      </c>
      <c r="U81" s="23" t="str">
        <f>IFERROR(VLOOKUP($B81,'IRC5 2906 Oudenaarde'!$H:$K,3,FALSE),"")</f>
        <v/>
      </c>
      <c r="V81" s="23" t="str">
        <f>IFERROR(VLOOKUP($B81,'IRC5 2906 Oudenaarde'!$H:$K,4,FALSE),"")</f>
        <v/>
      </c>
      <c r="W81" s="27" t="str">
        <f t="shared" si="27"/>
        <v/>
      </c>
      <c r="X81" s="22" t="str">
        <f>IFERROR(VLOOKUP($B81,'IRC6 0830 Racing Gent'!$H:$K,2,FALSE),"")</f>
        <v/>
      </c>
      <c r="Y81" s="23" t="str">
        <f>IFERROR(VLOOKUP($B81,'IRC6 0830 Racing Gent'!$H:$K,3,FALSE),"")</f>
        <v/>
      </c>
      <c r="Z81" s="23" t="str">
        <f>IFERROR(VLOOKUP($B81,'IRC6 0830 Racing Gent'!$H:$K,4,FALSE),"")</f>
        <v/>
      </c>
      <c r="AA81" s="27" t="str">
        <f t="shared" si="28"/>
        <v/>
      </c>
      <c r="AB81" s="22" t="str">
        <f>IFERROR(VLOOKUP($B81,'IRC7 0907 KAA Gent'!$H:$K,2,FALSE),"")</f>
        <v/>
      </c>
      <c r="AC81" s="23" t="str">
        <f>IFERROR(VLOOKUP($B81,'IRC7 0907 KAA Gent'!$H:$K,3,FALSE),"")</f>
        <v/>
      </c>
      <c r="AD81" s="23" t="str">
        <f>IFERROR(VLOOKUP($B81,'IRC7 0907 KAA Gent'!$H:$K,4,FALSE),"")</f>
        <v/>
      </c>
      <c r="AE81" s="24" t="str">
        <f t="shared" si="29"/>
        <v/>
      </c>
      <c r="AF81" s="29" t="str" cm="1">
        <f t="array" ref="AF81">IF(SUM(LARGE(AJ81:AP81,{1;2;3;4;5}))&gt;0,SUM(LARGE(AJ81:AP81,{1;2;3;4;5})),"")</f>
        <v/>
      </c>
      <c r="AG81" s="5" t="str">
        <f t="shared" si="30"/>
        <v/>
      </c>
      <c r="AH81" s="5" t="str">
        <f t="shared" si="38"/>
        <v/>
      </c>
      <c r="AJ81" s="3">
        <f t="shared" si="31"/>
        <v>0</v>
      </c>
      <c r="AK81" s="3">
        <f t="shared" si="32"/>
        <v>0</v>
      </c>
      <c r="AL81" s="3">
        <f t="shared" si="33"/>
        <v>0</v>
      </c>
      <c r="AM81" s="3">
        <f t="shared" si="34"/>
        <v>0</v>
      </c>
      <c r="AN81" s="3">
        <f t="shared" si="35"/>
        <v>0</v>
      </c>
      <c r="AO81" s="3">
        <f t="shared" si="36"/>
        <v>0</v>
      </c>
      <c r="AP81" s="3">
        <f t="shared" si="37"/>
        <v>0</v>
      </c>
    </row>
    <row r="82" spans="4:42" x14ac:dyDescent="0.3">
      <c r="D82" s="22" t="str">
        <f>IFERROR(VLOOKUP($B82,'IRC1 0405 Deinze'!$J:$O,2,FALSE),"")</f>
        <v/>
      </c>
      <c r="E82" s="23" t="str">
        <f>IFERROR(VLOOKUP($B82,'IRC1 0405 Deinze'!$J:$O,3,FALSE),"")</f>
        <v/>
      </c>
      <c r="F82" s="23" t="str">
        <f>IFERROR(VLOOKUP($B82,'IRC1 0405 Deinze'!$J:$O,4,FALSE),"")</f>
        <v/>
      </c>
      <c r="G82" s="24" t="str">
        <f t="shared" si="23"/>
        <v/>
      </c>
      <c r="H82" s="28" t="str">
        <f>IFERROR(VLOOKUP($B82,'IRC2 0426 Maldegem'!$K:$O,2,FALSE),"")</f>
        <v/>
      </c>
      <c r="I82" s="23" t="str">
        <f>IFERROR(VLOOKUP($B82,'IRC2 0426 Maldegem'!$K:$O,3,FALSE),"")</f>
        <v/>
      </c>
      <c r="J82" s="23" t="str">
        <f>IFERROR(VLOOKUP($B82,'IRC2 0426 Maldegem'!$K:$O,4,FALSE),"")</f>
        <v/>
      </c>
      <c r="K82" s="27" t="str">
        <f t="shared" si="24"/>
        <v/>
      </c>
      <c r="L82" s="22" t="str">
        <f>IFERROR(VLOOKUP($B82,'IRC3 0510 Aalter'!$J:$O,2,FALSE),"")</f>
        <v/>
      </c>
      <c r="M82" s="23" t="str">
        <f>IFERROR(VLOOKUP($B82,'IRC3 0510 Aalter'!$J:$O,3,FALSE),"")</f>
        <v/>
      </c>
      <c r="N82" s="23" t="str">
        <f>IFERROR(VLOOKUP($B82,'IRC3 0510 Aalter'!$J:$O,4,FALSE),"")</f>
        <v/>
      </c>
      <c r="O82" s="27" t="str">
        <f t="shared" si="25"/>
        <v/>
      </c>
      <c r="P82" s="22" t="str">
        <f>IFERROR(VLOOKUP($B82,'IRC4 0607 Rieme'!$H:$K,2,FALSE),"")</f>
        <v/>
      </c>
      <c r="Q82" s="23" t="str">
        <f>IFERROR(VLOOKUP($B82,'IRC4 0607 Rieme'!$H:$K,3,FALSE),"")</f>
        <v/>
      </c>
      <c r="R82" s="23" t="str">
        <f>IFERROR(VLOOKUP($B82,'IRC4 0607 Rieme'!$H:$K,4,FALSE),"")</f>
        <v/>
      </c>
      <c r="S82" s="27" t="str">
        <f t="shared" si="26"/>
        <v/>
      </c>
      <c r="T82" s="22" t="str">
        <f>IFERROR(VLOOKUP($B82,'IRC5 2906 Oudenaarde'!$H:$K,2,FALSE),"")</f>
        <v/>
      </c>
      <c r="U82" s="23" t="str">
        <f>IFERROR(VLOOKUP($B82,'IRC5 2906 Oudenaarde'!$H:$K,3,FALSE),"")</f>
        <v/>
      </c>
      <c r="V82" s="23" t="str">
        <f>IFERROR(VLOOKUP($B82,'IRC5 2906 Oudenaarde'!$H:$K,4,FALSE),"")</f>
        <v/>
      </c>
      <c r="W82" s="27" t="str">
        <f t="shared" si="27"/>
        <v/>
      </c>
      <c r="X82" s="22" t="str">
        <f>IFERROR(VLOOKUP($B82,'IRC6 0830 Racing Gent'!$H:$K,2,FALSE),"")</f>
        <v/>
      </c>
      <c r="Y82" s="23" t="str">
        <f>IFERROR(VLOOKUP($B82,'IRC6 0830 Racing Gent'!$H:$K,3,FALSE),"")</f>
        <v/>
      </c>
      <c r="Z82" s="23" t="str">
        <f>IFERROR(VLOOKUP($B82,'IRC6 0830 Racing Gent'!$H:$K,4,FALSE),"")</f>
        <v/>
      </c>
      <c r="AA82" s="27" t="str">
        <f t="shared" si="28"/>
        <v/>
      </c>
      <c r="AB82" s="22" t="str">
        <f>IFERROR(VLOOKUP($B82,'IRC7 0907 KAA Gent'!$H:$K,2,FALSE),"")</f>
        <v/>
      </c>
      <c r="AC82" s="23" t="str">
        <f>IFERROR(VLOOKUP($B82,'IRC7 0907 KAA Gent'!$H:$K,3,FALSE),"")</f>
        <v/>
      </c>
      <c r="AD82" s="23" t="str">
        <f>IFERROR(VLOOKUP($B82,'IRC7 0907 KAA Gent'!$H:$K,4,FALSE),"")</f>
        <v/>
      </c>
      <c r="AE82" s="24" t="str">
        <f t="shared" si="29"/>
        <v/>
      </c>
      <c r="AF82" s="29" t="str" cm="1">
        <f t="array" ref="AF82">IF(SUM(LARGE(AJ82:AP82,{1;2;3;4;5}))&gt;0,SUM(LARGE(AJ82:AP82,{1;2;3;4;5})),"")</f>
        <v/>
      </c>
      <c r="AG82" s="5" t="str">
        <f t="shared" si="30"/>
        <v/>
      </c>
      <c r="AH82" s="5" t="str">
        <f t="shared" si="38"/>
        <v/>
      </c>
      <c r="AJ82" s="3">
        <f t="shared" si="31"/>
        <v>0</v>
      </c>
      <c r="AK82" s="3">
        <f t="shared" si="32"/>
        <v>0</v>
      </c>
      <c r="AL82" s="3">
        <f t="shared" si="33"/>
        <v>0</v>
      </c>
      <c r="AM82" s="3">
        <f t="shared" si="34"/>
        <v>0</v>
      </c>
      <c r="AN82" s="3">
        <f t="shared" si="35"/>
        <v>0</v>
      </c>
      <c r="AO82" s="3">
        <f t="shared" si="36"/>
        <v>0</v>
      </c>
      <c r="AP82" s="3">
        <f t="shared" si="37"/>
        <v>0</v>
      </c>
    </row>
    <row r="83" spans="4:42" x14ac:dyDescent="0.3">
      <c r="D83" s="22" t="str">
        <f>IFERROR(VLOOKUP($B83,'IRC1 0405 Deinze'!$J:$O,2,FALSE),"")</f>
        <v/>
      </c>
      <c r="E83" s="23" t="str">
        <f>IFERROR(VLOOKUP($B83,'IRC1 0405 Deinze'!$J:$O,3,FALSE),"")</f>
        <v/>
      </c>
      <c r="F83" s="23" t="str">
        <f>IFERROR(VLOOKUP($B83,'IRC1 0405 Deinze'!$J:$O,4,FALSE),"")</f>
        <v/>
      </c>
      <c r="G83" s="24" t="str">
        <f t="shared" si="23"/>
        <v/>
      </c>
      <c r="H83" s="28" t="str">
        <f>IFERROR(VLOOKUP($B83,'IRC2 0426 Maldegem'!$K:$O,2,FALSE),"")</f>
        <v/>
      </c>
      <c r="I83" s="23" t="str">
        <f>IFERROR(VLOOKUP($B83,'IRC2 0426 Maldegem'!$K:$O,3,FALSE),"")</f>
        <v/>
      </c>
      <c r="J83" s="23" t="str">
        <f>IFERROR(VLOOKUP($B83,'IRC2 0426 Maldegem'!$K:$O,4,FALSE),"")</f>
        <v/>
      </c>
      <c r="K83" s="27" t="str">
        <f t="shared" si="24"/>
        <v/>
      </c>
      <c r="L83" s="22" t="str">
        <f>IFERROR(VLOOKUP($B83,'IRC3 0510 Aalter'!$J:$O,2,FALSE),"")</f>
        <v/>
      </c>
      <c r="M83" s="23" t="str">
        <f>IFERROR(VLOOKUP($B83,'IRC3 0510 Aalter'!$J:$O,3,FALSE),"")</f>
        <v/>
      </c>
      <c r="N83" s="23" t="str">
        <f>IFERROR(VLOOKUP($B83,'IRC3 0510 Aalter'!$J:$O,4,FALSE),"")</f>
        <v/>
      </c>
      <c r="O83" s="27" t="str">
        <f t="shared" si="25"/>
        <v/>
      </c>
      <c r="P83" s="22" t="str">
        <f>IFERROR(VLOOKUP($B83,'IRC4 0607 Rieme'!$H:$K,2,FALSE),"")</f>
        <v/>
      </c>
      <c r="Q83" s="23" t="str">
        <f>IFERROR(VLOOKUP($B83,'IRC4 0607 Rieme'!$H:$K,3,FALSE),"")</f>
        <v/>
      </c>
      <c r="R83" s="23" t="str">
        <f>IFERROR(VLOOKUP($B83,'IRC4 0607 Rieme'!$H:$K,4,FALSE),"")</f>
        <v/>
      </c>
      <c r="S83" s="27" t="str">
        <f t="shared" si="26"/>
        <v/>
      </c>
      <c r="T83" s="22" t="str">
        <f>IFERROR(VLOOKUP($B83,'IRC5 2906 Oudenaarde'!$H:$K,2,FALSE),"")</f>
        <v/>
      </c>
      <c r="U83" s="23" t="str">
        <f>IFERROR(VLOOKUP($B83,'IRC5 2906 Oudenaarde'!$H:$K,3,FALSE),"")</f>
        <v/>
      </c>
      <c r="V83" s="23" t="str">
        <f>IFERROR(VLOOKUP($B83,'IRC5 2906 Oudenaarde'!$H:$K,4,FALSE),"")</f>
        <v/>
      </c>
      <c r="W83" s="27" t="str">
        <f t="shared" si="27"/>
        <v/>
      </c>
      <c r="X83" s="22" t="str">
        <f>IFERROR(VLOOKUP($B83,'IRC6 0830 Racing Gent'!$H:$K,2,FALSE),"")</f>
        <v/>
      </c>
      <c r="Y83" s="23" t="str">
        <f>IFERROR(VLOOKUP($B83,'IRC6 0830 Racing Gent'!$H:$K,3,FALSE),"")</f>
        <v/>
      </c>
      <c r="Z83" s="23" t="str">
        <f>IFERROR(VLOOKUP($B83,'IRC6 0830 Racing Gent'!$H:$K,4,FALSE),"")</f>
        <v/>
      </c>
      <c r="AA83" s="27" t="str">
        <f t="shared" si="28"/>
        <v/>
      </c>
      <c r="AB83" s="22" t="str">
        <f>IFERROR(VLOOKUP($B83,'IRC7 0907 KAA Gent'!$H:$K,2,FALSE),"")</f>
        <v/>
      </c>
      <c r="AC83" s="23" t="str">
        <f>IFERROR(VLOOKUP($B83,'IRC7 0907 KAA Gent'!$H:$K,3,FALSE),"")</f>
        <v/>
      </c>
      <c r="AD83" s="23" t="str">
        <f>IFERROR(VLOOKUP($B83,'IRC7 0907 KAA Gent'!$H:$K,4,FALSE),"")</f>
        <v/>
      </c>
      <c r="AE83" s="24" t="str">
        <f t="shared" si="29"/>
        <v/>
      </c>
      <c r="AF83" s="29" t="str" cm="1">
        <f t="array" ref="AF83">IF(SUM(LARGE(AJ83:AP83,{1;2;3;4;5}))&gt;0,SUM(LARGE(AJ83:AP83,{1;2;3;4;5})),"")</f>
        <v/>
      </c>
      <c r="AG83" s="5" t="str">
        <f t="shared" si="30"/>
        <v/>
      </c>
      <c r="AH83" s="5" t="str">
        <f t="shared" si="38"/>
        <v/>
      </c>
      <c r="AJ83" s="3">
        <f t="shared" si="31"/>
        <v>0</v>
      </c>
      <c r="AK83" s="3">
        <f t="shared" si="32"/>
        <v>0</v>
      </c>
      <c r="AL83" s="3">
        <f t="shared" si="33"/>
        <v>0</v>
      </c>
      <c r="AM83" s="3">
        <f t="shared" si="34"/>
        <v>0</v>
      </c>
      <c r="AN83" s="3">
        <f t="shared" si="35"/>
        <v>0</v>
      </c>
      <c r="AO83" s="3">
        <f t="shared" si="36"/>
        <v>0</v>
      </c>
      <c r="AP83" s="3">
        <f t="shared" si="37"/>
        <v>0</v>
      </c>
    </row>
    <row r="84" spans="4:42" x14ac:dyDescent="0.3">
      <c r="D84" s="22" t="str">
        <f>IFERROR(VLOOKUP($B84,'IRC1 0405 Deinze'!$J:$O,2,FALSE),"")</f>
        <v/>
      </c>
      <c r="E84" s="23" t="str">
        <f>IFERROR(VLOOKUP($B84,'IRC1 0405 Deinze'!$J:$O,3,FALSE),"")</f>
        <v/>
      </c>
      <c r="F84" s="23" t="str">
        <f>IFERROR(VLOOKUP($B84,'IRC1 0405 Deinze'!$J:$O,4,FALSE),"")</f>
        <v/>
      </c>
      <c r="G84" s="24" t="str">
        <f t="shared" si="23"/>
        <v/>
      </c>
      <c r="H84" s="28" t="str">
        <f>IFERROR(VLOOKUP($B84,'IRC2 0426 Maldegem'!$K:$O,2,FALSE),"")</f>
        <v/>
      </c>
      <c r="I84" s="23" t="str">
        <f>IFERROR(VLOOKUP($B84,'IRC2 0426 Maldegem'!$K:$O,3,FALSE),"")</f>
        <v/>
      </c>
      <c r="J84" s="23" t="str">
        <f>IFERROR(VLOOKUP($B84,'IRC2 0426 Maldegem'!$K:$O,4,FALSE),"")</f>
        <v/>
      </c>
      <c r="K84" s="27" t="str">
        <f t="shared" si="24"/>
        <v/>
      </c>
      <c r="L84" s="22" t="str">
        <f>IFERROR(VLOOKUP($B84,'IRC3 0510 Aalter'!$J:$O,2,FALSE),"")</f>
        <v/>
      </c>
      <c r="M84" s="23" t="str">
        <f>IFERROR(VLOOKUP($B84,'IRC3 0510 Aalter'!$J:$O,3,FALSE),"")</f>
        <v/>
      </c>
      <c r="N84" s="23" t="str">
        <f>IFERROR(VLOOKUP($B84,'IRC3 0510 Aalter'!$J:$O,4,FALSE),"")</f>
        <v/>
      </c>
      <c r="O84" s="27" t="str">
        <f t="shared" si="25"/>
        <v/>
      </c>
      <c r="P84" s="22" t="str">
        <f>IFERROR(VLOOKUP($B84,'IRC4 0607 Rieme'!$H:$K,2,FALSE),"")</f>
        <v/>
      </c>
      <c r="Q84" s="23" t="str">
        <f>IFERROR(VLOOKUP($B84,'IRC4 0607 Rieme'!$H:$K,3,FALSE),"")</f>
        <v/>
      </c>
      <c r="R84" s="23" t="str">
        <f>IFERROR(VLOOKUP($B84,'IRC4 0607 Rieme'!$H:$K,4,FALSE),"")</f>
        <v/>
      </c>
      <c r="S84" s="27" t="str">
        <f t="shared" si="26"/>
        <v/>
      </c>
      <c r="T84" s="22" t="str">
        <f>IFERROR(VLOOKUP($B84,'IRC5 2906 Oudenaarde'!$H:$K,2,FALSE),"")</f>
        <v/>
      </c>
      <c r="U84" s="23" t="str">
        <f>IFERROR(VLOOKUP($B84,'IRC5 2906 Oudenaarde'!$H:$K,3,FALSE),"")</f>
        <v/>
      </c>
      <c r="V84" s="23" t="str">
        <f>IFERROR(VLOOKUP($B84,'IRC5 2906 Oudenaarde'!$H:$K,4,FALSE),"")</f>
        <v/>
      </c>
      <c r="W84" s="27" t="str">
        <f t="shared" si="27"/>
        <v/>
      </c>
      <c r="X84" s="22" t="str">
        <f>IFERROR(VLOOKUP($B84,'IRC6 0830 Racing Gent'!$H:$K,2,FALSE),"")</f>
        <v/>
      </c>
      <c r="Y84" s="23" t="str">
        <f>IFERROR(VLOOKUP($B84,'IRC6 0830 Racing Gent'!$H:$K,3,FALSE),"")</f>
        <v/>
      </c>
      <c r="Z84" s="23" t="str">
        <f>IFERROR(VLOOKUP($B84,'IRC6 0830 Racing Gent'!$H:$K,4,FALSE),"")</f>
        <v/>
      </c>
      <c r="AA84" s="27" t="str">
        <f t="shared" si="28"/>
        <v/>
      </c>
      <c r="AB84" s="22" t="str">
        <f>IFERROR(VLOOKUP($B84,'IRC7 0907 KAA Gent'!$H:$K,2,FALSE),"")</f>
        <v/>
      </c>
      <c r="AC84" s="23" t="str">
        <f>IFERROR(VLOOKUP($B84,'IRC7 0907 KAA Gent'!$H:$K,3,FALSE),"")</f>
        <v/>
      </c>
      <c r="AD84" s="23" t="str">
        <f>IFERROR(VLOOKUP($B84,'IRC7 0907 KAA Gent'!$H:$K,4,FALSE),"")</f>
        <v/>
      </c>
      <c r="AE84" s="24" t="str">
        <f t="shared" si="29"/>
        <v/>
      </c>
      <c r="AF84" s="29" t="str" cm="1">
        <f t="array" ref="AF84">IF(SUM(LARGE(AJ84:AP84,{1;2;3;4;5}))&gt;0,SUM(LARGE(AJ84:AP84,{1;2;3;4;5})),"")</f>
        <v/>
      </c>
      <c r="AG84" s="5" t="str">
        <f t="shared" si="30"/>
        <v/>
      </c>
      <c r="AH84" s="5" t="str">
        <f t="shared" si="38"/>
        <v/>
      </c>
      <c r="AJ84" s="3">
        <f t="shared" si="31"/>
        <v>0</v>
      </c>
      <c r="AK84" s="3">
        <f t="shared" si="32"/>
        <v>0</v>
      </c>
      <c r="AL84" s="3">
        <f t="shared" si="33"/>
        <v>0</v>
      </c>
      <c r="AM84" s="3">
        <f t="shared" si="34"/>
        <v>0</v>
      </c>
      <c r="AN84" s="3">
        <f t="shared" si="35"/>
        <v>0</v>
      </c>
      <c r="AO84" s="3">
        <f t="shared" si="36"/>
        <v>0</v>
      </c>
      <c r="AP84" s="3">
        <f t="shared" si="37"/>
        <v>0</v>
      </c>
    </row>
    <row r="85" spans="4:42" x14ac:dyDescent="0.3">
      <c r="D85" s="22" t="str">
        <f>IFERROR(VLOOKUP($B85,'IRC1 0405 Deinze'!$J:$O,2,FALSE),"")</f>
        <v/>
      </c>
      <c r="E85" s="23" t="str">
        <f>IFERROR(VLOOKUP($B85,'IRC1 0405 Deinze'!$J:$O,3,FALSE),"")</f>
        <v/>
      </c>
      <c r="F85" s="23" t="str">
        <f>IFERROR(VLOOKUP($B85,'IRC1 0405 Deinze'!$J:$O,4,FALSE),"")</f>
        <v/>
      </c>
      <c r="G85" s="24" t="str">
        <f t="shared" si="23"/>
        <v/>
      </c>
      <c r="H85" s="28" t="str">
        <f>IFERROR(VLOOKUP($B85,'IRC2 0426 Maldegem'!$K:$O,2,FALSE),"")</f>
        <v/>
      </c>
      <c r="I85" s="23" t="str">
        <f>IFERROR(VLOOKUP($B85,'IRC2 0426 Maldegem'!$K:$O,3,FALSE),"")</f>
        <v/>
      </c>
      <c r="J85" s="23" t="str">
        <f>IFERROR(VLOOKUP($B85,'IRC2 0426 Maldegem'!$K:$O,4,FALSE),"")</f>
        <v/>
      </c>
      <c r="K85" s="27" t="str">
        <f t="shared" si="24"/>
        <v/>
      </c>
      <c r="L85" s="22" t="str">
        <f>IFERROR(VLOOKUP($B85,'IRC3 0510 Aalter'!$J:$O,2,FALSE),"")</f>
        <v/>
      </c>
      <c r="M85" s="23" t="str">
        <f>IFERROR(VLOOKUP($B85,'IRC3 0510 Aalter'!$J:$O,3,FALSE),"")</f>
        <v/>
      </c>
      <c r="N85" s="23" t="str">
        <f>IFERROR(VLOOKUP($B85,'IRC3 0510 Aalter'!$J:$O,4,FALSE),"")</f>
        <v/>
      </c>
      <c r="O85" s="27" t="str">
        <f t="shared" si="25"/>
        <v/>
      </c>
      <c r="P85" s="22" t="str">
        <f>IFERROR(VLOOKUP($B85,'IRC4 0607 Rieme'!$H:$K,2,FALSE),"")</f>
        <v/>
      </c>
      <c r="Q85" s="23" t="str">
        <f>IFERROR(VLOOKUP($B85,'IRC4 0607 Rieme'!$H:$K,3,FALSE),"")</f>
        <v/>
      </c>
      <c r="R85" s="23" t="str">
        <f>IFERROR(VLOOKUP($B85,'IRC4 0607 Rieme'!$H:$K,4,FALSE),"")</f>
        <v/>
      </c>
      <c r="S85" s="27" t="str">
        <f t="shared" si="26"/>
        <v/>
      </c>
      <c r="T85" s="22" t="str">
        <f>IFERROR(VLOOKUP($B85,'IRC5 2906 Oudenaarde'!$H:$K,2,FALSE),"")</f>
        <v/>
      </c>
      <c r="U85" s="23" t="str">
        <f>IFERROR(VLOOKUP($B85,'IRC5 2906 Oudenaarde'!$H:$K,3,FALSE),"")</f>
        <v/>
      </c>
      <c r="V85" s="23" t="str">
        <f>IFERROR(VLOOKUP($B85,'IRC5 2906 Oudenaarde'!$H:$K,4,FALSE),"")</f>
        <v/>
      </c>
      <c r="W85" s="27" t="str">
        <f t="shared" si="27"/>
        <v/>
      </c>
      <c r="X85" s="22" t="str">
        <f>IFERROR(VLOOKUP($B85,'IRC6 0830 Racing Gent'!$H:$K,2,FALSE),"")</f>
        <v/>
      </c>
      <c r="Y85" s="23" t="str">
        <f>IFERROR(VLOOKUP($B85,'IRC6 0830 Racing Gent'!$H:$K,3,FALSE),"")</f>
        <v/>
      </c>
      <c r="Z85" s="23" t="str">
        <f>IFERROR(VLOOKUP($B85,'IRC6 0830 Racing Gent'!$H:$K,4,FALSE),"")</f>
        <v/>
      </c>
      <c r="AA85" s="27" t="str">
        <f t="shared" si="28"/>
        <v/>
      </c>
      <c r="AB85" s="22" t="str">
        <f>IFERROR(VLOOKUP($B85,'IRC7 0907 KAA Gent'!$H:$K,2,FALSE),"")</f>
        <v/>
      </c>
      <c r="AC85" s="23" t="str">
        <f>IFERROR(VLOOKUP($B85,'IRC7 0907 KAA Gent'!$H:$K,3,FALSE),"")</f>
        <v/>
      </c>
      <c r="AD85" s="23" t="str">
        <f>IFERROR(VLOOKUP($B85,'IRC7 0907 KAA Gent'!$H:$K,4,FALSE),"")</f>
        <v/>
      </c>
      <c r="AE85" s="24" t="str">
        <f t="shared" si="29"/>
        <v/>
      </c>
      <c r="AF85" s="29" t="str" cm="1">
        <f t="array" ref="AF85">IF(SUM(LARGE(AJ85:AP85,{1;2;3;4;5}))&gt;0,SUM(LARGE(AJ85:AP85,{1;2;3;4;5})),"")</f>
        <v/>
      </c>
      <c r="AG85" s="5" t="str">
        <f t="shared" si="30"/>
        <v/>
      </c>
      <c r="AH85" s="5" t="str">
        <f t="shared" si="38"/>
        <v/>
      </c>
      <c r="AJ85" s="3">
        <f t="shared" si="31"/>
        <v>0</v>
      </c>
      <c r="AK85" s="3">
        <f t="shared" si="32"/>
        <v>0</v>
      </c>
      <c r="AL85" s="3">
        <f t="shared" si="33"/>
        <v>0</v>
      </c>
      <c r="AM85" s="3">
        <f t="shared" si="34"/>
        <v>0</v>
      </c>
      <c r="AN85" s="3">
        <f t="shared" si="35"/>
        <v>0</v>
      </c>
      <c r="AO85" s="3">
        <f t="shared" si="36"/>
        <v>0</v>
      </c>
      <c r="AP85" s="3">
        <f t="shared" si="37"/>
        <v>0</v>
      </c>
    </row>
    <row r="86" spans="4:42" x14ac:dyDescent="0.3">
      <c r="D86" s="22" t="str">
        <f>IFERROR(VLOOKUP($B86,'IRC1 0405 Deinze'!$J:$O,2,FALSE),"")</f>
        <v/>
      </c>
      <c r="E86" s="23" t="str">
        <f>IFERROR(VLOOKUP($B86,'IRC1 0405 Deinze'!$J:$O,3,FALSE),"")</f>
        <v/>
      </c>
      <c r="F86" s="23" t="str">
        <f>IFERROR(VLOOKUP($B86,'IRC1 0405 Deinze'!$J:$O,4,FALSE),"")</f>
        <v/>
      </c>
      <c r="G86" s="24" t="str">
        <f t="shared" si="23"/>
        <v/>
      </c>
      <c r="H86" s="28" t="str">
        <f>IFERROR(VLOOKUP($B86,'IRC2 0426 Maldegem'!$K:$O,2,FALSE),"")</f>
        <v/>
      </c>
      <c r="I86" s="23" t="str">
        <f>IFERROR(VLOOKUP($B86,'IRC2 0426 Maldegem'!$K:$O,3,FALSE),"")</f>
        <v/>
      </c>
      <c r="J86" s="23" t="str">
        <f>IFERROR(VLOOKUP($B86,'IRC2 0426 Maldegem'!$K:$O,4,FALSE),"")</f>
        <v/>
      </c>
      <c r="K86" s="27" t="str">
        <f t="shared" si="24"/>
        <v/>
      </c>
      <c r="L86" s="22" t="str">
        <f>IFERROR(VLOOKUP($B86,'IRC3 0510 Aalter'!$J:$O,2,FALSE),"")</f>
        <v/>
      </c>
      <c r="M86" s="23" t="str">
        <f>IFERROR(VLOOKUP($B86,'IRC3 0510 Aalter'!$J:$O,3,FALSE),"")</f>
        <v/>
      </c>
      <c r="N86" s="23" t="str">
        <f>IFERROR(VLOOKUP($B86,'IRC3 0510 Aalter'!$J:$O,4,FALSE),"")</f>
        <v/>
      </c>
      <c r="O86" s="27" t="str">
        <f t="shared" si="25"/>
        <v/>
      </c>
      <c r="P86" s="22" t="str">
        <f>IFERROR(VLOOKUP($B86,'IRC4 0607 Rieme'!$H:$K,2,FALSE),"")</f>
        <v/>
      </c>
      <c r="Q86" s="23" t="str">
        <f>IFERROR(VLOOKUP($B86,'IRC4 0607 Rieme'!$H:$K,3,FALSE),"")</f>
        <v/>
      </c>
      <c r="R86" s="23" t="str">
        <f>IFERROR(VLOOKUP($B86,'IRC4 0607 Rieme'!$H:$K,4,FALSE),"")</f>
        <v/>
      </c>
      <c r="S86" s="27" t="str">
        <f t="shared" si="26"/>
        <v/>
      </c>
      <c r="T86" s="22" t="str">
        <f>IFERROR(VLOOKUP($B86,'IRC5 2906 Oudenaarde'!$H:$K,2,FALSE),"")</f>
        <v/>
      </c>
      <c r="U86" s="23" t="str">
        <f>IFERROR(VLOOKUP($B86,'IRC5 2906 Oudenaarde'!$H:$K,3,FALSE),"")</f>
        <v/>
      </c>
      <c r="V86" s="23" t="str">
        <f>IFERROR(VLOOKUP($B86,'IRC5 2906 Oudenaarde'!$H:$K,4,FALSE),"")</f>
        <v/>
      </c>
      <c r="W86" s="27" t="str">
        <f t="shared" si="27"/>
        <v/>
      </c>
      <c r="X86" s="22" t="str">
        <f>IFERROR(VLOOKUP($B86,'IRC6 0830 Racing Gent'!$H:$K,2,FALSE),"")</f>
        <v/>
      </c>
      <c r="Y86" s="23" t="str">
        <f>IFERROR(VLOOKUP($B86,'IRC6 0830 Racing Gent'!$H:$K,3,FALSE),"")</f>
        <v/>
      </c>
      <c r="Z86" s="23" t="str">
        <f>IFERROR(VLOOKUP($B86,'IRC6 0830 Racing Gent'!$H:$K,4,FALSE),"")</f>
        <v/>
      </c>
      <c r="AA86" s="27" t="str">
        <f t="shared" si="28"/>
        <v/>
      </c>
      <c r="AB86" s="22" t="str">
        <f>IFERROR(VLOOKUP($B86,'IRC7 0907 KAA Gent'!$H:$K,2,FALSE),"")</f>
        <v/>
      </c>
      <c r="AC86" s="23" t="str">
        <f>IFERROR(VLOOKUP($B86,'IRC7 0907 KAA Gent'!$H:$K,3,FALSE),"")</f>
        <v/>
      </c>
      <c r="AD86" s="23" t="str">
        <f>IFERROR(VLOOKUP($B86,'IRC7 0907 KAA Gent'!$H:$K,4,FALSE),"")</f>
        <v/>
      </c>
      <c r="AE86" s="24" t="str">
        <f t="shared" si="29"/>
        <v/>
      </c>
      <c r="AF86" s="29" t="str" cm="1">
        <f t="array" ref="AF86">IF(SUM(LARGE(AJ86:AP86,{1;2;3;4;5}))&gt;0,SUM(LARGE(AJ86:AP86,{1;2;3;4;5})),"")</f>
        <v/>
      </c>
      <c r="AG86" s="5" t="str">
        <f t="shared" si="30"/>
        <v/>
      </c>
      <c r="AH86" s="5" t="str">
        <f t="shared" si="38"/>
        <v/>
      </c>
      <c r="AJ86" s="3">
        <f t="shared" si="31"/>
        <v>0</v>
      </c>
      <c r="AK86" s="3">
        <f t="shared" si="32"/>
        <v>0</v>
      </c>
      <c r="AL86" s="3">
        <f t="shared" si="33"/>
        <v>0</v>
      </c>
      <c r="AM86" s="3">
        <f t="shared" si="34"/>
        <v>0</v>
      </c>
      <c r="AN86" s="3">
        <f t="shared" si="35"/>
        <v>0</v>
      </c>
      <c r="AO86" s="3">
        <f t="shared" si="36"/>
        <v>0</v>
      </c>
      <c r="AP86" s="3">
        <f t="shared" si="37"/>
        <v>0</v>
      </c>
    </row>
    <row r="87" spans="4:42" x14ac:dyDescent="0.3">
      <c r="D87" s="22" t="str">
        <f>IFERROR(VLOOKUP($B87,'IRC1 0405 Deinze'!$J:$O,2,FALSE),"")</f>
        <v/>
      </c>
      <c r="E87" s="23" t="str">
        <f>IFERROR(VLOOKUP($B87,'IRC1 0405 Deinze'!$J:$O,3,FALSE),"")</f>
        <v/>
      </c>
      <c r="F87" s="23" t="str">
        <f>IFERROR(VLOOKUP($B87,'IRC1 0405 Deinze'!$J:$O,4,FALSE),"")</f>
        <v/>
      </c>
      <c r="G87" s="24" t="str">
        <f t="shared" si="23"/>
        <v/>
      </c>
      <c r="H87" s="28" t="str">
        <f>IFERROR(VLOOKUP($B87,'IRC2 0426 Maldegem'!$K:$O,2,FALSE),"")</f>
        <v/>
      </c>
      <c r="I87" s="23" t="str">
        <f>IFERROR(VLOOKUP($B87,'IRC2 0426 Maldegem'!$K:$O,3,FALSE),"")</f>
        <v/>
      </c>
      <c r="J87" s="23" t="str">
        <f>IFERROR(VLOOKUP($B87,'IRC2 0426 Maldegem'!$K:$O,4,FALSE),"")</f>
        <v/>
      </c>
      <c r="K87" s="27" t="str">
        <f t="shared" si="24"/>
        <v/>
      </c>
      <c r="L87" s="22" t="str">
        <f>IFERROR(VLOOKUP($B87,'IRC3 0510 Aalter'!$J:$O,2,FALSE),"")</f>
        <v/>
      </c>
      <c r="M87" s="23" t="str">
        <f>IFERROR(VLOOKUP($B87,'IRC3 0510 Aalter'!$J:$O,3,FALSE),"")</f>
        <v/>
      </c>
      <c r="N87" s="23" t="str">
        <f>IFERROR(VLOOKUP($B87,'IRC3 0510 Aalter'!$J:$O,4,FALSE),"")</f>
        <v/>
      </c>
      <c r="O87" s="27" t="str">
        <f t="shared" si="25"/>
        <v/>
      </c>
      <c r="P87" s="22" t="str">
        <f>IFERROR(VLOOKUP($B87,'IRC4 0607 Rieme'!$H:$K,2,FALSE),"")</f>
        <v/>
      </c>
      <c r="Q87" s="23" t="str">
        <f>IFERROR(VLOOKUP($B87,'IRC4 0607 Rieme'!$H:$K,3,FALSE),"")</f>
        <v/>
      </c>
      <c r="R87" s="23" t="str">
        <f>IFERROR(VLOOKUP($B87,'IRC4 0607 Rieme'!$H:$K,4,FALSE),"")</f>
        <v/>
      </c>
      <c r="S87" s="27" t="str">
        <f t="shared" si="26"/>
        <v/>
      </c>
      <c r="T87" s="22" t="str">
        <f>IFERROR(VLOOKUP($B87,'IRC5 2906 Oudenaarde'!$H:$K,2,FALSE),"")</f>
        <v/>
      </c>
      <c r="U87" s="23" t="str">
        <f>IFERROR(VLOOKUP($B87,'IRC5 2906 Oudenaarde'!$H:$K,3,FALSE),"")</f>
        <v/>
      </c>
      <c r="V87" s="23" t="str">
        <f>IFERROR(VLOOKUP($B87,'IRC5 2906 Oudenaarde'!$H:$K,4,FALSE),"")</f>
        <v/>
      </c>
      <c r="W87" s="27" t="str">
        <f t="shared" si="27"/>
        <v/>
      </c>
      <c r="X87" s="22" t="str">
        <f>IFERROR(VLOOKUP($B87,'IRC6 0830 Racing Gent'!$H:$K,2,FALSE),"")</f>
        <v/>
      </c>
      <c r="Y87" s="23" t="str">
        <f>IFERROR(VLOOKUP($B87,'IRC6 0830 Racing Gent'!$H:$K,3,FALSE),"")</f>
        <v/>
      </c>
      <c r="Z87" s="23" t="str">
        <f>IFERROR(VLOOKUP($B87,'IRC6 0830 Racing Gent'!$H:$K,4,FALSE),"")</f>
        <v/>
      </c>
      <c r="AA87" s="27" t="str">
        <f t="shared" si="28"/>
        <v/>
      </c>
      <c r="AB87" s="22" t="str">
        <f>IFERROR(VLOOKUP($B87,'IRC7 0907 KAA Gent'!$H:$K,2,FALSE),"")</f>
        <v/>
      </c>
      <c r="AC87" s="23" t="str">
        <f>IFERROR(VLOOKUP($B87,'IRC7 0907 KAA Gent'!$H:$K,3,FALSE),"")</f>
        <v/>
      </c>
      <c r="AD87" s="23" t="str">
        <f>IFERROR(VLOOKUP($B87,'IRC7 0907 KAA Gent'!$H:$K,4,FALSE),"")</f>
        <v/>
      </c>
      <c r="AE87" s="24" t="str">
        <f t="shared" si="29"/>
        <v/>
      </c>
      <c r="AF87" s="29" t="str" cm="1">
        <f t="array" ref="AF87">IF(SUM(LARGE(AJ87:AP87,{1;2;3;4;5}))&gt;0,SUM(LARGE(AJ87:AP87,{1;2;3;4;5})),"")</f>
        <v/>
      </c>
      <c r="AG87" s="5" t="str">
        <f t="shared" si="30"/>
        <v/>
      </c>
      <c r="AH87" s="5" t="str">
        <f t="shared" si="38"/>
        <v/>
      </c>
      <c r="AJ87" s="3">
        <f t="shared" si="31"/>
        <v>0</v>
      </c>
      <c r="AK87" s="3">
        <f t="shared" si="32"/>
        <v>0</v>
      </c>
      <c r="AL87" s="3">
        <f t="shared" si="33"/>
        <v>0</v>
      </c>
      <c r="AM87" s="3">
        <f t="shared" si="34"/>
        <v>0</v>
      </c>
      <c r="AN87" s="3">
        <f t="shared" si="35"/>
        <v>0</v>
      </c>
      <c r="AO87" s="3">
        <f t="shared" si="36"/>
        <v>0</v>
      </c>
      <c r="AP87" s="3">
        <f t="shared" si="37"/>
        <v>0</v>
      </c>
    </row>
    <row r="88" spans="4:42" x14ac:dyDescent="0.3">
      <c r="D88" s="22" t="str">
        <f>IFERROR(VLOOKUP($B88,'IRC1 0405 Deinze'!$J:$O,2,FALSE),"")</f>
        <v/>
      </c>
      <c r="E88" s="23" t="str">
        <f>IFERROR(VLOOKUP($B88,'IRC1 0405 Deinze'!$J:$O,3,FALSE),"")</f>
        <v/>
      </c>
      <c r="F88" s="23" t="str">
        <f>IFERROR(VLOOKUP($B88,'IRC1 0405 Deinze'!$J:$O,4,FALSE),"")</f>
        <v/>
      </c>
      <c r="G88" s="24" t="str">
        <f t="shared" si="23"/>
        <v/>
      </c>
      <c r="H88" s="28" t="str">
        <f>IFERROR(VLOOKUP($B88,'IRC2 0426 Maldegem'!$K:$O,2,FALSE),"")</f>
        <v/>
      </c>
      <c r="I88" s="23" t="str">
        <f>IFERROR(VLOOKUP($B88,'IRC2 0426 Maldegem'!$K:$O,3,FALSE),"")</f>
        <v/>
      </c>
      <c r="J88" s="23" t="str">
        <f>IFERROR(VLOOKUP($B88,'IRC2 0426 Maldegem'!$K:$O,4,FALSE),"")</f>
        <v/>
      </c>
      <c r="K88" s="27" t="str">
        <f t="shared" si="24"/>
        <v/>
      </c>
      <c r="L88" s="22" t="str">
        <f>IFERROR(VLOOKUP($B88,'IRC3 0510 Aalter'!$J:$O,2,FALSE),"")</f>
        <v/>
      </c>
      <c r="M88" s="23" t="str">
        <f>IFERROR(VLOOKUP($B88,'IRC3 0510 Aalter'!$J:$O,3,FALSE),"")</f>
        <v/>
      </c>
      <c r="N88" s="23" t="str">
        <f>IFERROR(VLOOKUP($B88,'IRC3 0510 Aalter'!$J:$O,4,FALSE),"")</f>
        <v/>
      </c>
      <c r="O88" s="27" t="str">
        <f t="shared" si="25"/>
        <v/>
      </c>
      <c r="P88" s="22" t="str">
        <f>IFERROR(VLOOKUP($B88,'IRC4 0607 Rieme'!$H:$K,2,FALSE),"")</f>
        <v/>
      </c>
      <c r="Q88" s="23" t="str">
        <f>IFERROR(VLOOKUP($B88,'IRC4 0607 Rieme'!$H:$K,3,FALSE),"")</f>
        <v/>
      </c>
      <c r="R88" s="23" t="str">
        <f>IFERROR(VLOOKUP($B88,'IRC4 0607 Rieme'!$H:$K,4,FALSE),"")</f>
        <v/>
      </c>
      <c r="S88" s="27" t="str">
        <f t="shared" si="26"/>
        <v/>
      </c>
      <c r="T88" s="22" t="str">
        <f>IFERROR(VLOOKUP($B88,'IRC5 2906 Oudenaarde'!$H:$K,2,FALSE),"")</f>
        <v/>
      </c>
      <c r="U88" s="23" t="str">
        <f>IFERROR(VLOOKUP($B88,'IRC5 2906 Oudenaarde'!$H:$K,3,FALSE),"")</f>
        <v/>
      </c>
      <c r="V88" s="23" t="str">
        <f>IFERROR(VLOOKUP($B88,'IRC5 2906 Oudenaarde'!$H:$K,4,FALSE),"")</f>
        <v/>
      </c>
      <c r="W88" s="27" t="str">
        <f t="shared" si="27"/>
        <v/>
      </c>
      <c r="X88" s="22" t="str">
        <f>IFERROR(VLOOKUP($B88,'IRC6 0830 Racing Gent'!$H:$K,2,FALSE),"")</f>
        <v/>
      </c>
      <c r="Y88" s="23" t="str">
        <f>IFERROR(VLOOKUP($B88,'IRC6 0830 Racing Gent'!$H:$K,3,FALSE),"")</f>
        <v/>
      </c>
      <c r="Z88" s="23" t="str">
        <f>IFERROR(VLOOKUP($B88,'IRC6 0830 Racing Gent'!$H:$K,4,FALSE),"")</f>
        <v/>
      </c>
      <c r="AA88" s="27" t="str">
        <f t="shared" si="28"/>
        <v/>
      </c>
      <c r="AB88" s="22" t="str">
        <f>IFERROR(VLOOKUP($B88,'IRC7 0907 KAA Gent'!$H:$K,2,FALSE),"")</f>
        <v/>
      </c>
      <c r="AC88" s="23" t="str">
        <f>IFERROR(VLOOKUP($B88,'IRC7 0907 KAA Gent'!$H:$K,3,FALSE),"")</f>
        <v/>
      </c>
      <c r="AD88" s="23" t="str">
        <f>IFERROR(VLOOKUP($B88,'IRC7 0907 KAA Gent'!$H:$K,4,FALSE),"")</f>
        <v/>
      </c>
      <c r="AE88" s="24" t="str">
        <f t="shared" si="29"/>
        <v/>
      </c>
      <c r="AF88" s="29" t="str" cm="1">
        <f t="array" ref="AF88">IF(SUM(LARGE(AJ88:AP88,{1;2;3;4;5}))&gt;0,SUM(LARGE(AJ88:AP88,{1;2;3;4;5})),"")</f>
        <v/>
      </c>
      <c r="AG88" s="5" t="str">
        <f t="shared" si="30"/>
        <v/>
      </c>
      <c r="AH88" s="5" t="str">
        <f t="shared" si="38"/>
        <v/>
      </c>
      <c r="AJ88" s="3">
        <f t="shared" si="31"/>
        <v>0</v>
      </c>
      <c r="AK88" s="3">
        <f t="shared" si="32"/>
        <v>0</v>
      </c>
      <c r="AL88" s="3">
        <f t="shared" si="33"/>
        <v>0</v>
      </c>
      <c r="AM88" s="3">
        <f t="shared" si="34"/>
        <v>0</v>
      </c>
      <c r="AN88" s="3">
        <f t="shared" si="35"/>
        <v>0</v>
      </c>
      <c r="AO88" s="3">
        <f t="shared" si="36"/>
        <v>0</v>
      </c>
      <c r="AP88" s="3">
        <f t="shared" si="37"/>
        <v>0</v>
      </c>
    </row>
    <row r="89" spans="4:42" x14ac:dyDescent="0.3">
      <c r="D89" s="22" t="str">
        <f>IFERROR(VLOOKUP($B89,'IRC1 0405 Deinze'!$J:$O,2,FALSE),"")</f>
        <v/>
      </c>
      <c r="E89" s="23" t="str">
        <f>IFERROR(VLOOKUP($B89,'IRC1 0405 Deinze'!$J:$O,3,FALSE),"")</f>
        <v/>
      </c>
      <c r="F89" s="23" t="str">
        <f>IFERROR(VLOOKUP($B89,'IRC1 0405 Deinze'!$J:$O,4,FALSE),"")</f>
        <v/>
      </c>
      <c r="G89" s="24" t="str">
        <f t="shared" si="23"/>
        <v/>
      </c>
      <c r="H89" s="28" t="str">
        <f>IFERROR(VLOOKUP($B89,'IRC2 0426 Maldegem'!$K:$O,2,FALSE),"")</f>
        <v/>
      </c>
      <c r="I89" s="23" t="str">
        <f>IFERROR(VLOOKUP($B89,'IRC2 0426 Maldegem'!$K:$O,3,FALSE),"")</f>
        <v/>
      </c>
      <c r="J89" s="23" t="str">
        <f>IFERROR(VLOOKUP($B89,'IRC2 0426 Maldegem'!$K:$O,4,FALSE),"")</f>
        <v/>
      </c>
      <c r="K89" s="27" t="str">
        <f t="shared" si="24"/>
        <v/>
      </c>
      <c r="L89" s="22" t="str">
        <f>IFERROR(VLOOKUP($B89,'IRC3 0510 Aalter'!$J:$O,2,FALSE),"")</f>
        <v/>
      </c>
      <c r="M89" s="23" t="str">
        <f>IFERROR(VLOOKUP($B89,'IRC3 0510 Aalter'!$J:$O,3,FALSE),"")</f>
        <v/>
      </c>
      <c r="N89" s="23" t="str">
        <f>IFERROR(VLOOKUP($B89,'IRC3 0510 Aalter'!$J:$O,4,FALSE),"")</f>
        <v/>
      </c>
      <c r="O89" s="27" t="str">
        <f t="shared" si="25"/>
        <v/>
      </c>
      <c r="P89" s="22" t="str">
        <f>IFERROR(VLOOKUP($B89,'IRC4 0607 Rieme'!$H:$K,2,FALSE),"")</f>
        <v/>
      </c>
      <c r="Q89" s="23" t="str">
        <f>IFERROR(VLOOKUP($B89,'IRC4 0607 Rieme'!$H:$K,3,FALSE),"")</f>
        <v/>
      </c>
      <c r="R89" s="23" t="str">
        <f>IFERROR(VLOOKUP($B89,'IRC4 0607 Rieme'!$H:$K,4,FALSE),"")</f>
        <v/>
      </c>
      <c r="S89" s="27" t="str">
        <f t="shared" si="26"/>
        <v/>
      </c>
      <c r="T89" s="22" t="str">
        <f>IFERROR(VLOOKUP($B89,'IRC5 2906 Oudenaarde'!$H:$K,2,FALSE),"")</f>
        <v/>
      </c>
      <c r="U89" s="23" t="str">
        <f>IFERROR(VLOOKUP($B89,'IRC5 2906 Oudenaarde'!$H:$K,3,FALSE),"")</f>
        <v/>
      </c>
      <c r="V89" s="23" t="str">
        <f>IFERROR(VLOOKUP($B89,'IRC5 2906 Oudenaarde'!$H:$K,4,FALSE),"")</f>
        <v/>
      </c>
      <c r="W89" s="27" t="str">
        <f t="shared" si="27"/>
        <v/>
      </c>
      <c r="X89" s="22" t="str">
        <f>IFERROR(VLOOKUP($B89,'IRC6 0830 Racing Gent'!$H:$K,2,FALSE),"")</f>
        <v/>
      </c>
      <c r="Y89" s="23" t="str">
        <f>IFERROR(VLOOKUP($B89,'IRC6 0830 Racing Gent'!$H:$K,3,FALSE),"")</f>
        <v/>
      </c>
      <c r="Z89" s="23" t="str">
        <f>IFERROR(VLOOKUP($B89,'IRC6 0830 Racing Gent'!$H:$K,4,FALSE),"")</f>
        <v/>
      </c>
      <c r="AA89" s="27" t="str">
        <f t="shared" si="28"/>
        <v/>
      </c>
      <c r="AB89" s="22" t="str">
        <f>IFERROR(VLOOKUP($B89,'IRC7 0907 KAA Gent'!$H:$K,2,FALSE),"")</f>
        <v/>
      </c>
      <c r="AC89" s="23" t="str">
        <f>IFERROR(VLOOKUP($B89,'IRC7 0907 KAA Gent'!$H:$K,3,FALSE),"")</f>
        <v/>
      </c>
      <c r="AD89" s="23" t="str">
        <f>IFERROR(VLOOKUP($B89,'IRC7 0907 KAA Gent'!$H:$K,4,FALSE),"")</f>
        <v/>
      </c>
      <c r="AE89" s="24" t="str">
        <f t="shared" si="29"/>
        <v/>
      </c>
      <c r="AF89" s="29" t="str" cm="1">
        <f t="array" ref="AF89">IF(SUM(LARGE(AJ89:AP89,{1;2;3;4;5}))&gt;0,SUM(LARGE(AJ89:AP89,{1;2;3;4;5})),"")</f>
        <v/>
      </c>
      <c r="AG89" s="5" t="str">
        <f t="shared" si="30"/>
        <v/>
      </c>
      <c r="AH89" s="5" t="str">
        <f t="shared" si="38"/>
        <v/>
      </c>
      <c r="AJ89" s="3">
        <f t="shared" si="31"/>
        <v>0</v>
      </c>
      <c r="AK89" s="3">
        <f t="shared" si="32"/>
        <v>0</v>
      </c>
      <c r="AL89" s="3">
        <f t="shared" si="33"/>
        <v>0</v>
      </c>
      <c r="AM89" s="3">
        <f t="shared" si="34"/>
        <v>0</v>
      </c>
      <c r="AN89" s="3">
        <f t="shared" si="35"/>
        <v>0</v>
      </c>
      <c r="AO89" s="3">
        <f t="shared" si="36"/>
        <v>0</v>
      </c>
      <c r="AP89" s="3">
        <f t="shared" si="37"/>
        <v>0</v>
      </c>
    </row>
    <row r="90" spans="4:42" x14ac:dyDescent="0.3">
      <c r="D90" s="22" t="str">
        <f>IFERROR(VLOOKUP($B90,'IRC1 0405 Deinze'!$J:$O,2,FALSE),"")</f>
        <v/>
      </c>
      <c r="E90" s="23" t="str">
        <f>IFERROR(VLOOKUP($B90,'IRC1 0405 Deinze'!$J:$O,3,FALSE),"")</f>
        <v/>
      </c>
      <c r="F90" s="23" t="str">
        <f>IFERROR(VLOOKUP($B90,'IRC1 0405 Deinze'!$J:$O,4,FALSE),"")</f>
        <v/>
      </c>
      <c r="G90" s="24" t="str">
        <f t="shared" si="23"/>
        <v/>
      </c>
      <c r="H90" s="28" t="str">
        <f>IFERROR(VLOOKUP($B90,'IRC2 0426 Maldegem'!$K:$O,2,FALSE),"")</f>
        <v/>
      </c>
      <c r="I90" s="23" t="str">
        <f>IFERROR(VLOOKUP($B90,'IRC2 0426 Maldegem'!$K:$O,3,FALSE),"")</f>
        <v/>
      </c>
      <c r="J90" s="23" t="str">
        <f>IFERROR(VLOOKUP($B90,'IRC2 0426 Maldegem'!$K:$O,4,FALSE),"")</f>
        <v/>
      </c>
      <c r="K90" s="27" t="str">
        <f t="shared" si="24"/>
        <v/>
      </c>
      <c r="L90" s="22" t="str">
        <f>IFERROR(VLOOKUP($B90,'IRC3 0510 Aalter'!$J:$O,2,FALSE),"")</f>
        <v/>
      </c>
      <c r="M90" s="23" t="str">
        <f>IFERROR(VLOOKUP($B90,'IRC3 0510 Aalter'!$J:$O,3,FALSE),"")</f>
        <v/>
      </c>
      <c r="N90" s="23" t="str">
        <f>IFERROR(VLOOKUP($B90,'IRC3 0510 Aalter'!$J:$O,4,FALSE),"")</f>
        <v/>
      </c>
      <c r="O90" s="27" t="str">
        <f t="shared" si="25"/>
        <v/>
      </c>
      <c r="P90" s="22" t="str">
        <f>IFERROR(VLOOKUP($B90,'IRC4 0607 Rieme'!$H:$K,2,FALSE),"")</f>
        <v/>
      </c>
      <c r="Q90" s="23" t="str">
        <f>IFERROR(VLOOKUP($B90,'IRC4 0607 Rieme'!$H:$K,3,FALSE),"")</f>
        <v/>
      </c>
      <c r="R90" s="23" t="str">
        <f>IFERROR(VLOOKUP($B90,'IRC4 0607 Rieme'!$H:$K,4,FALSE),"")</f>
        <v/>
      </c>
      <c r="S90" s="27" t="str">
        <f t="shared" si="26"/>
        <v/>
      </c>
      <c r="T90" s="22" t="str">
        <f>IFERROR(VLOOKUP($B90,'IRC5 2906 Oudenaarde'!$H:$K,2,FALSE),"")</f>
        <v/>
      </c>
      <c r="U90" s="23" t="str">
        <f>IFERROR(VLOOKUP($B90,'IRC5 2906 Oudenaarde'!$H:$K,3,FALSE),"")</f>
        <v/>
      </c>
      <c r="V90" s="23" t="str">
        <f>IFERROR(VLOOKUP($B90,'IRC5 2906 Oudenaarde'!$H:$K,4,FALSE),"")</f>
        <v/>
      </c>
      <c r="W90" s="27" t="str">
        <f t="shared" si="27"/>
        <v/>
      </c>
      <c r="X90" s="22" t="str">
        <f>IFERROR(VLOOKUP($B90,'IRC6 0830 Racing Gent'!$H:$K,2,FALSE),"")</f>
        <v/>
      </c>
      <c r="Y90" s="23" t="str">
        <f>IFERROR(VLOOKUP($B90,'IRC6 0830 Racing Gent'!$H:$K,3,FALSE),"")</f>
        <v/>
      </c>
      <c r="Z90" s="23" t="str">
        <f>IFERROR(VLOOKUP($B90,'IRC6 0830 Racing Gent'!$H:$K,4,FALSE),"")</f>
        <v/>
      </c>
      <c r="AA90" s="27" t="str">
        <f t="shared" si="28"/>
        <v/>
      </c>
      <c r="AB90" s="22" t="str">
        <f>IFERROR(VLOOKUP($B90,'IRC7 0907 KAA Gent'!$H:$K,2,FALSE),"")</f>
        <v/>
      </c>
      <c r="AC90" s="23" t="str">
        <f>IFERROR(VLOOKUP($B90,'IRC7 0907 KAA Gent'!$H:$K,3,FALSE),"")</f>
        <v/>
      </c>
      <c r="AD90" s="23" t="str">
        <f>IFERROR(VLOOKUP($B90,'IRC7 0907 KAA Gent'!$H:$K,4,FALSE),"")</f>
        <v/>
      </c>
      <c r="AE90" s="24" t="str">
        <f t="shared" si="29"/>
        <v/>
      </c>
      <c r="AF90" s="29" t="str" cm="1">
        <f t="array" ref="AF90">IF(SUM(LARGE(AJ90:AP90,{1;2;3;4;5}))&gt;0,SUM(LARGE(AJ90:AP90,{1;2;3;4;5})),"")</f>
        <v/>
      </c>
      <c r="AG90" s="5" t="str">
        <f t="shared" si="30"/>
        <v/>
      </c>
      <c r="AH90" s="5" t="str">
        <f t="shared" si="38"/>
        <v/>
      </c>
      <c r="AJ90" s="3">
        <f t="shared" si="31"/>
        <v>0</v>
      </c>
      <c r="AK90" s="3">
        <f t="shared" si="32"/>
        <v>0</v>
      </c>
      <c r="AL90" s="3">
        <f t="shared" si="33"/>
        <v>0</v>
      </c>
      <c r="AM90" s="3">
        <f t="shared" si="34"/>
        <v>0</v>
      </c>
      <c r="AN90" s="3">
        <f t="shared" si="35"/>
        <v>0</v>
      </c>
      <c r="AO90" s="3">
        <f t="shared" si="36"/>
        <v>0</v>
      </c>
      <c r="AP90" s="3">
        <f t="shared" si="37"/>
        <v>0</v>
      </c>
    </row>
    <row r="91" spans="4:42" x14ac:dyDescent="0.3">
      <c r="D91" s="22" t="str">
        <f>IFERROR(VLOOKUP($B91,'IRC1 0405 Deinze'!$J:$O,2,FALSE),"")</f>
        <v/>
      </c>
      <c r="E91" s="23" t="str">
        <f>IFERROR(VLOOKUP($B91,'IRC1 0405 Deinze'!$J:$O,3,FALSE),"")</f>
        <v/>
      </c>
      <c r="F91" s="23" t="str">
        <f>IFERROR(VLOOKUP($B91,'IRC1 0405 Deinze'!$J:$O,4,FALSE),"")</f>
        <v/>
      </c>
      <c r="G91" s="24" t="str">
        <f t="shared" si="23"/>
        <v/>
      </c>
      <c r="H91" s="28" t="str">
        <f>IFERROR(VLOOKUP($B91,'IRC2 0426 Maldegem'!$K:$O,2,FALSE),"")</f>
        <v/>
      </c>
      <c r="I91" s="23" t="str">
        <f>IFERROR(VLOOKUP($B91,'IRC2 0426 Maldegem'!$K:$O,3,FALSE),"")</f>
        <v/>
      </c>
      <c r="J91" s="23" t="str">
        <f>IFERROR(VLOOKUP($B91,'IRC2 0426 Maldegem'!$K:$O,4,FALSE),"")</f>
        <v/>
      </c>
      <c r="K91" s="27" t="str">
        <f t="shared" si="24"/>
        <v/>
      </c>
      <c r="L91" s="22" t="str">
        <f>IFERROR(VLOOKUP($B91,'IRC3 0510 Aalter'!$J:$O,2,FALSE),"")</f>
        <v/>
      </c>
      <c r="M91" s="23" t="str">
        <f>IFERROR(VLOOKUP($B91,'IRC3 0510 Aalter'!$J:$O,3,FALSE),"")</f>
        <v/>
      </c>
      <c r="N91" s="23" t="str">
        <f>IFERROR(VLOOKUP($B91,'IRC3 0510 Aalter'!$J:$O,4,FALSE),"")</f>
        <v/>
      </c>
      <c r="O91" s="27" t="str">
        <f t="shared" si="25"/>
        <v/>
      </c>
      <c r="P91" s="22" t="str">
        <f>IFERROR(VLOOKUP($B91,'IRC4 0607 Rieme'!$H:$K,2,FALSE),"")</f>
        <v/>
      </c>
      <c r="Q91" s="23" t="str">
        <f>IFERROR(VLOOKUP($B91,'IRC4 0607 Rieme'!$H:$K,3,FALSE),"")</f>
        <v/>
      </c>
      <c r="R91" s="23" t="str">
        <f>IFERROR(VLOOKUP($B91,'IRC4 0607 Rieme'!$H:$K,4,FALSE),"")</f>
        <v/>
      </c>
      <c r="S91" s="27" t="str">
        <f t="shared" si="26"/>
        <v/>
      </c>
      <c r="T91" s="22" t="str">
        <f>IFERROR(VLOOKUP($B91,'IRC5 2906 Oudenaarde'!$H:$K,2,FALSE),"")</f>
        <v/>
      </c>
      <c r="U91" s="23" t="str">
        <f>IFERROR(VLOOKUP($B91,'IRC5 2906 Oudenaarde'!$H:$K,3,FALSE),"")</f>
        <v/>
      </c>
      <c r="V91" s="23" t="str">
        <f>IFERROR(VLOOKUP($B91,'IRC5 2906 Oudenaarde'!$H:$K,4,FALSE),"")</f>
        <v/>
      </c>
      <c r="W91" s="27" t="str">
        <f t="shared" si="27"/>
        <v/>
      </c>
      <c r="X91" s="22" t="str">
        <f>IFERROR(VLOOKUP($B91,'IRC6 0830 Racing Gent'!$H:$K,2,FALSE),"")</f>
        <v/>
      </c>
      <c r="Y91" s="23" t="str">
        <f>IFERROR(VLOOKUP($B91,'IRC6 0830 Racing Gent'!$H:$K,3,FALSE),"")</f>
        <v/>
      </c>
      <c r="Z91" s="23" t="str">
        <f>IFERROR(VLOOKUP($B91,'IRC6 0830 Racing Gent'!$H:$K,4,FALSE),"")</f>
        <v/>
      </c>
      <c r="AA91" s="27" t="str">
        <f t="shared" si="28"/>
        <v/>
      </c>
      <c r="AB91" s="22" t="str">
        <f>IFERROR(VLOOKUP($B91,'IRC7 0907 KAA Gent'!$H:$K,2,FALSE),"")</f>
        <v/>
      </c>
      <c r="AC91" s="23" t="str">
        <f>IFERROR(VLOOKUP($B91,'IRC7 0907 KAA Gent'!$H:$K,3,FALSE),"")</f>
        <v/>
      </c>
      <c r="AD91" s="23" t="str">
        <f>IFERROR(VLOOKUP($B91,'IRC7 0907 KAA Gent'!$H:$K,4,FALSE),"")</f>
        <v/>
      </c>
      <c r="AE91" s="24" t="str">
        <f t="shared" si="29"/>
        <v/>
      </c>
      <c r="AF91" s="29" t="str" cm="1">
        <f t="array" ref="AF91">IF(SUM(LARGE(AJ91:AP91,{1;2;3;4;5}))&gt;0,SUM(LARGE(AJ91:AP91,{1;2;3;4;5})),"")</f>
        <v/>
      </c>
      <c r="AG91" s="5" t="str">
        <f t="shared" si="30"/>
        <v/>
      </c>
      <c r="AH91" s="5" t="str">
        <f t="shared" si="38"/>
        <v/>
      </c>
      <c r="AJ91" s="3">
        <f t="shared" si="31"/>
        <v>0</v>
      </c>
      <c r="AK91" s="3">
        <f t="shared" si="32"/>
        <v>0</v>
      </c>
      <c r="AL91" s="3">
        <f t="shared" si="33"/>
        <v>0</v>
      </c>
      <c r="AM91" s="3">
        <f t="shared" si="34"/>
        <v>0</v>
      </c>
      <c r="AN91" s="3">
        <f t="shared" si="35"/>
        <v>0</v>
      </c>
      <c r="AO91" s="3">
        <f t="shared" si="36"/>
        <v>0</v>
      </c>
      <c r="AP91" s="3">
        <f t="shared" si="37"/>
        <v>0</v>
      </c>
    </row>
    <row r="92" spans="4:42" x14ac:dyDescent="0.3">
      <c r="D92" s="22" t="str">
        <f>IFERROR(VLOOKUP($B92,'IRC1 0405 Deinze'!$J:$O,2,FALSE),"")</f>
        <v/>
      </c>
      <c r="E92" s="23" t="str">
        <f>IFERROR(VLOOKUP($B92,'IRC1 0405 Deinze'!$J:$O,3,FALSE),"")</f>
        <v/>
      </c>
      <c r="F92" s="23" t="str">
        <f>IFERROR(VLOOKUP($B92,'IRC1 0405 Deinze'!$J:$O,4,FALSE),"")</f>
        <v/>
      </c>
      <c r="G92" s="24" t="str">
        <f t="shared" si="23"/>
        <v/>
      </c>
      <c r="H92" s="28" t="str">
        <f>IFERROR(VLOOKUP($B92,'IRC2 0426 Maldegem'!$K:$O,2,FALSE),"")</f>
        <v/>
      </c>
      <c r="I92" s="23" t="str">
        <f>IFERROR(VLOOKUP($B92,'IRC2 0426 Maldegem'!$K:$O,3,FALSE),"")</f>
        <v/>
      </c>
      <c r="J92" s="23" t="str">
        <f>IFERROR(VLOOKUP($B92,'IRC2 0426 Maldegem'!$K:$O,4,FALSE),"")</f>
        <v/>
      </c>
      <c r="K92" s="27" t="str">
        <f t="shared" si="24"/>
        <v/>
      </c>
      <c r="L92" s="22" t="str">
        <f>IFERROR(VLOOKUP($B92,'IRC3 0510 Aalter'!$J:$O,2,FALSE),"")</f>
        <v/>
      </c>
      <c r="M92" s="23" t="str">
        <f>IFERROR(VLOOKUP($B92,'IRC3 0510 Aalter'!$J:$O,3,FALSE),"")</f>
        <v/>
      </c>
      <c r="N92" s="23" t="str">
        <f>IFERROR(VLOOKUP($B92,'IRC3 0510 Aalter'!$J:$O,4,FALSE),"")</f>
        <v/>
      </c>
      <c r="O92" s="27" t="str">
        <f t="shared" si="25"/>
        <v/>
      </c>
      <c r="P92" s="22" t="str">
        <f>IFERROR(VLOOKUP($B92,'IRC4 0607 Rieme'!$H:$K,2,FALSE),"")</f>
        <v/>
      </c>
      <c r="Q92" s="23" t="str">
        <f>IFERROR(VLOOKUP($B92,'IRC4 0607 Rieme'!$H:$K,3,FALSE),"")</f>
        <v/>
      </c>
      <c r="R92" s="23" t="str">
        <f>IFERROR(VLOOKUP($B92,'IRC4 0607 Rieme'!$H:$K,4,FALSE),"")</f>
        <v/>
      </c>
      <c r="S92" s="27" t="str">
        <f t="shared" si="26"/>
        <v/>
      </c>
      <c r="T92" s="22" t="str">
        <f>IFERROR(VLOOKUP($B92,'IRC5 2906 Oudenaarde'!$H:$K,2,FALSE),"")</f>
        <v/>
      </c>
      <c r="U92" s="23" t="str">
        <f>IFERROR(VLOOKUP($B92,'IRC5 2906 Oudenaarde'!$H:$K,3,FALSE),"")</f>
        <v/>
      </c>
      <c r="V92" s="23" t="str">
        <f>IFERROR(VLOOKUP($B92,'IRC5 2906 Oudenaarde'!$H:$K,4,FALSE),"")</f>
        <v/>
      </c>
      <c r="W92" s="27" t="str">
        <f t="shared" si="27"/>
        <v/>
      </c>
      <c r="X92" s="22" t="str">
        <f>IFERROR(VLOOKUP($B92,'IRC6 0830 Racing Gent'!$H:$K,2,FALSE),"")</f>
        <v/>
      </c>
      <c r="Y92" s="23" t="str">
        <f>IFERROR(VLOOKUP($B92,'IRC6 0830 Racing Gent'!$H:$K,3,FALSE),"")</f>
        <v/>
      </c>
      <c r="Z92" s="23" t="str">
        <f>IFERROR(VLOOKUP($B92,'IRC6 0830 Racing Gent'!$H:$K,4,FALSE),"")</f>
        <v/>
      </c>
      <c r="AA92" s="27" t="str">
        <f t="shared" si="28"/>
        <v/>
      </c>
      <c r="AB92" s="22" t="str">
        <f>IFERROR(VLOOKUP($B92,'IRC7 0907 KAA Gent'!$H:$K,2,FALSE),"")</f>
        <v/>
      </c>
      <c r="AC92" s="23" t="str">
        <f>IFERROR(VLOOKUP($B92,'IRC7 0907 KAA Gent'!$H:$K,3,FALSE),"")</f>
        <v/>
      </c>
      <c r="AD92" s="23" t="str">
        <f>IFERROR(VLOOKUP($B92,'IRC7 0907 KAA Gent'!$H:$K,4,FALSE),"")</f>
        <v/>
      </c>
      <c r="AE92" s="24" t="str">
        <f t="shared" si="29"/>
        <v/>
      </c>
      <c r="AF92" s="29" t="str" cm="1">
        <f t="array" ref="AF92">IF(SUM(LARGE(AJ92:AP92,{1;2;3;4;5}))&gt;0,SUM(LARGE(AJ92:AP92,{1;2;3;4;5})),"")</f>
        <v/>
      </c>
      <c r="AG92" s="5" t="str">
        <f t="shared" si="30"/>
        <v/>
      </c>
      <c r="AH92" s="5" t="str">
        <f t="shared" si="38"/>
        <v/>
      </c>
      <c r="AJ92" s="3">
        <f t="shared" si="31"/>
        <v>0</v>
      </c>
      <c r="AK92" s="3">
        <f t="shared" si="32"/>
        <v>0</v>
      </c>
      <c r="AL92" s="3">
        <f t="shared" si="33"/>
        <v>0</v>
      </c>
      <c r="AM92" s="3">
        <f t="shared" si="34"/>
        <v>0</v>
      </c>
      <c r="AN92" s="3">
        <f t="shared" si="35"/>
        <v>0</v>
      </c>
      <c r="AO92" s="3">
        <f t="shared" si="36"/>
        <v>0</v>
      </c>
      <c r="AP92" s="3">
        <f t="shared" si="37"/>
        <v>0</v>
      </c>
    </row>
    <row r="93" spans="4:42" x14ac:dyDescent="0.3">
      <c r="D93" s="22" t="str">
        <f>IFERROR(VLOOKUP($B93,'IRC1 0405 Deinze'!$J:$O,2,FALSE),"")</f>
        <v/>
      </c>
      <c r="E93" s="23" t="str">
        <f>IFERROR(VLOOKUP($B93,'IRC1 0405 Deinze'!$J:$O,3,FALSE),"")</f>
        <v/>
      </c>
      <c r="F93" s="23" t="str">
        <f>IFERROR(VLOOKUP($B93,'IRC1 0405 Deinze'!$J:$O,4,FALSE),"")</f>
        <v/>
      </c>
      <c r="G93" s="24" t="str">
        <f t="shared" si="23"/>
        <v/>
      </c>
      <c r="H93" s="28" t="str">
        <f>IFERROR(VLOOKUP($B93,'IRC2 0426 Maldegem'!$K:$O,2,FALSE),"")</f>
        <v/>
      </c>
      <c r="I93" s="23" t="str">
        <f>IFERROR(VLOOKUP($B93,'IRC2 0426 Maldegem'!$K:$O,3,FALSE),"")</f>
        <v/>
      </c>
      <c r="J93" s="23" t="str">
        <f>IFERROR(VLOOKUP($B93,'IRC2 0426 Maldegem'!$K:$O,4,FALSE),"")</f>
        <v/>
      </c>
      <c r="K93" s="27" t="str">
        <f t="shared" si="24"/>
        <v/>
      </c>
      <c r="L93" s="22" t="str">
        <f>IFERROR(VLOOKUP($B93,'IRC3 0510 Aalter'!$J:$O,2,FALSE),"")</f>
        <v/>
      </c>
      <c r="M93" s="23" t="str">
        <f>IFERROR(VLOOKUP($B93,'IRC3 0510 Aalter'!$J:$O,3,FALSE),"")</f>
        <v/>
      </c>
      <c r="N93" s="23" t="str">
        <f>IFERROR(VLOOKUP($B93,'IRC3 0510 Aalter'!$J:$O,4,FALSE),"")</f>
        <v/>
      </c>
      <c r="O93" s="27" t="str">
        <f t="shared" si="25"/>
        <v/>
      </c>
      <c r="P93" s="22" t="str">
        <f>IFERROR(VLOOKUP($B93,'IRC4 0607 Rieme'!$H:$K,2,FALSE),"")</f>
        <v/>
      </c>
      <c r="Q93" s="23" t="str">
        <f>IFERROR(VLOOKUP($B93,'IRC4 0607 Rieme'!$H:$K,3,FALSE),"")</f>
        <v/>
      </c>
      <c r="R93" s="23" t="str">
        <f>IFERROR(VLOOKUP($B93,'IRC4 0607 Rieme'!$H:$K,4,FALSE),"")</f>
        <v/>
      </c>
      <c r="S93" s="27" t="str">
        <f t="shared" si="26"/>
        <v/>
      </c>
      <c r="T93" s="22" t="str">
        <f>IFERROR(VLOOKUP($B93,'IRC5 2906 Oudenaarde'!$H:$K,2,FALSE),"")</f>
        <v/>
      </c>
      <c r="U93" s="23" t="str">
        <f>IFERROR(VLOOKUP($B93,'IRC5 2906 Oudenaarde'!$H:$K,3,FALSE),"")</f>
        <v/>
      </c>
      <c r="V93" s="23" t="str">
        <f>IFERROR(VLOOKUP($B93,'IRC5 2906 Oudenaarde'!$H:$K,4,FALSE),"")</f>
        <v/>
      </c>
      <c r="W93" s="27" t="str">
        <f t="shared" si="27"/>
        <v/>
      </c>
      <c r="X93" s="22" t="str">
        <f>IFERROR(VLOOKUP($B93,'IRC6 0830 Racing Gent'!$H:$K,2,FALSE),"")</f>
        <v/>
      </c>
      <c r="Y93" s="23" t="str">
        <f>IFERROR(VLOOKUP($B93,'IRC6 0830 Racing Gent'!$H:$K,3,FALSE),"")</f>
        <v/>
      </c>
      <c r="Z93" s="23" t="str">
        <f>IFERROR(VLOOKUP($B93,'IRC6 0830 Racing Gent'!$H:$K,4,FALSE),"")</f>
        <v/>
      </c>
      <c r="AA93" s="27" t="str">
        <f t="shared" si="28"/>
        <v/>
      </c>
      <c r="AB93" s="22" t="str">
        <f>IFERROR(VLOOKUP($B93,'IRC7 0907 KAA Gent'!$H:$K,2,FALSE),"")</f>
        <v/>
      </c>
      <c r="AC93" s="23" t="str">
        <f>IFERROR(VLOOKUP($B93,'IRC7 0907 KAA Gent'!$H:$K,3,FALSE),"")</f>
        <v/>
      </c>
      <c r="AD93" s="23" t="str">
        <f>IFERROR(VLOOKUP($B93,'IRC7 0907 KAA Gent'!$H:$K,4,FALSE),"")</f>
        <v/>
      </c>
      <c r="AE93" s="24" t="str">
        <f t="shared" si="29"/>
        <v/>
      </c>
      <c r="AF93" s="29" t="str" cm="1">
        <f t="array" ref="AF93">IF(SUM(LARGE(AJ93:AP93,{1;2;3;4;5}))&gt;0,SUM(LARGE(AJ93:AP93,{1;2;3;4;5})),"")</f>
        <v/>
      </c>
      <c r="AG93" s="5" t="str">
        <f t="shared" si="30"/>
        <v/>
      </c>
      <c r="AH93" s="5" t="str">
        <f t="shared" si="38"/>
        <v/>
      </c>
      <c r="AJ93" s="3">
        <f t="shared" si="31"/>
        <v>0</v>
      </c>
      <c r="AK93" s="3">
        <f t="shared" si="32"/>
        <v>0</v>
      </c>
      <c r="AL93" s="3">
        <f t="shared" si="33"/>
        <v>0</v>
      </c>
      <c r="AM93" s="3">
        <f t="shared" si="34"/>
        <v>0</v>
      </c>
      <c r="AN93" s="3">
        <f t="shared" si="35"/>
        <v>0</v>
      </c>
      <c r="AO93" s="3">
        <f t="shared" si="36"/>
        <v>0</v>
      </c>
      <c r="AP93" s="3">
        <f t="shared" si="37"/>
        <v>0</v>
      </c>
    </row>
    <row r="94" spans="4:42" x14ac:dyDescent="0.3">
      <c r="D94" s="22" t="str">
        <f>IFERROR(VLOOKUP($B94,'IRC1 0405 Deinze'!$J:$O,2,FALSE),"")</f>
        <v/>
      </c>
      <c r="E94" s="23" t="str">
        <f>IFERROR(VLOOKUP($B94,'IRC1 0405 Deinze'!$J:$O,3,FALSE),"")</f>
        <v/>
      </c>
      <c r="F94" s="23" t="str">
        <f>IFERROR(VLOOKUP($B94,'IRC1 0405 Deinze'!$J:$O,4,FALSE),"")</f>
        <v/>
      </c>
      <c r="G94" s="24" t="str">
        <f t="shared" si="23"/>
        <v/>
      </c>
      <c r="H94" s="28" t="str">
        <f>IFERROR(VLOOKUP($B94,'IRC2 0426 Maldegem'!$K:$O,2,FALSE),"")</f>
        <v/>
      </c>
      <c r="I94" s="23" t="str">
        <f>IFERROR(VLOOKUP($B94,'IRC2 0426 Maldegem'!$K:$O,3,FALSE),"")</f>
        <v/>
      </c>
      <c r="J94" s="23" t="str">
        <f>IFERROR(VLOOKUP($B94,'IRC2 0426 Maldegem'!$K:$O,4,FALSE),"")</f>
        <v/>
      </c>
      <c r="K94" s="27" t="str">
        <f t="shared" si="24"/>
        <v/>
      </c>
      <c r="L94" s="22" t="str">
        <f>IFERROR(VLOOKUP($B94,'IRC3 0510 Aalter'!$J:$O,2,FALSE),"")</f>
        <v/>
      </c>
      <c r="M94" s="23" t="str">
        <f>IFERROR(VLOOKUP($B94,'IRC3 0510 Aalter'!$J:$O,3,FALSE),"")</f>
        <v/>
      </c>
      <c r="N94" s="23" t="str">
        <f>IFERROR(VLOOKUP($B94,'IRC3 0510 Aalter'!$J:$O,4,FALSE),"")</f>
        <v/>
      </c>
      <c r="O94" s="27" t="str">
        <f t="shared" si="25"/>
        <v/>
      </c>
      <c r="P94" s="22" t="str">
        <f>IFERROR(VLOOKUP($B94,'IRC4 0607 Rieme'!$H:$K,2,FALSE),"")</f>
        <v/>
      </c>
      <c r="Q94" s="23" t="str">
        <f>IFERROR(VLOOKUP($B94,'IRC4 0607 Rieme'!$H:$K,3,FALSE),"")</f>
        <v/>
      </c>
      <c r="R94" s="23" t="str">
        <f>IFERROR(VLOOKUP($B94,'IRC4 0607 Rieme'!$H:$K,4,FALSE),"")</f>
        <v/>
      </c>
      <c r="S94" s="27" t="str">
        <f t="shared" si="26"/>
        <v/>
      </c>
      <c r="T94" s="22" t="str">
        <f>IFERROR(VLOOKUP($B94,'IRC5 2906 Oudenaarde'!$H:$K,2,FALSE),"")</f>
        <v/>
      </c>
      <c r="U94" s="23" t="str">
        <f>IFERROR(VLOOKUP($B94,'IRC5 2906 Oudenaarde'!$H:$K,3,FALSE),"")</f>
        <v/>
      </c>
      <c r="V94" s="23" t="str">
        <f>IFERROR(VLOOKUP($B94,'IRC5 2906 Oudenaarde'!$H:$K,4,FALSE),"")</f>
        <v/>
      </c>
      <c r="W94" s="27" t="str">
        <f t="shared" si="27"/>
        <v/>
      </c>
      <c r="X94" s="22" t="str">
        <f>IFERROR(VLOOKUP($B94,'IRC6 0830 Racing Gent'!$H:$K,2,FALSE),"")</f>
        <v/>
      </c>
      <c r="Y94" s="23" t="str">
        <f>IFERROR(VLOOKUP($B94,'IRC6 0830 Racing Gent'!$H:$K,3,FALSE),"")</f>
        <v/>
      </c>
      <c r="Z94" s="23" t="str">
        <f>IFERROR(VLOOKUP($B94,'IRC6 0830 Racing Gent'!$H:$K,4,FALSE),"")</f>
        <v/>
      </c>
      <c r="AA94" s="27" t="str">
        <f t="shared" si="28"/>
        <v/>
      </c>
      <c r="AB94" s="22" t="str">
        <f>IFERROR(VLOOKUP($B94,'IRC7 0907 KAA Gent'!$H:$K,2,FALSE),"")</f>
        <v/>
      </c>
      <c r="AC94" s="23" t="str">
        <f>IFERROR(VLOOKUP($B94,'IRC7 0907 KAA Gent'!$H:$K,3,FALSE),"")</f>
        <v/>
      </c>
      <c r="AD94" s="23" t="str">
        <f>IFERROR(VLOOKUP($B94,'IRC7 0907 KAA Gent'!$H:$K,4,FALSE),"")</f>
        <v/>
      </c>
      <c r="AE94" s="24" t="str">
        <f t="shared" si="29"/>
        <v/>
      </c>
      <c r="AF94" s="29" t="str" cm="1">
        <f t="array" ref="AF94">IF(SUM(LARGE(AJ94:AP94,{1;2;3;4;5}))&gt;0,SUM(LARGE(AJ94:AP94,{1;2;3;4;5})),"")</f>
        <v/>
      </c>
      <c r="AG94" s="5" t="str">
        <f t="shared" si="30"/>
        <v/>
      </c>
      <c r="AH94" s="5" t="str">
        <f t="shared" si="38"/>
        <v/>
      </c>
      <c r="AJ94" s="3">
        <f t="shared" si="31"/>
        <v>0</v>
      </c>
      <c r="AK94" s="3">
        <f t="shared" si="32"/>
        <v>0</v>
      </c>
      <c r="AL94" s="3">
        <f t="shared" si="33"/>
        <v>0</v>
      </c>
      <c r="AM94" s="3">
        <f t="shared" si="34"/>
        <v>0</v>
      </c>
      <c r="AN94" s="3">
        <f t="shared" si="35"/>
        <v>0</v>
      </c>
      <c r="AO94" s="3">
        <f t="shared" si="36"/>
        <v>0</v>
      </c>
      <c r="AP94" s="3">
        <f t="shared" si="37"/>
        <v>0</v>
      </c>
    </row>
    <row r="95" spans="4:42" x14ac:dyDescent="0.3">
      <c r="D95" s="22" t="str">
        <f>IFERROR(VLOOKUP($B95,'IRC1 0405 Deinze'!$J:$O,2,FALSE),"")</f>
        <v/>
      </c>
      <c r="E95" s="23" t="str">
        <f>IFERROR(VLOOKUP($B95,'IRC1 0405 Deinze'!$J:$O,3,FALSE),"")</f>
        <v/>
      </c>
      <c r="F95" s="23" t="str">
        <f>IFERROR(VLOOKUP($B95,'IRC1 0405 Deinze'!$J:$O,4,FALSE),"")</f>
        <v/>
      </c>
      <c r="G95" s="24" t="str">
        <f t="shared" si="23"/>
        <v/>
      </c>
      <c r="H95" s="28" t="str">
        <f>IFERROR(VLOOKUP($B95,'IRC2 0426 Maldegem'!$K:$O,2,FALSE),"")</f>
        <v/>
      </c>
      <c r="I95" s="23" t="str">
        <f>IFERROR(VLOOKUP($B95,'IRC2 0426 Maldegem'!$K:$O,3,FALSE),"")</f>
        <v/>
      </c>
      <c r="J95" s="23" t="str">
        <f>IFERROR(VLOOKUP($B95,'IRC2 0426 Maldegem'!$K:$O,4,FALSE),"")</f>
        <v/>
      </c>
      <c r="K95" s="27" t="str">
        <f t="shared" si="24"/>
        <v/>
      </c>
      <c r="L95" s="22" t="str">
        <f>IFERROR(VLOOKUP($B95,'IRC3 0510 Aalter'!$J:$O,2,FALSE),"")</f>
        <v/>
      </c>
      <c r="M95" s="23" t="str">
        <f>IFERROR(VLOOKUP($B95,'IRC3 0510 Aalter'!$J:$O,3,FALSE),"")</f>
        <v/>
      </c>
      <c r="N95" s="23" t="str">
        <f>IFERROR(VLOOKUP($B95,'IRC3 0510 Aalter'!$J:$O,4,FALSE),"")</f>
        <v/>
      </c>
      <c r="O95" s="27" t="str">
        <f t="shared" si="25"/>
        <v/>
      </c>
      <c r="P95" s="22" t="str">
        <f>IFERROR(VLOOKUP($B95,'IRC4 0607 Rieme'!$H:$K,2,FALSE),"")</f>
        <v/>
      </c>
      <c r="Q95" s="23" t="str">
        <f>IFERROR(VLOOKUP($B95,'IRC4 0607 Rieme'!$H:$K,3,FALSE),"")</f>
        <v/>
      </c>
      <c r="R95" s="23" t="str">
        <f>IFERROR(VLOOKUP($B95,'IRC4 0607 Rieme'!$H:$K,4,FALSE),"")</f>
        <v/>
      </c>
      <c r="S95" s="27" t="str">
        <f t="shared" si="26"/>
        <v/>
      </c>
      <c r="T95" s="22" t="str">
        <f>IFERROR(VLOOKUP($B95,'IRC5 2906 Oudenaarde'!$H:$K,2,FALSE),"")</f>
        <v/>
      </c>
      <c r="U95" s="23" t="str">
        <f>IFERROR(VLOOKUP($B95,'IRC5 2906 Oudenaarde'!$H:$K,3,FALSE),"")</f>
        <v/>
      </c>
      <c r="V95" s="23" t="str">
        <f>IFERROR(VLOOKUP($B95,'IRC5 2906 Oudenaarde'!$H:$K,4,FALSE),"")</f>
        <v/>
      </c>
      <c r="W95" s="27" t="str">
        <f t="shared" si="27"/>
        <v/>
      </c>
      <c r="X95" s="22" t="str">
        <f>IFERROR(VLOOKUP($B95,'IRC6 0830 Racing Gent'!$H:$K,2,FALSE),"")</f>
        <v/>
      </c>
      <c r="Y95" s="23" t="str">
        <f>IFERROR(VLOOKUP($B95,'IRC6 0830 Racing Gent'!$H:$K,3,FALSE),"")</f>
        <v/>
      </c>
      <c r="Z95" s="23" t="str">
        <f>IFERROR(VLOOKUP($B95,'IRC6 0830 Racing Gent'!$H:$K,4,FALSE),"")</f>
        <v/>
      </c>
      <c r="AA95" s="27" t="str">
        <f t="shared" si="28"/>
        <v/>
      </c>
      <c r="AB95" s="22" t="str">
        <f>IFERROR(VLOOKUP($B95,'IRC7 0907 KAA Gent'!$H:$K,2,FALSE),"")</f>
        <v/>
      </c>
      <c r="AC95" s="23" t="str">
        <f>IFERROR(VLOOKUP($B95,'IRC7 0907 KAA Gent'!$H:$K,3,FALSE),"")</f>
        <v/>
      </c>
      <c r="AD95" s="23" t="str">
        <f>IFERROR(VLOOKUP($B95,'IRC7 0907 KAA Gent'!$H:$K,4,FALSE),"")</f>
        <v/>
      </c>
      <c r="AE95" s="24" t="str">
        <f t="shared" si="29"/>
        <v/>
      </c>
      <c r="AF95" s="29" t="str" cm="1">
        <f t="array" ref="AF95">IF(SUM(LARGE(AJ95:AP95,{1;2;3;4;5}))&gt;0,SUM(LARGE(AJ95:AP95,{1;2;3;4;5})),"")</f>
        <v/>
      </c>
      <c r="AG95" s="5" t="str">
        <f t="shared" si="30"/>
        <v/>
      </c>
      <c r="AH95" s="5" t="str">
        <f t="shared" si="38"/>
        <v/>
      </c>
      <c r="AJ95" s="3">
        <f t="shared" si="31"/>
        <v>0</v>
      </c>
      <c r="AK95" s="3">
        <f t="shared" si="32"/>
        <v>0</v>
      </c>
      <c r="AL95" s="3">
        <f t="shared" si="33"/>
        <v>0</v>
      </c>
      <c r="AM95" s="3">
        <f t="shared" si="34"/>
        <v>0</v>
      </c>
      <c r="AN95" s="3">
        <f t="shared" si="35"/>
        <v>0</v>
      </c>
      <c r="AO95" s="3">
        <f t="shared" si="36"/>
        <v>0</v>
      </c>
      <c r="AP95" s="3">
        <f t="shared" si="37"/>
        <v>0</v>
      </c>
    </row>
    <row r="96" spans="4:42" x14ac:dyDescent="0.3">
      <c r="D96" s="22" t="str">
        <f>IFERROR(VLOOKUP($B96,'IRC1 0405 Deinze'!$J:$O,2,FALSE),"")</f>
        <v/>
      </c>
      <c r="E96" s="23" t="str">
        <f>IFERROR(VLOOKUP($B96,'IRC1 0405 Deinze'!$J:$O,3,FALSE),"")</f>
        <v/>
      </c>
      <c r="F96" s="23" t="str">
        <f>IFERROR(VLOOKUP($B96,'IRC1 0405 Deinze'!$J:$O,4,FALSE),"")</f>
        <v/>
      </c>
      <c r="G96" s="24" t="str">
        <f t="shared" si="23"/>
        <v/>
      </c>
      <c r="H96" s="28" t="str">
        <f>IFERROR(VLOOKUP($B96,'IRC2 0426 Maldegem'!$K:$O,2,FALSE),"")</f>
        <v/>
      </c>
      <c r="I96" s="23" t="str">
        <f>IFERROR(VLOOKUP($B96,'IRC2 0426 Maldegem'!$K:$O,3,FALSE),"")</f>
        <v/>
      </c>
      <c r="J96" s="23" t="str">
        <f>IFERROR(VLOOKUP($B96,'IRC2 0426 Maldegem'!$K:$O,4,FALSE),"")</f>
        <v/>
      </c>
      <c r="K96" s="27" t="str">
        <f t="shared" si="24"/>
        <v/>
      </c>
      <c r="L96" s="22" t="str">
        <f>IFERROR(VLOOKUP($B96,'IRC3 0510 Aalter'!$J:$O,2,FALSE),"")</f>
        <v/>
      </c>
      <c r="M96" s="23" t="str">
        <f>IFERROR(VLOOKUP($B96,'IRC3 0510 Aalter'!$J:$O,3,FALSE),"")</f>
        <v/>
      </c>
      <c r="N96" s="23" t="str">
        <f>IFERROR(VLOOKUP($B96,'IRC3 0510 Aalter'!$J:$O,4,FALSE),"")</f>
        <v/>
      </c>
      <c r="O96" s="27" t="str">
        <f t="shared" si="25"/>
        <v/>
      </c>
      <c r="P96" s="22" t="str">
        <f>IFERROR(VLOOKUP($B96,'IRC4 0607 Rieme'!$H:$K,2,FALSE),"")</f>
        <v/>
      </c>
      <c r="Q96" s="23" t="str">
        <f>IFERROR(VLOOKUP($B96,'IRC4 0607 Rieme'!$H:$K,3,FALSE),"")</f>
        <v/>
      </c>
      <c r="R96" s="23" t="str">
        <f>IFERROR(VLOOKUP($B96,'IRC4 0607 Rieme'!$H:$K,4,FALSE),"")</f>
        <v/>
      </c>
      <c r="S96" s="27" t="str">
        <f t="shared" si="26"/>
        <v/>
      </c>
      <c r="T96" s="22" t="str">
        <f>IFERROR(VLOOKUP($B96,'IRC5 2906 Oudenaarde'!$H:$K,2,FALSE),"")</f>
        <v/>
      </c>
      <c r="U96" s="23" t="str">
        <f>IFERROR(VLOOKUP($B96,'IRC5 2906 Oudenaarde'!$H:$K,3,FALSE),"")</f>
        <v/>
      </c>
      <c r="V96" s="23" t="str">
        <f>IFERROR(VLOOKUP($B96,'IRC5 2906 Oudenaarde'!$H:$K,4,FALSE),"")</f>
        <v/>
      </c>
      <c r="W96" s="27" t="str">
        <f t="shared" si="27"/>
        <v/>
      </c>
      <c r="X96" s="22" t="str">
        <f>IFERROR(VLOOKUP($B96,'IRC6 0830 Racing Gent'!$H:$K,2,FALSE),"")</f>
        <v/>
      </c>
      <c r="Y96" s="23" t="str">
        <f>IFERROR(VLOOKUP($B96,'IRC6 0830 Racing Gent'!$H:$K,3,FALSE),"")</f>
        <v/>
      </c>
      <c r="Z96" s="23" t="str">
        <f>IFERROR(VLOOKUP($B96,'IRC6 0830 Racing Gent'!$H:$K,4,FALSE),"")</f>
        <v/>
      </c>
      <c r="AA96" s="27" t="str">
        <f t="shared" si="28"/>
        <v/>
      </c>
      <c r="AB96" s="22" t="str">
        <f>IFERROR(VLOOKUP($B96,'IRC7 0907 KAA Gent'!$H:$K,2,FALSE),"")</f>
        <v/>
      </c>
      <c r="AC96" s="23" t="str">
        <f>IFERROR(VLOOKUP($B96,'IRC7 0907 KAA Gent'!$H:$K,3,FALSE),"")</f>
        <v/>
      </c>
      <c r="AD96" s="23" t="str">
        <f>IFERROR(VLOOKUP($B96,'IRC7 0907 KAA Gent'!$H:$K,4,FALSE),"")</f>
        <v/>
      </c>
      <c r="AE96" s="24" t="str">
        <f t="shared" si="29"/>
        <v/>
      </c>
      <c r="AF96" s="29" t="str" cm="1">
        <f t="array" ref="AF96">IF(SUM(LARGE(AJ96:AP96,{1;2;3;4;5}))&gt;0,SUM(LARGE(AJ96:AP96,{1;2;3;4;5})),"")</f>
        <v/>
      </c>
      <c r="AG96" s="5" t="str">
        <f t="shared" si="30"/>
        <v/>
      </c>
      <c r="AH96" s="5" t="str">
        <f t="shared" si="38"/>
        <v/>
      </c>
      <c r="AJ96" s="3">
        <f t="shared" si="31"/>
        <v>0</v>
      </c>
      <c r="AK96" s="3">
        <f t="shared" si="32"/>
        <v>0</v>
      </c>
      <c r="AL96" s="3">
        <f t="shared" si="33"/>
        <v>0</v>
      </c>
      <c r="AM96" s="3">
        <f t="shared" si="34"/>
        <v>0</v>
      </c>
      <c r="AN96" s="3">
        <f t="shared" si="35"/>
        <v>0</v>
      </c>
      <c r="AO96" s="3">
        <f t="shared" si="36"/>
        <v>0</v>
      </c>
      <c r="AP96" s="3">
        <f t="shared" si="37"/>
        <v>0</v>
      </c>
    </row>
    <row r="97" spans="4:42" x14ac:dyDescent="0.3">
      <c r="D97" s="22" t="str">
        <f>IFERROR(VLOOKUP($B97,'IRC1 0405 Deinze'!$J:$O,2,FALSE),"")</f>
        <v/>
      </c>
      <c r="E97" s="23" t="str">
        <f>IFERROR(VLOOKUP($B97,'IRC1 0405 Deinze'!$J:$O,3,FALSE),"")</f>
        <v/>
      </c>
      <c r="F97" s="23" t="str">
        <f>IFERROR(VLOOKUP($B97,'IRC1 0405 Deinze'!$J:$O,4,FALSE),"")</f>
        <v/>
      </c>
      <c r="G97" s="24" t="str">
        <f t="shared" si="23"/>
        <v/>
      </c>
      <c r="H97" s="28" t="str">
        <f>IFERROR(VLOOKUP($B97,'IRC2 0426 Maldegem'!$K:$O,2,FALSE),"")</f>
        <v/>
      </c>
      <c r="I97" s="23" t="str">
        <f>IFERROR(VLOOKUP($B97,'IRC2 0426 Maldegem'!$K:$O,3,FALSE),"")</f>
        <v/>
      </c>
      <c r="J97" s="23" t="str">
        <f>IFERROR(VLOOKUP($B97,'IRC2 0426 Maldegem'!$K:$O,4,FALSE),"")</f>
        <v/>
      </c>
      <c r="K97" s="27" t="str">
        <f t="shared" si="24"/>
        <v/>
      </c>
      <c r="L97" s="22" t="str">
        <f>IFERROR(VLOOKUP($B97,'IRC3 0510 Aalter'!$J:$O,2,FALSE),"")</f>
        <v/>
      </c>
      <c r="M97" s="23" t="str">
        <f>IFERROR(VLOOKUP($B97,'IRC3 0510 Aalter'!$J:$O,3,FALSE),"")</f>
        <v/>
      </c>
      <c r="N97" s="23" t="str">
        <f>IFERROR(VLOOKUP($B97,'IRC3 0510 Aalter'!$J:$O,4,FALSE),"")</f>
        <v/>
      </c>
      <c r="O97" s="27" t="str">
        <f t="shared" si="25"/>
        <v/>
      </c>
      <c r="P97" s="22" t="str">
        <f>IFERROR(VLOOKUP($B97,'IRC4 0607 Rieme'!$H:$K,2,FALSE),"")</f>
        <v/>
      </c>
      <c r="Q97" s="23" t="str">
        <f>IFERROR(VLOOKUP($B97,'IRC4 0607 Rieme'!$H:$K,3,FALSE),"")</f>
        <v/>
      </c>
      <c r="R97" s="23" t="str">
        <f>IFERROR(VLOOKUP($B97,'IRC4 0607 Rieme'!$H:$K,4,FALSE),"")</f>
        <v/>
      </c>
      <c r="S97" s="27" t="str">
        <f t="shared" si="26"/>
        <v/>
      </c>
      <c r="T97" s="22" t="str">
        <f>IFERROR(VLOOKUP($B97,'IRC5 2906 Oudenaarde'!$H:$K,2,FALSE),"")</f>
        <v/>
      </c>
      <c r="U97" s="23" t="str">
        <f>IFERROR(VLOOKUP($B97,'IRC5 2906 Oudenaarde'!$H:$K,3,FALSE),"")</f>
        <v/>
      </c>
      <c r="V97" s="23" t="str">
        <f>IFERROR(VLOOKUP($B97,'IRC5 2906 Oudenaarde'!$H:$K,4,FALSE),"")</f>
        <v/>
      </c>
      <c r="W97" s="27" t="str">
        <f t="shared" si="27"/>
        <v/>
      </c>
      <c r="X97" s="22" t="str">
        <f>IFERROR(VLOOKUP($B97,'IRC6 0830 Racing Gent'!$H:$K,2,FALSE),"")</f>
        <v/>
      </c>
      <c r="Y97" s="23" t="str">
        <f>IFERROR(VLOOKUP($B97,'IRC6 0830 Racing Gent'!$H:$K,3,FALSE),"")</f>
        <v/>
      </c>
      <c r="Z97" s="23" t="str">
        <f>IFERROR(VLOOKUP($B97,'IRC6 0830 Racing Gent'!$H:$K,4,FALSE),"")</f>
        <v/>
      </c>
      <c r="AA97" s="27" t="str">
        <f t="shared" si="28"/>
        <v/>
      </c>
      <c r="AB97" s="22" t="str">
        <f>IFERROR(VLOOKUP($B97,'IRC7 0907 KAA Gent'!$H:$K,2,FALSE),"")</f>
        <v/>
      </c>
      <c r="AC97" s="23" t="str">
        <f>IFERROR(VLOOKUP($B97,'IRC7 0907 KAA Gent'!$H:$K,3,FALSE),"")</f>
        <v/>
      </c>
      <c r="AD97" s="23" t="str">
        <f>IFERROR(VLOOKUP($B97,'IRC7 0907 KAA Gent'!$H:$K,4,FALSE),"")</f>
        <v/>
      </c>
      <c r="AE97" s="24" t="str">
        <f t="shared" si="29"/>
        <v/>
      </c>
      <c r="AF97" s="29" t="str" cm="1">
        <f t="array" ref="AF97">IF(SUM(LARGE(AJ97:AP97,{1;2;3;4;5}))&gt;0,SUM(LARGE(AJ97:AP97,{1;2;3;4;5})),"")</f>
        <v/>
      </c>
      <c r="AG97" s="5" t="str">
        <f t="shared" si="30"/>
        <v/>
      </c>
      <c r="AH97" s="5" t="str">
        <f t="shared" si="38"/>
        <v/>
      </c>
      <c r="AJ97" s="3">
        <f t="shared" si="31"/>
        <v>0</v>
      </c>
      <c r="AK97" s="3">
        <f t="shared" si="32"/>
        <v>0</v>
      </c>
      <c r="AL97" s="3">
        <f t="shared" si="33"/>
        <v>0</v>
      </c>
      <c r="AM97" s="3">
        <f t="shared" si="34"/>
        <v>0</v>
      </c>
      <c r="AN97" s="3">
        <f t="shared" si="35"/>
        <v>0</v>
      </c>
      <c r="AO97" s="3">
        <f t="shared" si="36"/>
        <v>0</v>
      </c>
      <c r="AP97" s="3">
        <f t="shared" si="37"/>
        <v>0</v>
      </c>
    </row>
    <row r="98" spans="4:42" x14ac:dyDescent="0.3">
      <c r="D98" s="22" t="str">
        <f>IFERROR(VLOOKUP($B98,'IRC1 0405 Deinze'!$J:$O,2,FALSE),"")</f>
        <v/>
      </c>
      <c r="E98" s="23" t="str">
        <f>IFERROR(VLOOKUP($B98,'IRC1 0405 Deinze'!$J:$O,3,FALSE),"")</f>
        <v/>
      </c>
      <c r="F98" s="23" t="str">
        <f>IFERROR(VLOOKUP($B98,'IRC1 0405 Deinze'!$J:$O,4,FALSE),"")</f>
        <v/>
      </c>
      <c r="G98" s="24" t="str">
        <f t="shared" si="23"/>
        <v/>
      </c>
      <c r="H98" s="28" t="str">
        <f>IFERROR(VLOOKUP($B98,'IRC2 0426 Maldegem'!$K:$O,2,FALSE),"")</f>
        <v/>
      </c>
      <c r="I98" s="23" t="str">
        <f>IFERROR(VLOOKUP($B98,'IRC2 0426 Maldegem'!$K:$O,3,FALSE),"")</f>
        <v/>
      </c>
      <c r="J98" s="23" t="str">
        <f>IFERROR(VLOOKUP($B98,'IRC2 0426 Maldegem'!$K:$O,4,FALSE),"")</f>
        <v/>
      </c>
      <c r="K98" s="27" t="str">
        <f t="shared" si="24"/>
        <v/>
      </c>
      <c r="L98" s="22" t="str">
        <f>IFERROR(VLOOKUP($B98,'IRC3 0510 Aalter'!$J:$O,2,FALSE),"")</f>
        <v/>
      </c>
      <c r="M98" s="23" t="str">
        <f>IFERROR(VLOOKUP($B98,'IRC3 0510 Aalter'!$J:$O,3,FALSE),"")</f>
        <v/>
      </c>
      <c r="N98" s="23" t="str">
        <f>IFERROR(VLOOKUP($B98,'IRC3 0510 Aalter'!$J:$O,4,FALSE),"")</f>
        <v/>
      </c>
      <c r="O98" s="27" t="str">
        <f t="shared" si="25"/>
        <v/>
      </c>
      <c r="P98" s="22" t="str">
        <f>IFERROR(VLOOKUP($B98,'IRC4 0607 Rieme'!$H:$K,2,FALSE),"")</f>
        <v/>
      </c>
      <c r="Q98" s="23" t="str">
        <f>IFERROR(VLOOKUP($B98,'IRC4 0607 Rieme'!$H:$K,3,FALSE),"")</f>
        <v/>
      </c>
      <c r="R98" s="23" t="str">
        <f>IFERROR(VLOOKUP($B98,'IRC4 0607 Rieme'!$H:$K,4,FALSE),"")</f>
        <v/>
      </c>
      <c r="S98" s="27" t="str">
        <f t="shared" si="26"/>
        <v/>
      </c>
      <c r="T98" s="22" t="str">
        <f>IFERROR(VLOOKUP($B98,'IRC5 2906 Oudenaarde'!$H:$K,2,FALSE),"")</f>
        <v/>
      </c>
      <c r="U98" s="23" t="str">
        <f>IFERROR(VLOOKUP($B98,'IRC5 2906 Oudenaarde'!$H:$K,3,FALSE),"")</f>
        <v/>
      </c>
      <c r="V98" s="23" t="str">
        <f>IFERROR(VLOOKUP($B98,'IRC5 2906 Oudenaarde'!$H:$K,4,FALSE),"")</f>
        <v/>
      </c>
      <c r="W98" s="27" t="str">
        <f t="shared" si="27"/>
        <v/>
      </c>
      <c r="X98" s="22" t="str">
        <f>IFERROR(VLOOKUP($B98,'IRC6 0830 Racing Gent'!$H:$K,2,FALSE),"")</f>
        <v/>
      </c>
      <c r="Y98" s="23" t="str">
        <f>IFERROR(VLOOKUP($B98,'IRC6 0830 Racing Gent'!$H:$K,3,FALSE),"")</f>
        <v/>
      </c>
      <c r="Z98" s="23" t="str">
        <f>IFERROR(VLOOKUP($B98,'IRC6 0830 Racing Gent'!$H:$K,4,FALSE),"")</f>
        <v/>
      </c>
      <c r="AA98" s="27" t="str">
        <f t="shared" si="28"/>
        <v/>
      </c>
      <c r="AB98" s="22" t="str">
        <f>IFERROR(VLOOKUP($B98,'IRC7 0907 KAA Gent'!$H:$K,2,FALSE),"")</f>
        <v/>
      </c>
      <c r="AC98" s="23" t="str">
        <f>IFERROR(VLOOKUP($B98,'IRC7 0907 KAA Gent'!$H:$K,3,FALSE),"")</f>
        <v/>
      </c>
      <c r="AD98" s="23" t="str">
        <f>IFERROR(VLOOKUP($B98,'IRC7 0907 KAA Gent'!$H:$K,4,FALSE),"")</f>
        <v/>
      </c>
      <c r="AE98" s="24" t="str">
        <f t="shared" si="29"/>
        <v/>
      </c>
      <c r="AF98" s="29" t="str" cm="1">
        <f t="array" ref="AF98">IF(SUM(LARGE(AJ98:AP98,{1;2;3;4;5}))&gt;0,SUM(LARGE(AJ98:AP98,{1;2;3;4;5})),"")</f>
        <v/>
      </c>
      <c r="AG98" s="5" t="str">
        <f t="shared" si="30"/>
        <v/>
      </c>
      <c r="AH98" s="5" t="str">
        <f t="shared" si="38"/>
        <v/>
      </c>
      <c r="AJ98" s="3">
        <f t="shared" si="31"/>
        <v>0</v>
      </c>
      <c r="AK98" s="3">
        <f t="shared" si="32"/>
        <v>0</v>
      </c>
      <c r="AL98" s="3">
        <f t="shared" si="33"/>
        <v>0</v>
      </c>
      <c r="AM98" s="3">
        <f t="shared" si="34"/>
        <v>0</v>
      </c>
      <c r="AN98" s="3">
        <f t="shared" si="35"/>
        <v>0</v>
      </c>
      <c r="AO98" s="3">
        <f t="shared" si="36"/>
        <v>0</v>
      </c>
      <c r="AP98" s="3">
        <f t="shared" si="37"/>
        <v>0</v>
      </c>
    </row>
    <row r="99" spans="4:42" x14ac:dyDescent="0.3">
      <c r="D99" s="22" t="str">
        <f>IFERROR(VLOOKUP($B99,'IRC1 0405 Deinze'!$J:$O,2,FALSE),"")</f>
        <v/>
      </c>
      <c r="E99" s="23" t="str">
        <f>IFERROR(VLOOKUP($B99,'IRC1 0405 Deinze'!$J:$O,3,FALSE),"")</f>
        <v/>
      </c>
      <c r="F99" s="23" t="str">
        <f>IFERROR(VLOOKUP($B99,'IRC1 0405 Deinze'!$J:$O,4,FALSE),"")</f>
        <v/>
      </c>
      <c r="G99" s="24" t="str">
        <f t="shared" si="23"/>
        <v/>
      </c>
      <c r="H99" s="28" t="str">
        <f>IFERROR(VLOOKUP($B99,'IRC2 0426 Maldegem'!$K:$O,2,FALSE),"")</f>
        <v/>
      </c>
      <c r="I99" s="23" t="str">
        <f>IFERROR(VLOOKUP($B99,'IRC2 0426 Maldegem'!$K:$O,3,FALSE),"")</f>
        <v/>
      </c>
      <c r="J99" s="23" t="str">
        <f>IFERROR(VLOOKUP($B99,'IRC2 0426 Maldegem'!$K:$O,4,FALSE),"")</f>
        <v/>
      </c>
      <c r="K99" s="27" t="str">
        <f t="shared" si="24"/>
        <v/>
      </c>
      <c r="L99" s="22" t="str">
        <f>IFERROR(VLOOKUP($B99,'IRC3 0510 Aalter'!$J:$O,2,FALSE),"")</f>
        <v/>
      </c>
      <c r="M99" s="23" t="str">
        <f>IFERROR(VLOOKUP($B99,'IRC3 0510 Aalter'!$J:$O,3,FALSE),"")</f>
        <v/>
      </c>
      <c r="N99" s="23" t="str">
        <f>IFERROR(VLOOKUP($B99,'IRC3 0510 Aalter'!$J:$O,4,FALSE),"")</f>
        <v/>
      </c>
      <c r="O99" s="27" t="str">
        <f t="shared" si="25"/>
        <v/>
      </c>
      <c r="P99" s="22" t="str">
        <f>IFERROR(VLOOKUP($B99,'IRC4 0607 Rieme'!$H:$K,2,FALSE),"")</f>
        <v/>
      </c>
      <c r="Q99" s="23" t="str">
        <f>IFERROR(VLOOKUP($B99,'IRC4 0607 Rieme'!$H:$K,3,FALSE),"")</f>
        <v/>
      </c>
      <c r="R99" s="23" t="str">
        <f>IFERROR(VLOOKUP($B99,'IRC4 0607 Rieme'!$H:$K,4,FALSE),"")</f>
        <v/>
      </c>
      <c r="S99" s="27" t="str">
        <f t="shared" si="26"/>
        <v/>
      </c>
      <c r="T99" s="22" t="str">
        <f>IFERROR(VLOOKUP($B99,'IRC5 2906 Oudenaarde'!$H:$K,2,FALSE),"")</f>
        <v/>
      </c>
      <c r="U99" s="23" t="str">
        <f>IFERROR(VLOOKUP($B99,'IRC5 2906 Oudenaarde'!$H:$K,3,FALSE),"")</f>
        <v/>
      </c>
      <c r="V99" s="23" t="str">
        <f>IFERROR(VLOOKUP($B99,'IRC5 2906 Oudenaarde'!$H:$K,4,FALSE),"")</f>
        <v/>
      </c>
      <c r="W99" s="27" t="str">
        <f t="shared" si="27"/>
        <v/>
      </c>
      <c r="X99" s="22" t="str">
        <f>IFERROR(VLOOKUP($B99,'IRC6 0830 Racing Gent'!$H:$K,2,FALSE),"")</f>
        <v/>
      </c>
      <c r="Y99" s="23" t="str">
        <f>IFERROR(VLOOKUP($B99,'IRC6 0830 Racing Gent'!$H:$K,3,FALSE),"")</f>
        <v/>
      </c>
      <c r="Z99" s="23" t="str">
        <f>IFERROR(VLOOKUP($B99,'IRC6 0830 Racing Gent'!$H:$K,4,FALSE),"")</f>
        <v/>
      </c>
      <c r="AA99" s="27" t="str">
        <f t="shared" si="28"/>
        <v/>
      </c>
      <c r="AB99" s="22" t="str">
        <f>IFERROR(VLOOKUP($B99,'IRC7 0907 KAA Gent'!$H:$K,2,FALSE),"")</f>
        <v/>
      </c>
      <c r="AC99" s="23" t="str">
        <f>IFERROR(VLOOKUP($B99,'IRC7 0907 KAA Gent'!$H:$K,3,FALSE),"")</f>
        <v/>
      </c>
      <c r="AD99" s="23" t="str">
        <f>IFERROR(VLOOKUP($B99,'IRC7 0907 KAA Gent'!$H:$K,4,FALSE),"")</f>
        <v/>
      </c>
      <c r="AE99" s="24" t="str">
        <f t="shared" si="29"/>
        <v/>
      </c>
      <c r="AF99" s="29" t="str" cm="1">
        <f t="array" ref="AF99">IF(SUM(LARGE(AJ99:AP99,{1;2;3;4;5}))&gt;0,SUM(LARGE(AJ99:AP99,{1;2;3;4;5})),"")</f>
        <v/>
      </c>
      <c r="AG99" s="5" t="str">
        <f t="shared" si="30"/>
        <v/>
      </c>
      <c r="AH99" s="5" t="str">
        <f t="shared" ref="AH99:AH130" si="39">IFERROR(_xlfn.RANK.EQ(AF99,AF:AF),"")</f>
        <v/>
      </c>
      <c r="AJ99" s="3">
        <f t="shared" si="31"/>
        <v>0</v>
      </c>
      <c r="AK99" s="3">
        <f t="shared" si="32"/>
        <v>0</v>
      </c>
      <c r="AL99" s="3">
        <f t="shared" si="33"/>
        <v>0</v>
      </c>
      <c r="AM99" s="3">
        <f t="shared" si="34"/>
        <v>0</v>
      </c>
      <c r="AN99" s="3">
        <f t="shared" si="35"/>
        <v>0</v>
      </c>
      <c r="AO99" s="3">
        <f t="shared" si="36"/>
        <v>0</v>
      </c>
      <c r="AP99" s="3">
        <f t="shared" si="37"/>
        <v>0</v>
      </c>
    </row>
    <row r="100" spans="4:42" x14ac:dyDescent="0.3">
      <c r="D100" s="22" t="str">
        <f>IFERROR(VLOOKUP($B100,'IRC1 0405 Deinze'!$J:$O,2,FALSE),"")</f>
        <v/>
      </c>
      <c r="E100" s="23" t="str">
        <f>IFERROR(VLOOKUP($B100,'IRC1 0405 Deinze'!$J:$O,3,FALSE),"")</f>
        <v/>
      </c>
      <c r="F100" s="23" t="str">
        <f>IFERROR(VLOOKUP($B100,'IRC1 0405 Deinze'!$J:$O,4,FALSE),"")</f>
        <v/>
      </c>
      <c r="G100" s="24" t="str">
        <f t="shared" si="23"/>
        <v/>
      </c>
      <c r="H100" s="28" t="str">
        <f>IFERROR(VLOOKUP($B100,'IRC2 0426 Maldegem'!$K:$O,2,FALSE),"")</f>
        <v/>
      </c>
      <c r="I100" s="23" t="str">
        <f>IFERROR(VLOOKUP($B100,'IRC2 0426 Maldegem'!$K:$O,3,FALSE),"")</f>
        <v/>
      </c>
      <c r="J100" s="23" t="str">
        <f>IFERROR(VLOOKUP($B100,'IRC2 0426 Maldegem'!$K:$O,4,FALSE),"")</f>
        <v/>
      </c>
      <c r="K100" s="27" t="str">
        <f t="shared" si="24"/>
        <v/>
      </c>
      <c r="L100" s="22" t="str">
        <f>IFERROR(VLOOKUP($B100,'IRC3 0510 Aalter'!$J:$O,2,FALSE),"")</f>
        <v/>
      </c>
      <c r="M100" s="23" t="str">
        <f>IFERROR(VLOOKUP($B100,'IRC3 0510 Aalter'!$J:$O,3,FALSE),"")</f>
        <v/>
      </c>
      <c r="N100" s="23" t="str">
        <f>IFERROR(VLOOKUP($B100,'IRC3 0510 Aalter'!$J:$O,4,FALSE),"")</f>
        <v/>
      </c>
      <c r="O100" s="27" t="str">
        <f t="shared" si="25"/>
        <v/>
      </c>
      <c r="P100" s="22" t="str">
        <f>IFERROR(VLOOKUP($B100,'IRC4 0607 Rieme'!$H:$K,2,FALSE),"")</f>
        <v/>
      </c>
      <c r="Q100" s="23" t="str">
        <f>IFERROR(VLOOKUP($B100,'IRC4 0607 Rieme'!$H:$K,3,FALSE),"")</f>
        <v/>
      </c>
      <c r="R100" s="23" t="str">
        <f>IFERROR(VLOOKUP($B100,'IRC4 0607 Rieme'!$H:$K,4,FALSE),"")</f>
        <v/>
      </c>
      <c r="S100" s="27" t="str">
        <f t="shared" si="26"/>
        <v/>
      </c>
      <c r="T100" s="22" t="str">
        <f>IFERROR(VLOOKUP($B100,'IRC5 2906 Oudenaarde'!$H:$K,2,FALSE),"")</f>
        <v/>
      </c>
      <c r="U100" s="23" t="str">
        <f>IFERROR(VLOOKUP($B100,'IRC5 2906 Oudenaarde'!$H:$K,3,FALSE),"")</f>
        <v/>
      </c>
      <c r="V100" s="23" t="str">
        <f>IFERROR(VLOOKUP($B100,'IRC5 2906 Oudenaarde'!$H:$K,4,FALSE),"")</f>
        <v/>
      </c>
      <c r="W100" s="27" t="str">
        <f t="shared" si="27"/>
        <v/>
      </c>
      <c r="X100" s="22" t="str">
        <f>IFERROR(VLOOKUP($B100,'IRC6 0830 Racing Gent'!$H:$K,2,FALSE),"")</f>
        <v/>
      </c>
      <c r="Y100" s="23" t="str">
        <f>IFERROR(VLOOKUP($B100,'IRC6 0830 Racing Gent'!$H:$K,3,FALSE),"")</f>
        <v/>
      </c>
      <c r="Z100" s="23" t="str">
        <f>IFERROR(VLOOKUP($B100,'IRC6 0830 Racing Gent'!$H:$K,4,FALSE),"")</f>
        <v/>
      </c>
      <c r="AA100" s="27" t="str">
        <f t="shared" si="28"/>
        <v/>
      </c>
      <c r="AB100" s="22" t="str">
        <f>IFERROR(VLOOKUP($B100,'IRC7 0907 KAA Gent'!$H:$K,2,FALSE),"")</f>
        <v/>
      </c>
      <c r="AC100" s="23" t="str">
        <f>IFERROR(VLOOKUP($B100,'IRC7 0907 KAA Gent'!$H:$K,3,FALSE),"")</f>
        <v/>
      </c>
      <c r="AD100" s="23" t="str">
        <f>IFERROR(VLOOKUP($B100,'IRC7 0907 KAA Gent'!$H:$K,4,FALSE),"")</f>
        <v/>
      </c>
      <c r="AE100" s="24" t="str">
        <f t="shared" si="29"/>
        <v/>
      </c>
      <c r="AF100" s="29" t="str" cm="1">
        <f t="array" ref="AF100">IF(SUM(LARGE(AJ100:AP100,{1;2;3;4;5}))&gt;0,SUM(LARGE(AJ100:AP100,{1;2;3;4;5})),"")</f>
        <v/>
      </c>
      <c r="AG100" s="5" t="str">
        <f t="shared" si="30"/>
        <v/>
      </c>
      <c r="AH100" s="5" t="str">
        <f t="shared" si="39"/>
        <v/>
      </c>
      <c r="AJ100" s="3">
        <f t="shared" si="31"/>
        <v>0</v>
      </c>
      <c r="AK100" s="3">
        <f t="shared" si="32"/>
        <v>0</v>
      </c>
      <c r="AL100" s="3">
        <f t="shared" si="33"/>
        <v>0</v>
      </c>
      <c r="AM100" s="3">
        <f t="shared" si="34"/>
        <v>0</v>
      </c>
      <c r="AN100" s="3">
        <f t="shared" si="35"/>
        <v>0</v>
      </c>
      <c r="AO100" s="3">
        <f t="shared" si="36"/>
        <v>0</v>
      </c>
      <c r="AP100" s="3">
        <f t="shared" si="37"/>
        <v>0</v>
      </c>
    </row>
    <row r="101" spans="4:42" x14ac:dyDescent="0.3">
      <c r="D101" s="22" t="str">
        <f>IFERROR(VLOOKUP($B101,'IRC1 0405 Deinze'!$J:$O,2,FALSE),"")</f>
        <v/>
      </c>
      <c r="E101" s="23" t="str">
        <f>IFERROR(VLOOKUP($B101,'IRC1 0405 Deinze'!$J:$O,3,FALSE),"")</f>
        <v/>
      </c>
      <c r="F101" s="23" t="str">
        <f>IFERROR(VLOOKUP($B101,'IRC1 0405 Deinze'!$J:$O,4,FALSE),"")</f>
        <v/>
      </c>
      <c r="G101" s="24" t="str">
        <f t="shared" si="23"/>
        <v/>
      </c>
      <c r="H101" s="28" t="str">
        <f>IFERROR(VLOOKUP($B101,'IRC2 0426 Maldegem'!$K:$O,2,FALSE),"")</f>
        <v/>
      </c>
      <c r="I101" s="23" t="str">
        <f>IFERROR(VLOOKUP($B101,'IRC2 0426 Maldegem'!$K:$O,3,FALSE),"")</f>
        <v/>
      </c>
      <c r="J101" s="23" t="str">
        <f>IFERROR(VLOOKUP($B101,'IRC2 0426 Maldegem'!$K:$O,4,FALSE),"")</f>
        <v/>
      </c>
      <c r="K101" s="27" t="str">
        <f t="shared" si="24"/>
        <v/>
      </c>
      <c r="L101" s="22" t="str">
        <f>IFERROR(VLOOKUP($B101,'IRC3 0510 Aalter'!$J:$O,2,FALSE),"")</f>
        <v/>
      </c>
      <c r="M101" s="23" t="str">
        <f>IFERROR(VLOOKUP($B101,'IRC3 0510 Aalter'!$J:$O,3,FALSE),"")</f>
        <v/>
      </c>
      <c r="N101" s="23" t="str">
        <f>IFERROR(VLOOKUP($B101,'IRC3 0510 Aalter'!$J:$O,4,FALSE),"")</f>
        <v/>
      </c>
      <c r="O101" s="27" t="str">
        <f t="shared" si="25"/>
        <v/>
      </c>
      <c r="P101" s="22" t="str">
        <f>IFERROR(VLOOKUP($B101,'IRC4 0607 Rieme'!$H:$K,2,FALSE),"")</f>
        <v/>
      </c>
      <c r="Q101" s="23" t="str">
        <f>IFERROR(VLOOKUP($B101,'IRC4 0607 Rieme'!$H:$K,3,FALSE),"")</f>
        <v/>
      </c>
      <c r="R101" s="23" t="str">
        <f>IFERROR(VLOOKUP($B101,'IRC4 0607 Rieme'!$H:$K,4,FALSE),"")</f>
        <v/>
      </c>
      <c r="S101" s="27" t="str">
        <f t="shared" si="26"/>
        <v/>
      </c>
      <c r="T101" s="22" t="str">
        <f>IFERROR(VLOOKUP($B101,'IRC5 2906 Oudenaarde'!$H:$K,2,FALSE),"")</f>
        <v/>
      </c>
      <c r="U101" s="23" t="str">
        <f>IFERROR(VLOOKUP($B101,'IRC5 2906 Oudenaarde'!$H:$K,3,FALSE),"")</f>
        <v/>
      </c>
      <c r="V101" s="23" t="str">
        <f>IFERROR(VLOOKUP($B101,'IRC5 2906 Oudenaarde'!$H:$K,4,FALSE),"")</f>
        <v/>
      </c>
      <c r="W101" s="27" t="str">
        <f t="shared" si="27"/>
        <v/>
      </c>
      <c r="X101" s="22" t="str">
        <f>IFERROR(VLOOKUP($B101,'IRC6 0830 Racing Gent'!$H:$K,2,FALSE),"")</f>
        <v/>
      </c>
      <c r="Y101" s="23" t="str">
        <f>IFERROR(VLOOKUP($B101,'IRC6 0830 Racing Gent'!$H:$K,3,FALSE),"")</f>
        <v/>
      </c>
      <c r="Z101" s="23" t="str">
        <f>IFERROR(VLOOKUP($B101,'IRC6 0830 Racing Gent'!$H:$K,4,FALSE),"")</f>
        <v/>
      </c>
      <c r="AA101" s="27" t="str">
        <f t="shared" si="28"/>
        <v/>
      </c>
      <c r="AB101" s="22" t="str">
        <f>IFERROR(VLOOKUP($B101,'IRC7 0907 KAA Gent'!$H:$K,2,FALSE),"")</f>
        <v/>
      </c>
      <c r="AC101" s="23" t="str">
        <f>IFERROR(VLOOKUP($B101,'IRC7 0907 KAA Gent'!$H:$K,3,FALSE),"")</f>
        <v/>
      </c>
      <c r="AD101" s="23" t="str">
        <f>IFERROR(VLOOKUP($B101,'IRC7 0907 KAA Gent'!$H:$K,4,FALSE),"")</f>
        <v/>
      </c>
      <c r="AE101" s="24" t="str">
        <f t="shared" si="29"/>
        <v/>
      </c>
      <c r="AF101" s="29" t="str" cm="1">
        <f t="array" ref="AF101">IF(SUM(LARGE(AJ101:AP101,{1;2;3;4;5}))&gt;0,SUM(LARGE(AJ101:AP101,{1;2;3;4;5})),"")</f>
        <v/>
      </c>
      <c r="AG101" s="5" t="str">
        <f t="shared" si="30"/>
        <v/>
      </c>
      <c r="AH101" s="5" t="str">
        <f t="shared" si="39"/>
        <v/>
      </c>
      <c r="AJ101" s="3">
        <f t="shared" si="31"/>
        <v>0</v>
      </c>
      <c r="AK101" s="3">
        <f t="shared" si="32"/>
        <v>0</v>
      </c>
      <c r="AL101" s="3">
        <f t="shared" si="33"/>
        <v>0</v>
      </c>
      <c r="AM101" s="3">
        <f t="shared" si="34"/>
        <v>0</v>
      </c>
      <c r="AN101" s="3">
        <f t="shared" si="35"/>
        <v>0</v>
      </c>
      <c r="AO101" s="3">
        <f t="shared" si="36"/>
        <v>0</v>
      </c>
      <c r="AP101" s="3">
        <f t="shared" si="37"/>
        <v>0</v>
      </c>
    </row>
    <row r="102" spans="4:42" x14ac:dyDescent="0.3">
      <c r="D102" s="22" t="str">
        <f>IFERROR(VLOOKUP($B102,'IRC1 0405 Deinze'!$J:$O,2,FALSE),"")</f>
        <v/>
      </c>
      <c r="E102" s="23" t="str">
        <f>IFERROR(VLOOKUP($B102,'IRC1 0405 Deinze'!$J:$O,3,FALSE),"")</f>
        <v/>
      </c>
      <c r="F102" s="23" t="str">
        <f>IFERROR(VLOOKUP($B102,'IRC1 0405 Deinze'!$J:$O,4,FALSE),"")</f>
        <v/>
      </c>
      <c r="G102" s="24" t="str">
        <f t="shared" si="23"/>
        <v/>
      </c>
      <c r="H102" s="28" t="str">
        <f>IFERROR(VLOOKUP($B102,'IRC2 0426 Maldegem'!$K:$O,2,FALSE),"")</f>
        <v/>
      </c>
      <c r="I102" s="23" t="str">
        <f>IFERROR(VLOOKUP($B102,'IRC2 0426 Maldegem'!$K:$O,3,FALSE),"")</f>
        <v/>
      </c>
      <c r="J102" s="23" t="str">
        <f>IFERROR(VLOOKUP($B102,'IRC2 0426 Maldegem'!$K:$O,4,FALSE),"")</f>
        <v/>
      </c>
      <c r="K102" s="27" t="str">
        <f t="shared" si="24"/>
        <v/>
      </c>
      <c r="L102" s="22" t="str">
        <f>IFERROR(VLOOKUP($B102,'IRC3 0510 Aalter'!$J:$O,2,FALSE),"")</f>
        <v/>
      </c>
      <c r="M102" s="23" t="str">
        <f>IFERROR(VLOOKUP($B102,'IRC3 0510 Aalter'!$J:$O,3,FALSE),"")</f>
        <v/>
      </c>
      <c r="N102" s="23" t="str">
        <f>IFERROR(VLOOKUP($B102,'IRC3 0510 Aalter'!$J:$O,4,FALSE),"")</f>
        <v/>
      </c>
      <c r="O102" s="27" t="str">
        <f t="shared" si="25"/>
        <v/>
      </c>
      <c r="P102" s="22" t="str">
        <f>IFERROR(VLOOKUP($B102,'IRC4 0607 Rieme'!$H:$K,2,FALSE),"")</f>
        <v/>
      </c>
      <c r="Q102" s="23" t="str">
        <f>IFERROR(VLOOKUP($B102,'IRC4 0607 Rieme'!$H:$K,3,FALSE),"")</f>
        <v/>
      </c>
      <c r="R102" s="23" t="str">
        <f>IFERROR(VLOOKUP($B102,'IRC4 0607 Rieme'!$H:$K,4,FALSE),"")</f>
        <v/>
      </c>
      <c r="S102" s="27" t="str">
        <f t="shared" si="26"/>
        <v/>
      </c>
      <c r="T102" s="22" t="str">
        <f>IFERROR(VLOOKUP($B102,'IRC5 2906 Oudenaarde'!$H:$K,2,FALSE),"")</f>
        <v/>
      </c>
      <c r="U102" s="23" t="str">
        <f>IFERROR(VLOOKUP($B102,'IRC5 2906 Oudenaarde'!$H:$K,3,FALSE),"")</f>
        <v/>
      </c>
      <c r="V102" s="23" t="str">
        <f>IFERROR(VLOOKUP($B102,'IRC5 2906 Oudenaarde'!$H:$K,4,FALSE),"")</f>
        <v/>
      </c>
      <c r="W102" s="27" t="str">
        <f t="shared" si="27"/>
        <v/>
      </c>
      <c r="X102" s="22" t="str">
        <f>IFERROR(VLOOKUP($B102,'IRC6 0830 Racing Gent'!$H:$K,2,FALSE),"")</f>
        <v/>
      </c>
      <c r="Y102" s="23" t="str">
        <f>IFERROR(VLOOKUP($B102,'IRC6 0830 Racing Gent'!$H:$K,3,FALSE),"")</f>
        <v/>
      </c>
      <c r="Z102" s="23" t="str">
        <f>IFERROR(VLOOKUP($B102,'IRC6 0830 Racing Gent'!$H:$K,4,FALSE),"")</f>
        <v/>
      </c>
      <c r="AA102" s="27" t="str">
        <f t="shared" si="28"/>
        <v/>
      </c>
      <c r="AB102" s="22" t="str">
        <f>IFERROR(VLOOKUP($B102,'IRC7 0907 KAA Gent'!$H:$K,2,FALSE),"")</f>
        <v/>
      </c>
      <c r="AC102" s="23" t="str">
        <f>IFERROR(VLOOKUP($B102,'IRC7 0907 KAA Gent'!$H:$K,3,FALSE),"")</f>
        <v/>
      </c>
      <c r="AD102" s="23" t="str">
        <f>IFERROR(VLOOKUP($B102,'IRC7 0907 KAA Gent'!$H:$K,4,FALSE),"")</f>
        <v/>
      </c>
      <c r="AE102" s="24" t="str">
        <f t="shared" si="29"/>
        <v/>
      </c>
      <c r="AF102" s="29" t="str" cm="1">
        <f t="array" ref="AF102">IF(SUM(LARGE(AJ102:AP102,{1;2;3;4;5}))&gt;0,SUM(LARGE(AJ102:AP102,{1;2;3;4;5})),"")</f>
        <v/>
      </c>
      <c r="AG102" s="5" t="str">
        <f t="shared" si="30"/>
        <v/>
      </c>
      <c r="AH102" s="5" t="str">
        <f t="shared" si="39"/>
        <v/>
      </c>
      <c r="AJ102" s="3">
        <f t="shared" si="31"/>
        <v>0</v>
      </c>
      <c r="AK102" s="3">
        <f t="shared" si="32"/>
        <v>0</v>
      </c>
      <c r="AL102" s="3">
        <f t="shared" si="33"/>
        <v>0</v>
      </c>
      <c r="AM102" s="3">
        <f t="shared" si="34"/>
        <v>0</v>
      </c>
      <c r="AN102" s="3">
        <f t="shared" si="35"/>
        <v>0</v>
      </c>
      <c r="AO102" s="3">
        <f t="shared" si="36"/>
        <v>0</v>
      </c>
      <c r="AP102" s="3">
        <f t="shared" si="37"/>
        <v>0</v>
      </c>
    </row>
    <row r="103" spans="4:42" x14ac:dyDescent="0.3">
      <c r="D103" s="22" t="str">
        <f>IFERROR(VLOOKUP($B103,'IRC1 0405 Deinze'!$J:$O,2,FALSE),"")</f>
        <v/>
      </c>
      <c r="E103" s="23" t="str">
        <f>IFERROR(VLOOKUP($B103,'IRC1 0405 Deinze'!$J:$O,3,FALSE),"")</f>
        <v/>
      </c>
      <c r="F103" s="23" t="str">
        <f>IFERROR(VLOOKUP($B103,'IRC1 0405 Deinze'!$J:$O,4,FALSE),"")</f>
        <v/>
      </c>
      <c r="G103" s="24" t="str">
        <f t="shared" si="23"/>
        <v/>
      </c>
      <c r="H103" s="28" t="str">
        <f>IFERROR(VLOOKUP($B103,'IRC2 0426 Maldegem'!$K:$O,2,FALSE),"")</f>
        <v/>
      </c>
      <c r="I103" s="23" t="str">
        <f>IFERROR(VLOOKUP($B103,'IRC2 0426 Maldegem'!$K:$O,3,FALSE),"")</f>
        <v/>
      </c>
      <c r="J103" s="23" t="str">
        <f>IFERROR(VLOOKUP($B103,'IRC2 0426 Maldegem'!$K:$O,4,FALSE),"")</f>
        <v/>
      </c>
      <c r="K103" s="27" t="str">
        <f t="shared" si="24"/>
        <v/>
      </c>
      <c r="L103" s="22" t="str">
        <f>IFERROR(VLOOKUP($B103,'IRC3 0510 Aalter'!$J:$O,2,FALSE),"")</f>
        <v/>
      </c>
      <c r="M103" s="23" t="str">
        <f>IFERROR(VLOOKUP($B103,'IRC3 0510 Aalter'!$J:$O,3,FALSE),"")</f>
        <v/>
      </c>
      <c r="N103" s="23" t="str">
        <f>IFERROR(VLOOKUP($B103,'IRC3 0510 Aalter'!$J:$O,4,FALSE),"")</f>
        <v/>
      </c>
      <c r="O103" s="27" t="str">
        <f t="shared" si="25"/>
        <v/>
      </c>
      <c r="P103" s="22" t="str">
        <f>IFERROR(VLOOKUP($B103,'IRC4 0607 Rieme'!$H:$K,2,FALSE),"")</f>
        <v/>
      </c>
      <c r="Q103" s="23" t="str">
        <f>IFERROR(VLOOKUP($B103,'IRC4 0607 Rieme'!$H:$K,3,FALSE),"")</f>
        <v/>
      </c>
      <c r="R103" s="23" t="str">
        <f>IFERROR(VLOOKUP($B103,'IRC4 0607 Rieme'!$H:$K,4,FALSE),"")</f>
        <v/>
      </c>
      <c r="S103" s="27" t="str">
        <f t="shared" si="26"/>
        <v/>
      </c>
      <c r="T103" s="22" t="str">
        <f>IFERROR(VLOOKUP($B103,'IRC5 2906 Oudenaarde'!$H:$K,2,FALSE),"")</f>
        <v/>
      </c>
      <c r="U103" s="23" t="str">
        <f>IFERROR(VLOOKUP($B103,'IRC5 2906 Oudenaarde'!$H:$K,3,FALSE),"")</f>
        <v/>
      </c>
      <c r="V103" s="23" t="str">
        <f>IFERROR(VLOOKUP($B103,'IRC5 2906 Oudenaarde'!$H:$K,4,FALSE),"")</f>
        <v/>
      </c>
      <c r="W103" s="27" t="str">
        <f t="shared" si="27"/>
        <v/>
      </c>
      <c r="X103" s="22" t="str">
        <f>IFERROR(VLOOKUP($B103,'IRC6 0830 Racing Gent'!$H:$K,2,FALSE),"")</f>
        <v/>
      </c>
      <c r="Y103" s="23" t="str">
        <f>IFERROR(VLOOKUP($B103,'IRC6 0830 Racing Gent'!$H:$K,3,FALSE),"")</f>
        <v/>
      </c>
      <c r="Z103" s="23" t="str">
        <f>IFERROR(VLOOKUP($B103,'IRC6 0830 Racing Gent'!$H:$K,4,FALSE),"")</f>
        <v/>
      </c>
      <c r="AA103" s="27" t="str">
        <f t="shared" si="28"/>
        <v/>
      </c>
      <c r="AB103" s="22" t="str">
        <f>IFERROR(VLOOKUP($B103,'IRC7 0907 KAA Gent'!$H:$K,2,FALSE),"")</f>
        <v/>
      </c>
      <c r="AC103" s="23" t="str">
        <f>IFERROR(VLOOKUP($B103,'IRC7 0907 KAA Gent'!$H:$K,3,FALSE),"")</f>
        <v/>
      </c>
      <c r="AD103" s="23" t="str">
        <f>IFERROR(VLOOKUP($B103,'IRC7 0907 KAA Gent'!$H:$K,4,FALSE),"")</f>
        <v/>
      </c>
      <c r="AE103" s="24" t="str">
        <f t="shared" si="29"/>
        <v/>
      </c>
      <c r="AF103" s="29" t="str" cm="1">
        <f t="array" ref="AF103">IF(SUM(LARGE(AJ103:AP103,{1;2;3;4;5}))&gt;0,SUM(LARGE(AJ103:AP103,{1;2;3;4;5})),"")</f>
        <v/>
      </c>
      <c r="AG103" s="5" t="str">
        <f t="shared" si="30"/>
        <v/>
      </c>
      <c r="AH103" s="5" t="str">
        <f t="shared" si="39"/>
        <v/>
      </c>
      <c r="AJ103" s="3">
        <f t="shared" si="31"/>
        <v>0</v>
      </c>
      <c r="AK103" s="3">
        <f t="shared" si="32"/>
        <v>0</v>
      </c>
      <c r="AL103" s="3">
        <f t="shared" si="33"/>
        <v>0</v>
      </c>
      <c r="AM103" s="3">
        <f t="shared" si="34"/>
        <v>0</v>
      </c>
      <c r="AN103" s="3">
        <f t="shared" si="35"/>
        <v>0</v>
      </c>
      <c r="AO103" s="3">
        <f t="shared" si="36"/>
        <v>0</v>
      </c>
      <c r="AP103" s="3">
        <f t="shared" si="37"/>
        <v>0</v>
      </c>
    </row>
    <row r="104" spans="4:42" x14ac:dyDescent="0.3">
      <c r="D104" s="22" t="str">
        <f>IFERROR(VLOOKUP($B104,'IRC1 0405 Deinze'!$J:$O,2,FALSE),"")</f>
        <v/>
      </c>
      <c r="E104" s="23" t="str">
        <f>IFERROR(VLOOKUP($B104,'IRC1 0405 Deinze'!$J:$O,3,FALSE),"")</f>
        <v/>
      </c>
      <c r="F104" s="23" t="str">
        <f>IFERROR(VLOOKUP($B104,'IRC1 0405 Deinze'!$J:$O,4,FALSE),"")</f>
        <v/>
      </c>
      <c r="G104" s="24" t="str">
        <f t="shared" si="23"/>
        <v/>
      </c>
      <c r="H104" s="28" t="str">
        <f>IFERROR(VLOOKUP($B104,'IRC2 0426 Maldegem'!$K:$O,2,FALSE),"")</f>
        <v/>
      </c>
      <c r="I104" s="23" t="str">
        <f>IFERROR(VLOOKUP($B104,'IRC2 0426 Maldegem'!$K:$O,3,FALSE),"")</f>
        <v/>
      </c>
      <c r="J104" s="23" t="str">
        <f>IFERROR(VLOOKUP($B104,'IRC2 0426 Maldegem'!$K:$O,4,FALSE),"")</f>
        <v/>
      </c>
      <c r="K104" s="27" t="str">
        <f t="shared" si="24"/>
        <v/>
      </c>
      <c r="L104" s="22" t="str">
        <f>IFERROR(VLOOKUP($B104,'IRC3 0510 Aalter'!$J:$O,2,FALSE),"")</f>
        <v/>
      </c>
      <c r="M104" s="23" t="str">
        <f>IFERROR(VLOOKUP($B104,'IRC3 0510 Aalter'!$J:$O,3,FALSE),"")</f>
        <v/>
      </c>
      <c r="N104" s="23" t="str">
        <f>IFERROR(VLOOKUP($B104,'IRC3 0510 Aalter'!$J:$O,4,FALSE),"")</f>
        <v/>
      </c>
      <c r="O104" s="27" t="str">
        <f t="shared" si="25"/>
        <v/>
      </c>
      <c r="P104" s="22" t="str">
        <f>IFERROR(VLOOKUP($B104,'IRC4 0607 Rieme'!$H:$K,2,FALSE),"")</f>
        <v/>
      </c>
      <c r="Q104" s="23" t="str">
        <f>IFERROR(VLOOKUP($B104,'IRC4 0607 Rieme'!$H:$K,3,FALSE),"")</f>
        <v/>
      </c>
      <c r="R104" s="23" t="str">
        <f>IFERROR(VLOOKUP($B104,'IRC4 0607 Rieme'!$H:$K,4,FALSE),"")</f>
        <v/>
      </c>
      <c r="S104" s="27" t="str">
        <f t="shared" si="26"/>
        <v/>
      </c>
      <c r="T104" s="22" t="str">
        <f>IFERROR(VLOOKUP($B104,'IRC5 2906 Oudenaarde'!$H:$K,2,FALSE),"")</f>
        <v/>
      </c>
      <c r="U104" s="23" t="str">
        <f>IFERROR(VLOOKUP($B104,'IRC5 2906 Oudenaarde'!$H:$K,3,FALSE),"")</f>
        <v/>
      </c>
      <c r="V104" s="23" t="str">
        <f>IFERROR(VLOOKUP($B104,'IRC5 2906 Oudenaarde'!$H:$K,4,FALSE),"")</f>
        <v/>
      </c>
      <c r="W104" s="27" t="str">
        <f t="shared" si="27"/>
        <v/>
      </c>
      <c r="X104" s="22" t="str">
        <f>IFERROR(VLOOKUP($B104,'IRC6 0830 Racing Gent'!$H:$K,2,FALSE),"")</f>
        <v/>
      </c>
      <c r="Y104" s="23" t="str">
        <f>IFERROR(VLOOKUP($B104,'IRC6 0830 Racing Gent'!$H:$K,3,FALSE),"")</f>
        <v/>
      </c>
      <c r="Z104" s="23" t="str">
        <f>IFERROR(VLOOKUP($B104,'IRC6 0830 Racing Gent'!$H:$K,4,FALSE),"")</f>
        <v/>
      </c>
      <c r="AA104" s="27" t="str">
        <f t="shared" si="28"/>
        <v/>
      </c>
      <c r="AB104" s="22" t="str">
        <f>IFERROR(VLOOKUP($B104,'IRC7 0907 KAA Gent'!$H:$K,2,FALSE),"")</f>
        <v/>
      </c>
      <c r="AC104" s="23" t="str">
        <f>IFERROR(VLOOKUP($B104,'IRC7 0907 KAA Gent'!$H:$K,3,FALSE),"")</f>
        <v/>
      </c>
      <c r="AD104" s="23" t="str">
        <f>IFERROR(VLOOKUP($B104,'IRC7 0907 KAA Gent'!$H:$K,4,FALSE),"")</f>
        <v/>
      </c>
      <c r="AE104" s="24" t="str">
        <f t="shared" si="29"/>
        <v/>
      </c>
      <c r="AF104" s="29" t="str" cm="1">
        <f t="array" ref="AF104">IF(SUM(LARGE(AJ104:AP104,{1;2;3;4;5}))&gt;0,SUM(LARGE(AJ104:AP104,{1;2;3;4;5})),"")</f>
        <v/>
      </c>
      <c r="AG104" s="5" t="str">
        <f t="shared" si="30"/>
        <v/>
      </c>
      <c r="AH104" s="5" t="str">
        <f t="shared" si="39"/>
        <v/>
      </c>
      <c r="AJ104" s="3">
        <f t="shared" si="31"/>
        <v>0</v>
      </c>
      <c r="AK104" s="3">
        <f t="shared" si="32"/>
        <v>0</v>
      </c>
      <c r="AL104" s="3">
        <f t="shared" si="33"/>
        <v>0</v>
      </c>
      <c r="AM104" s="3">
        <f t="shared" si="34"/>
        <v>0</v>
      </c>
      <c r="AN104" s="3">
        <f t="shared" si="35"/>
        <v>0</v>
      </c>
      <c r="AO104" s="3">
        <f t="shared" si="36"/>
        <v>0</v>
      </c>
      <c r="AP104" s="3">
        <f t="shared" si="37"/>
        <v>0</v>
      </c>
    </row>
    <row r="105" spans="4:42" x14ac:dyDescent="0.3">
      <c r="D105" s="22" t="str">
        <f>IFERROR(VLOOKUP($B105,'IRC1 0405 Deinze'!$J:$O,2,FALSE),"")</f>
        <v/>
      </c>
      <c r="E105" s="23" t="str">
        <f>IFERROR(VLOOKUP($B105,'IRC1 0405 Deinze'!$J:$O,3,FALSE),"")</f>
        <v/>
      </c>
      <c r="F105" s="23" t="str">
        <f>IFERROR(VLOOKUP($B105,'IRC1 0405 Deinze'!$J:$O,4,FALSE),"")</f>
        <v/>
      </c>
      <c r="G105" s="24" t="str">
        <f t="shared" si="23"/>
        <v/>
      </c>
      <c r="H105" s="28" t="str">
        <f>IFERROR(VLOOKUP($B105,'IRC2 0426 Maldegem'!$K:$O,2,FALSE),"")</f>
        <v/>
      </c>
      <c r="I105" s="23" t="str">
        <f>IFERROR(VLOOKUP($B105,'IRC2 0426 Maldegem'!$K:$O,3,FALSE),"")</f>
        <v/>
      </c>
      <c r="J105" s="23" t="str">
        <f>IFERROR(VLOOKUP($B105,'IRC2 0426 Maldegem'!$K:$O,4,FALSE),"")</f>
        <v/>
      </c>
      <c r="K105" s="27" t="str">
        <f t="shared" si="24"/>
        <v/>
      </c>
      <c r="L105" s="22" t="str">
        <f>IFERROR(VLOOKUP($B105,'IRC3 0510 Aalter'!$J:$O,2,FALSE),"")</f>
        <v/>
      </c>
      <c r="M105" s="23" t="str">
        <f>IFERROR(VLOOKUP($B105,'IRC3 0510 Aalter'!$J:$O,3,FALSE),"")</f>
        <v/>
      </c>
      <c r="N105" s="23" t="str">
        <f>IFERROR(VLOOKUP($B105,'IRC3 0510 Aalter'!$J:$O,4,FALSE),"")</f>
        <v/>
      </c>
      <c r="O105" s="27" t="str">
        <f t="shared" si="25"/>
        <v/>
      </c>
      <c r="P105" s="22" t="str">
        <f>IFERROR(VLOOKUP($B105,'IRC4 0607 Rieme'!$H:$K,2,FALSE),"")</f>
        <v/>
      </c>
      <c r="Q105" s="23" t="str">
        <f>IFERROR(VLOOKUP($B105,'IRC4 0607 Rieme'!$H:$K,3,FALSE),"")</f>
        <v/>
      </c>
      <c r="R105" s="23" t="str">
        <f>IFERROR(VLOOKUP($B105,'IRC4 0607 Rieme'!$H:$K,4,FALSE),"")</f>
        <v/>
      </c>
      <c r="S105" s="27" t="str">
        <f t="shared" si="26"/>
        <v/>
      </c>
      <c r="T105" s="22" t="str">
        <f>IFERROR(VLOOKUP($B105,'IRC5 2906 Oudenaarde'!$H:$K,2,FALSE),"")</f>
        <v/>
      </c>
      <c r="U105" s="23" t="str">
        <f>IFERROR(VLOOKUP($B105,'IRC5 2906 Oudenaarde'!$H:$K,3,FALSE),"")</f>
        <v/>
      </c>
      <c r="V105" s="23" t="str">
        <f>IFERROR(VLOOKUP($B105,'IRC5 2906 Oudenaarde'!$H:$K,4,FALSE),"")</f>
        <v/>
      </c>
      <c r="W105" s="27" t="str">
        <f t="shared" si="27"/>
        <v/>
      </c>
      <c r="X105" s="22" t="str">
        <f>IFERROR(VLOOKUP($B105,'IRC6 0830 Racing Gent'!$H:$K,2,FALSE),"")</f>
        <v/>
      </c>
      <c r="Y105" s="23" t="str">
        <f>IFERROR(VLOOKUP($B105,'IRC6 0830 Racing Gent'!$H:$K,3,FALSE),"")</f>
        <v/>
      </c>
      <c r="Z105" s="23" t="str">
        <f>IFERROR(VLOOKUP($B105,'IRC6 0830 Racing Gent'!$H:$K,4,FALSE),"")</f>
        <v/>
      </c>
      <c r="AA105" s="27" t="str">
        <f t="shared" si="28"/>
        <v/>
      </c>
      <c r="AB105" s="22" t="str">
        <f>IFERROR(VLOOKUP($B105,'IRC7 0907 KAA Gent'!$H:$K,2,FALSE),"")</f>
        <v/>
      </c>
      <c r="AC105" s="23" t="str">
        <f>IFERROR(VLOOKUP($B105,'IRC7 0907 KAA Gent'!$H:$K,3,FALSE),"")</f>
        <v/>
      </c>
      <c r="AD105" s="23" t="str">
        <f>IFERROR(VLOOKUP($B105,'IRC7 0907 KAA Gent'!$H:$K,4,FALSE),"")</f>
        <v/>
      </c>
      <c r="AE105" s="24" t="str">
        <f t="shared" si="29"/>
        <v/>
      </c>
      <c r="AF105" s="29" t="str" cm="1">
        <f t="array" ref="AF105">IF(SUM(LARGE(AJ105:AP105,{1;2;3;4;5}))&gt;0,SUM(LARGE(AJ105:AP105,{1;2;3;4;5})),"")</f>
        <v/>
      </c>
      <c r="AG105" s="5" t="str">
        <f t="shared" si="30"/>
        <v/>
      </c>
      <c r="AH105" s="5" t="str">
        <f t="shared" si="39"/>
        <v/>
      </c>
      <c r="AJ105" s="3">
        <f t="shared" si="31"/>
        <v>0</v>
      </c>
      <c r="AK105" s="3">
        <f t="shared" si="32"/>
        <v>0</v>
      </c>
      <c r="AL105" s="3">
        <f t="shared" si="33"/>
        <v>0</v>
      </c>
      <c r="AM105" s="3">
        <f t="shared" si="34"/>
        <v>0</v>
      </c>
      <c r="AN105" s="3">
        <f t="shared" si="35"/>
        <v>0</v>
      </c>
      <c r="AO105" s="3">
        <f t="shared" si="36"/>
        <v>0</v>
      </c>
      <c r="AP105" s="3">
        <f t="shared" si="37"/>
        <v>0</v>
      </c>
    </row>
    <row r="106" spans="4:42" x14ac:dyDescent="0.3">
      <c r="D106" s="22" t="str">
        <f>IFERROR(VLOOKUP($B106,'IRC1 0405 Deinze'!$J:$O,2,FALSE),"")</f>
        <v/>
      </c>
      <c r="E106" s="23" t="str">
        <f>IFERROR(VLOOKUP($B106,'IRC1 0405 Deinze'!$J:$O,3,FALSE),"")</f>
        <v/>
      </c>
      <c r="F106" s="23" t="str">
        <f>IFERROR(VLOOKUP($B106,'IRC1 0405 Deinze'!$J:$O,4,FALSE),"")</f>
        <v/>
      </c>
      <c r="G106" s="24" t="str">
        <f t="shared" si="23"/>
        <v/>
      </c>
      <c r="H106" s="28" t="str">
        <f>IFERROR(VLOOKUP($B106,'IRC2 0426 Maldegem'!$K:$O,2,FALSE),"")</f>
        <v/>
      </c>
      <c r="I106" s="23" t="str">
        <f>IFERROR(VLOOKUP($B106,'IRC2 0426 Maldegem'!$K:$O,3,FALSE),"")</f>
        <v/>
      </c>
      <c r="J106" s="23" t="str">
        <f>IFERROR(VLOOKUP($B106,'IRC2 0426 Maldegem'!$K:$O,4,FALSE),"")</f>
        <v/>
      </c>
      <c r="K106" s="27" t="str">
        <f t="shared" si="24"/>
        <v/>
      </c>
      <c r="L106" s="22" t="str">
        <f>IFERROR(VLOOKUP($B106,'IRC3 0510 Aalter'!$J:$O,2,FALSE),"")</f>
        <v/>
      </c>
      <c r="M106" s="23" t="str">
        <f>IFERROR(VLOOKUP($B106,'IRC3 0510 Aalter'!$J:$O,3,FALSE),"")</f>
        <v/>
      </c>
      <c r="N106" s="23" t="str">
        <f>IFERROR(VLOOKUP($B106,'IRC3 0510 Aalter'!$J:$O,4,FALSE),"")</f>
        <v/>
      </c>
      <c r="O106" s="27" t="str">
        <f t="shared" si="25"/>
        <v/>
      </c>
      <c r="P106" s="22" t="str">
        <f>IFERROR(VLOOKUP($B106,'IRC4 0607 Rieme'!$H:$K,2,FALSE),"")</f>
        <v/>
      </c>
      <c r="Q106" s="23" t="str">
        <f>IFERROR(VLOOKUP($B106,'IRC4 0607 Rieme'!$H:$K,3,FALSE),"")</f>
        <v/>
      </c>
      <c r="R106" s="23" t="str">
        <f>IFERROR(VLOOKUP($B106,'IRC4 0607 Rieme'!$H:$K,4,FALSE),"")</f>
        <v/>
      </c>
      <c r="S106" s="27" t="str">
        <f t="shared" si="26"/>
        <v/>
      </c>
      <c r="T106" s="22" t="str">
        <f>IFERROR(VLOOKUP($B106,'IRC5 2906 Oudenaarde'!$H:$K,2,FALSE),"")</f>
        <v/>
      </c>
      <c r="U106" s="23" t="str">
        <f>IFERROR(VLOOKUP($B106,'IRC5 2906 Oudenaarde'!$H:$K,3,FALSE),"")</f>
        <v/>
      </c>
      <c r="V106" s="23" t="str">
        <f>IFERROR(VLOOKUP($B106,'IRC5 2906 Oudenaarde'!$H:$K,4,FALSE),"")</f>
        <v/>
      </c>
      <c r="W106" s="27" t="str">
        <f t="shared" si="27"/>
        <v/>
      </c>
      <c r="X106" s="22" t="str">
        <f>IFERROR(VLOOKUP($B106,'IRC6 0830 Racing Gent'!$H:$K,2,FALSE),"")</f>
        <v/>
      </c>
      <c r="Y106" s="23" t="str">
        <f>IFERROR(VLOOKUP($B106,'IRC6 0830 Racing Gent'!$H:$K,3,FALSE),"")</f>
        <v/>
      </c>
      <c r="Z106" s="23" t="str">
        <f>IFERROR(VLOOKUP($B106,'IRC6 0830 Racing Gent'!$H:$K,4,FALSE),"")</f>
        <v/>
      </c>
      <c r="AA106" s="27" t="str">
        <f t="shared" si="28"/>
        <v/>
      </c>
      <c r="AB106" s="22" t="str">
        <f>IFERROR(VLOOKUP($B106,'IRC7 0907 KAA Gent'!$H:$K,2,FALSE),"")</f>
        <v/>
      </c>
      <c r="AC106" s="23" t="str">
        <f>IFERROR(VLOOKUP($B106,'IRC7 0907 KAA Gent'!$H:$K,3,FALSE),"")</f>
        <v/>
      </c>
      <c r="AD106" s="23" t="str">
        <f>IFERROR(VLOOKUP($B106,'IRC7 0907 KAA Gent'!$H:$K,4,FALSE),"")</f>
        <v/>
      </c>
      <c r="AE106" s="24" t="str">
        <f t="shared" si="29"/>
        <v/>
      </c>
      <c r="AF106" s="29" t="str" cm="1">
        <f t="array" ref="AF106">IF(SUM(LARGE(AJ106:AP106,{1;2;3;4;5}))&gt;0,SUM(LARGE(AJ106:AP106,{1;2;3;4;5})),"")</f>
        <v/>
      </c>
      <c r="AG106" s="5" t="str">
        <f t="shared" si="30"/>
        <v/>
      </c>
      <c r="AH106" s="5" t="str">
        <f t="shared" si="39"/>
        <v/>
      </c>
      <c r="AJ106" s="3">
        <f t="shared" si="31"/>
        <v>0</v>
      </c>
      <c r="AK106" s="3">
        <f t="shared" si="32"/>
        <v>0</v>
      </c>
      <c r="AL106" s="3">
        <f t="shared" si="33"/>
        <v>0</v>
      </c>
      <c r="AM106" s="3">
        <f t="shared" si="34"/>
        <v>0</v>
      </c>
      <c r="AN106" s="3">
        <f t="shared" si="35"/>
        <v>0</v>
      </c>
      <c r="AO106" s="3">
        <f t="shared" si="36"/>
        <v>0</v>
      </c>
      <c r="AP106" s="3">
        <f t="shared" si="37"/>
        <v>0</v>
      </c>
    </row>
    <row r="107" spans="4:42" x14ac:dyDescent="0.3">
      <c r="D107" s="22" t="str">
        <f>IFERROR(VLOOKUP($B107,'IRC1 0405 Deinze'!$J:$O,2,FALSE),"")</f>
        <v/>
      </c>
      <c r="E107" s="23" t="str">
        <f>IFERROR(VLOOKUP($B107,'IRC1 0405 Deinze'!$J:$O,3,FALSE),"")</f>
        <v/>
      </c>
      <c r="F107" s="23" t="str">
        <f>IFERROR(VLOOKUP($B107,'IRC1 0405 Deinze'!$J:$O,4,FALSE),"")</f>
        <v/>
      </c>
      <c r="G107" s="24" t="str">
        <f t="shared" si="23"/>
        <v/>
      </c>
      <c r="H107" s="28" t="str">
        <f>IFERROR(VLOOKUP($B107,'IRC2 0426 Maldegem'!$K:$O,2,FALSE),"")</f>
        <v/>
      </c>
      <c r="I107" s="23" t="str">
        <f>IFERROR(VLOOKUP($B107,'IRC2 0426 Maldegem'!$K:$O,3,FALSE),"")</f>
        <v/>
      </c>
      <c r="J107" s="23" t="str">
        <f>IFERROR(VLOOKUP($B107,'IRC2 0426 Maldegem'!$K:$O,4,FALSE),"")</f>
        <v/>
      </c>
      <c r="K107" s="27" t="str">
        <f t="shared" si="24"/>
        <v/>
      </c>
      <c r="L107" s="22" t="str">
        <f>IFERROR(VLOOKUP($B107,'IRC3 0510 Aalter'!$J:$O,2,FALSE),"")</f>
        <v/>
      </c>
      <c r="M107" s="23" t="str">
        <f>IFERROR(VLOOKUP($B107,'IRC3 0510 Aalter'!$J:$O,3,FALSE),"")</f>
        <v/>
      </c>
      <c r="N107" s="23" t="str">
        <f>IFERROR(VLOOKUP($B107,'IRC3 0510 Aalter'!$J:$O,4,FALSE),"")</f>
        <v/>
      </c>
      <c r="O107" s="27" t="str">
        <f t="shared" si="25"/>
        <v/>
      </c>
      <c r="P107" s="22" t="str">
        <f>IFERROR(VLOOKUP($B107,'IRC4 0607 Rieme'!$H:$K,2,FALSE),"")</f>
        <v/>
      </c>
      <c r="Q107" s="23" t="str">
        <f>IFERROR(VLOOKUP($B107,'IRC4 0607 Rieme'!$H:$K,3,FALSE),"")</f>
        <v/>
      </c>
      <c r="R107" s="23" t="str">
        <f>IFERROR(VLOOKUP($B107,'IRC4 0607 Rieme'!$H:$K,4,FALSE),"")</f>
        <v/>
      </c>
      <c r="S107" s="27" t="str">
        <f t="shared" si="26"/>
        <v/>
      </c>
      <c r="T107" s="22" t="str">
        <f>IFERROR(VLOOKUP($B107,'IRC5 2906 Oudenaarde'!$H:$K,2,FALSE),"")</f>
        <v/>
      </c>
      <c r="U107" s="23" t="str">
        <f>IFERROR(VLOOKUP($B107,'IRC5 2906 Oudenaarde'!$H:$K,3,FALSE),"")</f>
        <v/>
      </c>
      <c r="V107" s="23" t="str">
        <f>IFERROR(VLOOKUP($B107,'IRC5 2906 Oudenaarde'!$H:$K,4,FALSE),"")</f>
        <v/>
      </c>
      <c r="W107" s="27" t="str">
        <f t="shared" si="27"/>
        <v/>
      </c>
      <c r="X107" s="22" t="str">
        <f>IFERROR(VLOOKUP($B107,'IRC6 0830 Racing Gent'!$H:$K,2,FALSE),"")</f>
        <v/>
      </c>
      <c r="Y107" s="23" t="str">
        <f>IFERROR(VLOOKUP($B107,'IRC6 0830 Racing Gent'!$H:$K,3,FALSE),"")</f>
        <v/>
      </c>
      <c r="Z107" s="23" t="str">
        <f>IFERROR(VLOOKUP($B107,'IRC6 0830 Racing Gent'!$H:$K,4,FALSE),"")</f>
        <v/>
      </c>
      <c r="AA107" s="27" t="str">
        <f t="shared" si="28"/>
        <v/>
      </c>
      <c r="AB107" s="22" t="str">
        <f>IFERROR(VLOOKUP($B107,'IRC7 0907 KAA Gent'!$H:$K,2,FALSE),"")</f>
        <v/>
      </c>
      <c r="AC107" s="23" t="str">
        <f>IFERROR(VLOOKUP($B107,'IRC7 0907 KAA Gent'!$H:$K,3,FALSE),"")</f>
        <v/>
      </c>
      <c r="AD107" s="23" t="str">
        <f>IFERROR(VLOOKUP($B107,'IRC7 0907 KAA Gent'!$H:$K,4,FALSE),"")</f>
        <v/>
      </c>
      <c r="AE107" s="24" t="str">
        <f t="shared" si="29"/>
        <v/>
      </c>
      <c r="AF107" s="29" t="str" cm="1">
        <f t="array" ref="AF107">IF(SUM(LARGE(AJ107:AP107,{1;2;3;4;5}))&gt;0,SUM(LARGE(AJ107:AP107,{1;2;3;4;5})),"")</f>
        <v/>
      </c>
      <c r="AG107" s="5" t="str">
        <f t="shared" si="30"/>
        <v/>
      </c>
      <c r="AH107" s="5" t="str">
        <f t="shared" si="39"/>
        <v/>
      </c>
      <c r="AJ107" s="3">
        <f t="shared" si="31"/>
        <v>0</v>
      </c>
      <c r="AK107" s="3">
        <f t="shared" si="32"/>
        <v>0</v>
      </c>
      <c r="AL107" s="3">
        <f t="shared" si="33"/>
        <v>0</v>
      </c>
      <c r="AM107" s="3">
        <f t="shared" si="34"/>
        <v>0</v>
      </c>
      <c r="AN107" s="3">
        <f t="shared" si="35"/>
        <v>0</v>
      </c>
      <c r="AO107" s="3">
        <f t="shared" si="36"/>
        <v>0</v>
      </c>
      <c r="AP107" s="3">
        <f t="shared" si="37"/>
        <v>0</v>
      </c>
    </row>
    <row r="108" spans="4:42" x14ac:dyDescent="0.3">
      <c r="D108" s="22" t="str">
        <f>IFERROR(VLOOKUP($B108,'IRC1 0405 Deinze'!$J:$O,2,FALSE),"")</f>
        <v/>
      </c>
      <c r="E108" s="23" t="str">
        <f>IFERROR(VLOOKUP($B108,'IRC1 0405 Deinze'!$J:$O,3,FALSE),"")</f>
        <v/>
      </c>
      <c r="F108" s="23" t="str">
        <f>IFERROR(VLOOKUP($B108,'IRC1 0405 Deinze'!$J:$O,4,FALSE),"")</f>
        <v/>
      </c>
      <c r="G108" s="24" t="str">
        <f t="shared" si="23"/>
        <v/>
      </c>
      <c r="H108" s="28" t="str">
        <f>IFERROR(VLOOKUP($B108,'IRC2 0426 Maldegem'!$K:$O,2,FALSE),"")</f>
        <v/>
      </c>
      <c r="I108" s="23" t="str">
        <f>IFERROR(VLOOKUP($B108,'IRC2 0426 Maldegem'!$K:$O,3,FALSE),"")</f>
        <v/>
      </c>
      <c r="J108" s="23" t="str">
        <f>IFERROR(VLOOKUP($B108,'IRC2 0426 Maldegem'!$K:$O,4,FALSE),"")</f>
        <v/>
      </c>
      <c r="K108" s="27" t="str">
        <f t="shared" si="24"/>
        <v/>
      </c>
      <c r="L108" s="22" t="str">
        <f>IFERROR(VLOOKUP($B108,'IRC3 0510 Aalter'!$J:$O,2,FALSE),"")</f>
        <v/>
      </c>
      <c r="M108" s="23" t="str">
        <f>IFERROR(VLOOKUP($B108,'IRC3 0510 Aalter'!$J:$O,3,FALSE),"")</f>
        <v/>
      </c>
      <c r="N108" s="23" t="str">
        <f>IFERROR(VLOOKUP($B108,'IRC3 0510 Aalter'!$J:$O,4,FALSE),"")</f>
        <v/>
      </c>
      <c r="O108" s="27" t="str">
        <f t="shared" si="25"/>
        <v/>
      </c>
      <c r="P108" s="22" t="str">
        <f>IFERROR(VLOOKUP($B108,'IRC4 0607 Rieme'!$H:$K,2,FALSE),"")</f>
        <v/>
      </c>
      <c r="Q108" s="23" t="str">
        <f>IFERROR(VLOOKUP($B108,'IRC4 0607 Rieme'!$H:$K,3,FALSE),"")</f>
        <v/>
      </c>
      <c r="R108" s="23" t="str">
        <f>IFERROR(VLOOKUP($B108,'IRC4 0607 Rieme'!$H:$K,4,FALSE),"")</f>
        <v/>
      </c>
      <c r="S108" s="27" t="str">
        <f t="shared" si="26"/>
        <v/>
      </c>
      <c r="T108" s="22" t="str">
        <f>IFERROR(VLOOKUP($B108,'IRC5 2906 Oudenaarde'!$H:$K,2,FALSE),"")</f>
        <v/>
      </c>
      <c r="U108" s="23" t="str">
        <f>IFERROR(VLOOKUP($B108,'IRC5 2906 Oudenaarde'!$H:$K,3,FALSE),"")</f>
        <v/>
      </c>
      <c r="V108" s="23" t="str">
        <f>IFERROR(VLOOKUP($B108,'IRC5 2906 Oudenaarde'!$H:$K,4,FALSE),"")</f>
        <v/>
      </c>
      <c r="W108" s="27" t="str">
        <f t="shared" si="27"/>
        <v/>
      </c>
      <c r="X108" s="22" t="str">
        <f>IFERROR(VLOOKUP($B108,'IRC6 0830 Racing Gent'!$H:$K,2,FALSE),"")</f>
        <v/>
      </c>
      <c r="Y108" s="23" t="str">
        <f>IFERROR(VLOOKUP($B108,'IRC6 0830 Racing Gent'!$H:$K,3,FALSE),"")</f>
        <v/>
      </c>
      <c r="Z108" s="23" t="str">
        <f>IFERROR(VLOOKUP($B108,'IRC6 0830 Racing Gent'!$H:$K,4,FALSE),"")</f>
        <v/>
      </c>
      <c r="AA108" s="27" t="str">
        <f t="shared" si="28"/>
        <v/>
      </c>
      <c r="AB108" s="22" t="str">
        <f>IFERROR(VLOOKUP($B108,'IRC7 0907 KAA Gent'!$H:$K,2,FALSE),"")</f>
        <v/>
      </c>
      <c r="AC108" s="23" t="str">
        <f>IFERROR(VLOOKUP($B108,'IRC7 0907 KAA Gent'!$H:$K,3,FALSE),"")</f>
        <v/>
      </c>
      <c r="AD108" s="23" t="str">
        <f>IFERROR(VLOOKUP($B108,'IRC7 0907 KAA Gent'!$H:$K,4,FALSE),"")</f>
        <v/>
      </c>
      <c r="AE108" s="24" t="str">
        <f t="shared" si="29"/>
        <v/>
      </c>
      <c r="AF108" s="29" t="str" cm="1">
        <f t="array" ref="AF108">IF(SUM(LARGE(AJ108:AP108,{1;2;3;4;5}))&gt;0,SUM(LARGE(AJ108:AP108,{1;2;3;4;5})),"")</f>
        <v/>
      </c>
      <c r="AG108" s="5" t="str">
        <f t="shared" si="30"/>
        <v/>
      </c>
      <c r="AH108" s="5" t="str">
        <f t="shared" si="39"/>
        <v/>
      </c>
      <c r="AJ108" s="3">
        <f t="shared" si="31"/>
        <v>0</v>
      </c>
      <c r="AK108" s="3">
        <f t="shared" si="32"/>
        <v>0</v>
      </c>
      <c r="AL108" s="3">
        <f t="shared" si="33"/>
        <v>0</v>
      </c>
      <c r="AM108" s="3">
        <f t="shared" si="34"/>
        <v>0</v>
      </c>
      <c r="AN108" s="3">
        <f t="shared" si="35"/>
        <v>0</v>
      </c>
      <c r="AO108" s="3">
        <f t="shared" si="36"/>
        <v>0</v>
      </c>
      <c r="AP108" s="3">
        <f t="shared" si="37"/>
        <v>0</v>
      </c>
    </row>
    <row r="109" spans="4:42" x14ac:dyDescent="0.3">
      <c r="D109" s="22" t="str">
        <f>IFERROR(VLOOKUP($B109,'IRC1 0405 Deinze'!$J:$O,2,FALSE),"")</f>
        <v/>
      </c>
      <c r="E109" s="23" t="str">
        <f>IFERROR(VLOOKUP($B109,'IRC1 0405 Deinze'!$J:$O,3,FALSE),"")</f>
        <v/>
      </c>
      <c r="F109" s="23" t="str">
        <f>IFERROR(VLOOKUP($B109,'IRC1 0405 Deinze'!$J:$O,4,FALSE),"")</f>
        <v/>
      </c>
      <c r="G109" s="24" t="str">
        <f t="shared" si="23"/>
        <v/>
      </c>
      <c r="H109" s="28" t="str">
        <f>IFERROR(VLOOKUP($B109,'IRC2 0426 Maldegem'!$K:$O,2,FALSE),"")</f>
        <v/>
      </c>
      <c r="I109" s="23" t="str">
        <f>IFERROR(VLOOKUP($B109,'IRC2 0426 Maldegem'!$K:$O,3,FALSE),"")</f>
        <v/>
      </c>
      <c r="J109" s="23" t="str">
        <f>IFERROR(VLOOKUP($B109,'IRC2 0426 Maldegem'!$K:$O,4,FALSE),"")</f>
        <v/>
      </c>
      <c r="K109" s="27" t="str">
        <f t="shared" si="24"/>
        <v/>
      </c>
      <c r="L109" s="22" t="str">
        <f>IFERROR(VLOOKUP($B109,'IRC3 0510 Aalter'!$J:$O,2,FALSE),"")</f>
        <v/>
      </c>
      <c r="M109" s="23" t="str">
        <f>IFERROR(VLOOKUP($B109,'IRC3 0510 Aalter'!$J:$O,3,FALSE),"")</f>
        <v/>
      </c>
      <c r="N109" s="23" t="str">
        <f>IFERROR(VLOOKUP($B109,'IRC3 0510 Aalter'!$J:$O,4,FALSE),"")</f>
        <v/>
      </c>
      <c r="O109" s="27" t="str">
        <f t="shared" si="25"/>
        <v/>
      </c>
      <c r="P109" s="22" t="str">
        <f>IFERROR(VLOOKUP($B109,'IRC4 0607 Rieme'!$H:$K,2,FALSE),"")</f>
        <v/>
      </c>
      <c r="Q109" s="23" t="str">
        <f>IFERROR(VLOOKUP($B109,'IRC4 0607 Rieme'!$H:$K,3,FALSE),"")</f>
        <v/>
      </c>
      <c r="R109" s="23" t="str">
        <f>IFERROR(VLOOKUP($B109,'IRC4 0607 Rieme'!$H:$K,4,FALSE),"")</f>
        <v/>
      </c>
      <c r="S109" s="27" t="str">
        <f t="shared" si="26"/>
        <v/>
      </c>
      <c r="T109" s="22" t="str">
        <f>IFERROR(VLOOKUP($B109,'IRC5 2906 Oudenaarde'!$H:$K,2,FALSE),"")</f>
        <v/>
      </c>
      <c r="U109" s="23" t="str">
        <f>IFERROR(VLOOKUP($B109,'IRC5 2906 Oudenaarde'!$H:$K,3,FALSE),"")</f>
        <v/>
      </c>
      <c r="V109" s="23" t="str">
        <f>IFERROR(VLOOKUP($B109,'IRC5 2906 Oudenaarde'!$H:$K,4,FALSE),"")</f>
        <v/>
      </c>
      <c r="W109" s="27" t="str">
        <f t="shared" si="27"/>
        <v/>
      </c>
      <c r="X109" s="22" t="str">
        <f>IFERROR(VLOOKUP($B109,'IRC6 0830 Racing Gent'!$H:$K,2,FALSE),"")</f>
        <v/>
      </c>
      <c r="Y109" s="23" t="str">
        <f>IFERROR(VLOOKUP($B109,'IRC6 0830 Racing Gent'!$H:$K,3,FALSE),"")</f>
        <v/>
      </c>
      <c r="Z109" s="23" t="str">
        <f>IFERROR(VLOOKUP($B109,'IRC6 0830 Racing Gent'!$H:$K,4,FALSE),"")</f>
        <v/>
      </c>
      <c r="AA109" s="27" t="str">
        <f t="shared" si="28"/>
        <v/>
      </c>
      <c r="AB109" s="22" t="str">
        <f>IFERROR(VLOOKUP($B109,'IRC7 0907 KAA Gent'!$H:$K,2,FALSE),"")</f>
        <v/>
      </c>
      <c r="AC109" s="23" t="str">
        <f>IFERROR(VLOOKUP($B109,'IRC7 0907 KAA Gent'!$H:$K,3,FALSE),"")</f>
        <v/>
      </c>
      <c r="AD109" s="23" t="str">
        <f>IFERROR(VLOOKUP($B109,'IRC7 0907 KAA Gent'!$H:$K,4,FALSE),"")</f>
        <v/>
      </c>
      <c r="AE109" s="24" t="str">
        <f t="shared" si="29"/>
        <v/>
      </c>
      <c r="AF109" s="29" t="str" cm="1">
        <f t="array" ref="AF109">IF(SUM(LARGE(AJ109:AP109,{1;2;3;4;5}))&gt;0,SUM(LARGE(AJ109:AP109,{1;2;3;4;5})),"")</f>
        <v/>
      </c>
      <c r="AG109" s="5" t="str">
        <f t="shared" si="30"/>
        <v/>
      </c>
      <c r="AH109" s="5" t="str">
        <f t="shared" si="39"/>
        <v/>
      </c>
      <c r="AJ109" s="3">
        <f t="shared" si="31"/>
        <v>0</v>
      </c>
      <c r="AK109" s="3">
        <f t="shared" si="32"/>
        <v>0</v>
      </c>
      <c r="AL109" s="3">
        <f t="shared" si="33"/>
        <v>0</v>
      </c>
      <c r="AM109" s="3">
        <f t="shared" si="34"/>
        <v>0</v>
      </c>
      <c r="AN109" s="3">
        <f t="shared" si="35"/>
        <v>0</v>
      </c>
      <c r="AO109" s="3">
        <f t="shared" si="36"/>
        <v>0</v>
      </c>
      <c r="AP109" s="3">
        <f t="shared" si="37"/>
        <v>0</v>
      </c>
    </row>
    <row r="110" spans="4:42" x14ac:dyDescent="0.3">
      <c r="D110" s="22" t="str">
        <f>IFERROR(VLOOKUP($B110,'IRC1 0405 Deinze'!$J:$O,2,FALSE),"")</f>
        <v/>
      </c>
      <c r="E110" s="23" t="str">
        <f>IFERROR(VLOOKUP($B110,'IRC1 0405 Deinze'!$J:$O,3,FALSE),"")</f>
        <v/>
      </c>
      <c r="F110" s="23" t="str">
        <f>IFERROR(VLOOKUP($B110,'IRC1 0405 Deinze'!$J:$O,4,FALSE),"")</f>
        <v/>
      </c>
      <c r="G110" s="24" t="str">
        <f t="shared" si="23"/>
        <v/>
      </c>
      <c r="H110" s="28" t="str">
        <f>IFERROR(VLOOKUP($B110,'IRC2 0426 Maldegem'!$K:$O,2,FALSE),"")</f>
        <v/>
      </c>
      <c r="I110" s="23" t="str">
        <f>IFERROR(VLOOKUP($B110,'IRC2 0426 Maldegem'!$K:$O,3,FALSE),"")</f>
        <v/>
      </c>
      <c r="J110" s="23" t="str">
        <f>IFERROR(VLOOKUP($B110,'IRC2 0426 Maldegem'!$K:$O,4,FALSE),"")</f>
        <v/>
      </c>
      <c r="K110" s="27" t="str">
        <f t="shared" si="24"/>
        <v/>
      </c>
      <c r="L110" s="22" t="str">
        <f>IFERROR(VLOOKUP($B110,'IRC3 0510 Aalter'!$J:$O,2,FALSE),"")</f>
        <v/>
      </c>
      <c r="M110" s="23" t="str">
        <f>IFERROR(VLOOKUP($B110,'IRC3 0510 Aalter'!$J:$O,3,FALSE),"")</f>
        <v/>
      </c>
      <c r="N110" s="23" t="str">
        <f>IFERROR(VLOOKUP($B110,'IRC3 0510 Aalter'!$J:$O,4,FALSE),"")</f>
        <v/>
      </c>
      <c r="O110" s="27" t="str">
        <f t="shared" si="25"/>
        <v/>
      </c>
      <c r="P110" s="22" t="str">
        <f>IFERROR(VLOOKUP($B110,'IRC4 0607 Rieme'!$H:$K,2,FALSE),"")</f>
        <v/>
      </c>
      <c r="Q110" s="23" t="str">
        <f>IFERROR(VLOOKUP($B110,'IRC4 0607 Rieme'!$H:$K,3,FALSE),"")</f>
        <v/>
      </c>
      <c r="R110" s="23" t="str">
        <f>IFERROR(VLOOKUP($B110,'IRC4 0607 Rieme'!$H:$K,4,FALSE),"")</f>
        <v/>
      </c>
      <c r="S110" s="27" t="str">
        <f t="shared" si="26"/>
        <v/>
      </c>
      <c r="T110" s="22" t="str">
        <f>IFERROR(VLOOKUP($B110,'IRC5 2906 Oudenaarde'!$H:$K,2,FALSE),"")</f>
        <v/>
      </c>
      <c r="U110" s="23" t="str">
        <f>IFERROR(VLOOKUP($B110,'IRC5 2906 Oudenaarde'!$H:$K,3,FALSE),"")</f>
        <v/>
      </c>
      <c r="V110" s="23" t="str">
        <f>IFERROR(VLOOKUP($B110,'IRC5 2906 Oudenaarde'!$H:$K,4,FALSE),"")</f>
        <v/>
      </c>
      <c r="W110" s="27" t="str">
        <f t="shared" si="27"/>
        <v/>
      </c>
      <c r="X110" s="22" t="str">
        <f>IFERROR(VLOOKUP($B110,'IRC6 0830 Racing Gent'!$H:$K,2,FALSE),"")</f>
        <v/>
      </c>
      <c r="Y110" s="23" t="str">
        <f>IFERROR(VLOOKUP($B110,'IRC6 0830 Racing Gent'!$H:$K,3,FALSE),"")</f>
        <v/>
      </c>
      <c r="Z110" s="23" t="str">
        <f>IFERROR(VLOOKUP($B110,'IRC6 0830 Racing Gent'!$H:$K,4,FALSE),"")</f>
        <v/>
      </c>
      <c r="AA110" s="27" t="str">
        <f t="shared" si="28"/>
        <v/>
      </c>
      <c r="AB110" s="22" t="str">
        <f>IFERROR(VLOOKUP($B110,'IRC7 0907 KAA Gent'!$H:$K,2,FALSE),"")</f>
        <v/>
      </c>
      <c r="AC110" s="23" t="str">
        <f>IFERROR(VLOOKUP($B110,'IRC7 0907 KAA Gent'!$H:$K,3,FALSE),"")</f>
        <v/>
      </c>
      <c r="AD110" s="23" t="str">
        <f>IFERROR(VLOOKUP($B110,'IRC7 0907 KAA Gent'!$H:$K,4,FALSE),"")</f>
        <v/>
      </c>
      <c r="AE110" s="24" t="str">
        <f t="shared" si="29"/>
        <v/>
      </c>
      <c r="AF110" s="29" t="str" cm="1">
        <f t="array" ref="AF110">IF(SUM(LARGE(AJ110:AP110,{1;2;3;4;5}))&gt;0,SUM(LARGE(AJ110:AP110,{1;2;3;4;5})),"")</f>
        <v/>
      </c>
      <c r="AG110" s="5" t="str">
        <f t="shared" si="30"/>
        <v/>
      </c>
      <c r="AH110" s="5" t="str">
        <f t="shared" si="39"/>
        <v/>
      </c>
      <c r="AJ110" s="3">
        <f t="shared" si="31"/>
        <v>0</v>
      </c>
      <c r="AK110" s="3">
        <f t="shared" si="32"/>
        <v>0</v>
      </c>
      <c r="AL110" s="3">
        <f t="shared" si="33"/>
        <v>0</v>
      </c>
      <c r="AM110" s="3">
        <f t="shared" si="34"/>
        <v>0</v>
      </c>
      <c r="AN110" s="3">
        <f t="shared" si="35"/>
        <v>0</v>
      </c>
      <c r="AO110" s="3">
        <f t="shared" si="36"/>
        <v>0</v>
      </c>
      <c r="AP110" s="3">
        <f t="shared" si="37"/>
        <v>0</v>
      </c>
    </row>
    <row r="111" spans="4:42" x14ac:dyDescent="0.3">
      <c r="D111" s="22" t="str">
        <f>IFERROR(VLOOKUP($B111,'IRC1 0405 Deinze'!$J:$O,2,FALSE),"")</f>
        <v/>
      </c>
      <c r="E111" s="23" t="str">
        <f>IFERROR(VLOOKUP($B111,'IRC1 0405 Deinze'!$J:$O,3,FALSE),"")</f>
        <v/>
      </c>
      <c r="F111" s="23" t="str">
        <f>IFERROR(VLOOKUP($B111,'IRC1 0405 Deinze'!$J:$O,4,FALSE),"")</f>
        <v/>
      </c>
      <c r="G111" s="24" t="str">
        <f t="shared" ref="G111:G174" si="40">IF(SUM(D111:F111)&gt;0,SUM(D111:F111),"")</f>
        <v/>
      </c>
      <c r="H111" s="28" t="str">
        <f>IFERROR(VLOOKUP($B111,'IRC2 0426 Maldegem'!$K:$O,2,FALSE),"")</f>
        <v/>
      </c>
      <c r="I111" s="23" t="str">
        <f>IFERROR(VLOOKUP($B111,'IRC2 0426 Maldegem'!$K:$O,3,FALSE),"")</f>
        <v/>
      </c>
      <c r="J111" s="23" t="str">
        <f>IFERROR(VLOOKUP($B111,'IRC2 0426 Maldegem'!$K:$O,4,FALSE),"")</f>
        <v/>
      </c>
      <c r="K111" s="27" t="str">
        <f t="shared" ref="K111:K174" si="41">IF(SUM(H111:J111)&gt;0,SUM(H111:J111),"")</f>
        <v/>
      </c>
      <c r="L111" s="22" t="str">
        <f>IFERROR(VLOOKUP($B111,'IRC3 0510 Aalter'!$J:$O,2,FALSE),"")</f>
        <v/>
      </c>
      <c r="M111" s="23" t="str">
        <f>IFERROR(VLOOKUP($B111,'IRC3 0510 Aalter'!$J:$O,3,FALSE),"")</f>
        <v/>
      </c>
      <c r="N111" s="23" t="str">
        <f>IFERROR(VLOOKUP($B111,'IRC3 0510 Aalter'!$J:$O,4,FALSE),"")</f>
        <v/>
      </c>
      <c r="O111" s="27" t="str">
        <f t="shared" ref="O111:O174" si="42">IF(SUM(L111:N111)&gt;0,SUM(L111:N111),"")</f>
        <v/>
      </c>
      <c r="P111" s="22" t="str">
        <f>IFERROR(VLOOKUP($B111,'IRC4 0607 Rieme'!$H:$K,2,FALSE),"")</f>
        <v/>
      </c>
      <c r="Q111" s="23" t="str">
        <f>IFERROR(VLOOKUP($B111,'IRC4 0607 Rieme'!$H:$K,3,FALSE),"")</f>
        <v/>
      </c>
      <c r="R111" s="23" t="str">
        <f>IFERROR(VLOOKUP($B111,'IRC4 0607 Rieme'!$H:$K,4,FALSE),"")</f>
        <v/>
      </c>
      <c r="S111" s="27" t="str">
        <f t="shared" ref="S111:S174" si="43">IF(SUM(P111:R111)&gt;0,SUM(P111:R111),"")</f>
        <v/>
      </c>
      <c r="T111" s="22" t="str">
        <f>IFERROR(VLOOKUP($B111,'IRC5 2906 Oudenaarde'!$H:$K,2,FALSE),"")</f>
        <v/>
      </c>
      <c r="U111" s="23" t="str">
        <f>IFERROR(VLOOKUP($B111,'IRC5 2906 Oudenaarde'!$H:$K,3,FALSE),"")</f>
        <v/>
      </c>
      <c r="V111" s="23" t="str">
        <f>IFERROR(VLOOKUP($B111,'IRC5 2906 Oudenaarde'!$H:$K,4,FALSE),"")</f>
        <v/>
      </c>
      <c r="W111" s="27" t="str">
        <f t="shared" ref="W111:W174" si="44">IF(SUM(T111:V111)&gt;0,SUM(T111:V111),"")</f>
        <v/>
      </c>
      <c r="X111" s="22" t="str">
        <f>IFERROR(VLOOKUP($B111,'IRC6 0830 Racing Gent'!$H:$K,2,FALSE),"")</f>
        <v/>
      </c>
      <c r="Y111" s="23" t="str">
        <f>IFERROR(VLOOKUP($B111,'IRC6 0830 Racing Gent'!$H:$K,3,FALSE),"")</f>
        <v/>
      </c>
      <c r="Z111" s="23" t="str">
        <f>IFERROR(VLOOKUP($B111,'IRC6 0830 Racing Gent'!$H:$K,4,FALSE),"")</f>
        <v/>
      </c>
      <c r="AA111" s="27" t="str">
        <f t="shared" ref="AA111:AA174" si="45">IF(SUM(X111:Z111)&gt;0,SUM(X111:Z111),"")</f>
        <v/>
      </c>
      <c r="AB111" s="22" t="str">
        <f>IFERROR(VLOOKUP($B111,'IRC7 0907 KAA Gent'!$H:$K,2,FALSE),"")</f>
        <v/>
      </c>
      <c r="AC111" s="23" t="str">
        <f>IFERROR(VLOOKUP($B111,'IRC7 0907 KAA Gent'!$H:$K,3,FALSE),"")</f>
        <v/>
      </c>
      <c r="AD111" s="23" t="str">
        <f>IFERROR(VLOOKUP($B111,'IRC7 0907 KAA Gent'!$H:$K,4,FALSE),"")</f>
        <v/>
      </c>
      <c r="AE111" s="24" t="str">
        <f t="shared" ref="AE111:AE174" si="46">IF(SUM(AB111:AD111)&gt;0,SUM(AB111:AD111),"")</f>
        <v/>
      </c>
      <c r="AF111" s="29" t="str" cm="1">
        <f t="array" ref="AF111">IF(SUM(LARGE(AJ111:AP111,{1;2;3;4;5}))&gt;0,SUM(LARGE(AJ111:AP111,{1;2;3;4;5})),"")</f>
        <v/>
      </c>
      <c r="AG111" s="5" t="str">
        <f t="shared" ref="AG111:AG174" si="47">IF(COUNTIF(AJ111:AP111,"&gt;0")&gt;0,COUNTIF(AJ111:AP111,"&gt;0"),"")</f>
        <v/>
      </c>
      <c r="AH111" s="5" t="str">
        <f t="shared" si="39"/>
        <v/>
      </c>
      <c r="AJ111" s="3">
        <f t="shared" ref="AJ111:AJ174" si="48">IF(G111="",0,G111)</f>
        <v>0</v>
      </c>
      <c r="AK111" s="3">
        <f t="shared" ref="AK111:AK174" si="49">IF(K111="",0,K111)</f>
        <v>0</v>
      </c>
      <c r="AL111" s="3">
        <f t="shared" ref="AL111:AL174" si="50">IF(O111="",0,O111)</f>
        <v>0</v>
      </c>
      <c r="AM111" s="3">
        <f t="shared" ref="AM111:AM174" si="51">IF(S111="",0,S111)</f>
        <v>0</v>
      </c>
      <c r="AN111" s="3">
        <f t="shared" ref="AN111:AN174" si="52">IF(W111="",0,W111)</f>
        <v>0</v>
      </c>
      <c r="AO111" s="3">
        <f t="shared" ref="AO111:AO174" si="53">IF(AA111="",0,AA111)</f>
        <v>0</v>
      </c>
      <c r="AP111" s="3">
        <f t="shared" ref="AP111:AP174" si="54">IF(AE111="",0,AE111)</f>
        <v>0</v>
      </c>
    </row>
    <row r="112" spans="4:42" x14ac:dyDescent="0.3">
      <c r="D112" s="22" t="str">
        <f>IFERROR(VLOOKUP($B112,'IRC1 0405 Deinze'!$J:$O,2,FALSE),"")</f>
        <v/>
      </c>
      <c r="E112" s="23" t="str">
        <f>IFERROR(VLOOKUP($B112,'IRC1 0405 Deinze'!$J:$O,3,FALSE),"")</f>
        <v/>
      </c>
      <c r="F112" s="23" t="str">
        <f>IFERROR(VLOOKUP($B112,'IRC1 0405 Deinze'!$J:$O,4,FALSE),"")</f>
        <v/>
      </c>
      <c r="G112" s="24" t="str">
        <f t="shared" si="40"/>
        <v/>
      </c>
      <c r="H112" s="28" t="str">
        <f>IFERROR(VLOOKUP($B112,'IRC2 0426 Maldegem'!$K:$O,2,FALSE),"")</f>
        <v/>
      </c>
      <c r="I112" s="23" t="str">
        <f>IFERROR(VLOOKUP($B112,'IRC2 0426 Maldegem'!$K:$O,3,FALSE),"")</f>
        <v/>
      </c>
      <c r="J112" s="23" t="str">
        <f>IFERROR(VLOOKUP($B112,'IRC2 0426 Maldegem'!$K:$O,4,FALSE),"")</f>
        <v/>
      </c>
      <c r="K112" s="27" t="str">
        <f t="shared" si="41"/>
        <v/>
      </c>
      <c r="L112" s="22" t="str">
        <f>IFERROR(VLOOKUP($B112,'IRC3 0510 Aalter'!$J:$O,2,FALSE),"")</f>
        <v/>
      </c>
      <c r="M112" s="23" t="str">
        <f>IFERROR(VLOOKUP($B112,'IRC3 0510 Aalter'!$J:$O,3,FALSE),"")</f>
        <v/>
      </c>
      <c r="N112" s="23" t="str">
        <f>IFERROR(VLOOKUP($B112,'IRC3 0510 Aalter'!$J:$O,4,FALSE),"")</f>
        <v/>
      </c>
      <c r="O112" s="27" t="str">
        <f t="shared" si="42"/>
        <v/>
      </c>
      <c r="P112" s="22" t="str">
        <f>IFERROR(VLOOKUP($B112,'IRC4 0607 Rieme'!$H:$K,2,FALSE),"")</f>
        <v/>
      </c>
      <c r="Q112" s="23" t="str">
        <f>IFERROR(VLOOKUP($B112,'IRC4 0607 Rieme'!$H:$K,3,FALSE),"")</f>
        <v/>
      </c>
      <c r="R112" s="23" t="str">
        <f>IFERROR(VLOOKUP($B112,'IRC4 0607 Rieme'!$H:$K,4,FALSE),"")</f>
        <v/>
      </c>
      <c r="S112" s="27" t="str">
        <f t="shared" si="43"/>
        <v/>
      </c>
      <c r="T112" s="22" t="str">
        <f>IFERROR(VLOOKUP($B112,'IRC5 2906 Oudenaarde'!$H:$K,2,FALSE),"")</f>
        <v/>
      </c>
      <c r="U112" s="23" t="str">
        <f>IFERROR(VLOOKUP($B112,'IRC5 2906 Oudenaarde'!$H:$K,3,FALSE),"")</f>
        <v/>
      </c>
      <c r="V112" s="23" t="str">
        <f>IFERROR(VLOOKUP($B112,'IRC5 2906 Oudenaarde'!$H:$K,4,FALSE),"")</f>
        <v/>
      </c>
      <c r="W112" s="27" t="str">
        <f t="shared" si="44"/>
        <v/>
      </c>
      <c r="X112" s="22" t="str">
        <f>IFERROR(VLOOKUP($B112,'IRC6 0830 Racing Gent'!$H:$K,2,FALSE),"")</f>
        <v/>
      </c>
      <c r="Y112" s="23" t="str">
        <f>IFERROR(VLOOKUP($B112,'IRC6 0830 Racing Gent'!$H:$K,3,FALSE),"")</f>
        <v/>
      </c>
      <c r="Z112" s="23" t="str">
        <f>IFERROR(VLOOKUP($B112,'IRC6 0830 Racing Gent'!$H:$K,4,FALSE),"")</f>
        <v/>
      </c>
      <c r="AA112" s="27" t="str">
        <f t="shared" si="45"/>
        <v/>
      </c>
      <c r="AB112" s="22" t="str">
        <f>IFERROR(VLOOKUP($B112,'IRC7 0907 KAA Gent'!$H:$K,2,FALSE),"")</f>
        <v/>
      </c>
      <c r="AC112" s="23" t="str">
        <f>IFERROR(VLOOKUP($B112,'IRC7 0907 KAA Gent'!$H:$K,3,FALSE),"")</f>
        <v/>
      </c>
      <c r="AD112" s="23" t="str">
        <f>IFERROR(VLOOKUP($B112,'IRC7 0907 KAA Gent'!$H:$K,4,FALSE),"")</f>
        <v/>
      </c>
      <c r="AE112" s="24" t="str">
        <f t="shared" si="46"/>
        <v/>
      </c>
      <c r="AF112" s="29" t="str" cm="1">
        <f t="array" ref="AF112">IF(SUM(LARGE(AJ112:AP112,{1;2;3;4;5}))&gt;0,SUM(LARGE(AJ112:AP112,{1;2;3;4;5})),"")</f>
        <v/>
      </c>
      <c r="AG112" s="5" t="str">
        <f t="shared" si="47"/>
        <v/>
      </c>
      <c r="AH112" s="5" t="str">
        <f t="shared" si="39"/>
        <v/>
      </c>
      <c r="AJ112" s="3">
        <f t="shared" si="48"/>
        <v>0</v>
      </c>
      <c r="AK112" s="3">
        <f t="shared" si="49"/>
        <v>0</v>
      </c>
      <c r="AL112" s="3">
        <f t="shared" si="50"/>
        <v>0</v>
      </c>
      <c r="AM112" s="3">
        <f t="shared" si="51"/>
        <v>0</v>
      </c>
      <c r="AN112" s="3">
        <f t="shared" si="52"/>
        <v>0</v>
      </c>
      <c r="AO112" s="3">
        <f t="shared" si="53"/>
        <v>0</v>
      </c>
      <c r="AP112" s="3">
        <f t="shared" si="54"/>
        <v>0</v>
      </c>
    </row>
    <row r="113" spans="4:42" x14ac:dyDescent="0.3">
      <c r="D113" s="22" t="str">
        <f>IFERROR(VLOOKUP($B113,'IRC1 0405 Deinze'!$J:$O,2,FALSE),"")</f>
        <v/>
      </c>
      <c r="E113" s="23" t="str">
        <f>IFERROR(VLOOKUP($B113,'IRC1 0405 Deinze'!$J:$O,3,FALSE),"")</f>
        <v/>
      </c>
      <c r="F113" s="23" t="str">
        <f>IFERROR(VLOOKUP($B113,'IRC1 0405 Deinze'!$J:$O,4,FALSE),"")</f>
        <v/>
      </c>
      <c r="G113" s="24" t="str">
        <f t="shared" si="40"/>
        <v/>
      </c>
      <c r="H113" s="28" t="str">
        <f>IFERROR(VLOOKUP($B113,'IRC2 0426 Maldegem'!$K:$O,2,FALSE),"")</f>
        <v/>
      </c>
      <c r="I113" s="23" t="str">
        <f>IFERROR(VLOOKUP($B113,'IRC2 0426 Maldegem'!$K:$O,3,FALSE),"")</f>
        <v/>
      </c>
      <c r="J113" s="23" t="str">
        <f>IFERROR(VLOOKUP($B113,'IRC2 0426 Maldegem'!$K:$O,4,FALSE),"")</f>
        <v/>
      </c>
      <c r="K113" s="27" t="str">
        <f t="shared" si="41"/>
        <v/>
      </c>
      <c r="L113" s="22" t="str">
        <f>IFERROR(VLOOKUP($B113,'IRC3 0510 Aalter'!$J:$O,2,FALSE),"")</f>
        <v/>
      </c>
      <c r="M113" s="23" t="str">
        <f>IFERROR(VLOOKUP($B113,'IRC3 0510 Aalter'!$J:$O,3,FALSE),"")</f>
        <v/>
      </c>
      <c r="N113" s="23" t="str">
        <f>IFERROR(VLOOKUP($B113,'IRC3 0510 Aalter'!$J:$O,4,FALSE),"")</f>
        <v/>
      </c>
      <c r="O113" s="27" t="str">
        <f t="shared" si="42"/>
        <v/>
      </c>
      <c r="P113" s="22" t="str">
        <f>IFERROR(VLOOKUP($B113,'IRC4 0607 Rieme'!$H:$K,2,FALSE),"")</f>
        <v/>
      </c>
      <c r="Q113" s="23" t="str">
        <f>IFERROR(VLOOKUP($B113,'IRC4 0607 Rieme'!$H:$K,3,FALSE),"")</f>
        <v/>
      </c>
      <c r="R113" s="23" t="str">
        <f>IFERROR(VLOOKUP($B113,'IRC4 0607 Rieme'!$H:$K,4,FALSE),"")</f>
        <v/>
      </c>
      <c r="S113" s="27" t="str">
        <f t="shared" si="43"/>
        <v/>
      </c>
      <c r="T113" s="22" t="str">
        <f>IFERROR(VLOOKUP($B113,'IRC5 2906 Oudenaarde'!$H:$K,2,FALSE),"")</f>
        <v/>
      </c>
      <c r="U113" s="23" t="str">
        <f>IFERROR(VLOOKUP($B113,'IRC5 2906 Oudenaarde'!$H:$K,3,FALSE),"")</f>
        <v/>
      </c>
      <c r="V113" s="23" t="str">
        <f>IFERROR(VLOOKUP($B113,'IRC5 2906 Oudenaarde'!$H:$K,4,FALSE),"")</f>
        <v/>
      </c>
      <c r="W113" s="27" t="str">
        <f t="shared" si="44"/>
        <v/>
      </c>
      <c r="X113" s="22" t="str">
        <f>IFERROR(VLOOKUP($B113,'IRC6 0830 Racing Gent'!$H:$K,2,FALSE),"")</f>
        <v/>
      </c>
      <c r="Y113" s="23" t="str">
        <f>IFERROR(VLOOKUP($B113,'IRC6 0830 Racing Gent'!$H:$K,3,FALSE),"")</f>
        <v/>
      </c>
      <c r="Z113" s="23" t="str">
        <f>IFERROR(VLOOKUP($B113,'IRC6 0830 Racing Gent'!$H:$K,4,FALSE),"")</f>
        <v/>
      </c>
      <c r="AA113" s="27" t="str">
        <f t="shared" si="45"/>
        <v/>
      </c>
      <c r="AB113" s="22" t="str">
        <f>IFERROR(VLOOKUP($B113,'IRC7 0907 KAA Gent'!$H:$K,2,FALSE),"")</f>
        <v/>
      </c>
      <c r="AC113" s="23" t="str">
        <f>IFERROR(VLOOKUP($B113,'IRC7 0907 KAA Gent'!$H:$K,3,FALSE),"")</f>
        <v/>
      </c>
      <c r="AD113" s="23" t="str">
        <f>IFERROR(VLOOKUP($B113,'IRC7 0907 KAA Gent'!$H:$K,4,FALSE),"")</f>
        <v/>
      </c>
      <c r="AE113" s="24" t="str">
        <f t="shared" si="46"/>
        <v/>
      </c>
      <c r="AF113" s="29" t="str" cm="1">
        <f t="array" ref="AF113">IF(SUM(LARGE(AJ113:AP113,{1;2;3;4;5}))&gt;0,SUM(LARGE(AJ113:AP113,{1;2;3;4;5})),"")</f>
        <v/>
      </c>
      <c r="AG113" s="5" t="str">
        <f t="shared" si="47"/>
        <v/>
      </c>
      <c r="AH113" s="5" t="str">
        <f t="shared" si="39"/>
        <v/>
      </c>
      <c r="AJ113" s="3">
        <f t="shared" si="48"/>
        <v>0</v>
      </c>
      <c r="AK113" s="3">
        <f t="shared" si="49"/>
        <v>0</v>
      </c>
      <c r="AL113" s="3">
        <f t="shared" si="50"/>
        <v>0</v>
      </c>
      <c r="AM113" s="3">
        <f t="shared" si="51"/>
        <v>0</v>
      </c>
      <c r="AN113" s="3">
        <f t="shared" si="52"/>
        <v>0</v>
      </c>
      <c r="AO113" s="3">
        <f t="shared" si="53"/>
        <v>0</v>
      </c>
      <c r="AP113" s="3">
        <f t="shared" si="54"/>
        <v>0</v>
      </c>
    </row>
    <row r="114" spans="4:42" x14ac:dyDescent="0.3">
      <c r="D114" s="22" t="str">
        <f>IFERROR(VLOOKUP($B114,'IRC1 0405 Deinze'!$J:$O,2,FALSE),"")</f>
        <v/>
      </c>
      <c r="E114" s="23" t="str">
        <f>IFERROR(VLOOKUP($B114,'IRC1 0405 Deinze'!$J:$O,3,FALSE),"")</f>
        <v/>
      </c>
      <c r="F114" s="23" t="str">
        <f>IFERROR(VLOOKUP($B114,'IRC1 0405 Deinze'!$J:$O,4,FALSE),"")</f>
        <v/>
      </c>
      <c r="G114" s="24" t="str">
        <f t="shared" si="40"/>
        <v/>
      </c>
      <c r="H114" s="28" t="str">
        <f>IFERROR(VLOOKUP($B114,'IRC2 0426 Maldegem'!$K:$O,2,FALSE),"")</f>
        <v/>
      </c>
      <c r="I114" s="23" t="str">
        <f>IFERROR(VLOOKUP($B114,'IRC2 0426 Maldegem'!$K:$O,3,FALSE),"")</f>
        <v/>
      </c>
      <c r="J114" s="23" t="str">
        <f>IFERROR(VLOOKUP($B114,'IRC2 0426 Maldegem'!$K:$O,4,FALSE),"")</f>
        <v/>
      </c>
      <c r="K114" s="27" t="str">
        <f t="shared" si="41"/>
        <v/>
      </c>
      <c r="L114" s="22" t="str">
        <f>IFERROR(VLOOKUP($B114,'IRC3 0510 Aalter'!$J:$O,2,FALSE),"")</f>
        <v/>
      </c>
      <c r="M114" s="23" t="str">
        <f>IFERROR(VLOOKUP($B114,'IRC3 0510 Aalter'!$J:$O,3,FALSE),"")</f>
        <v/>
      </c>
      <c r="N114" s="23" t="str">
        <f>IFERROR(VLOOKUP($B114,'IRC3 0510 Aalter'!$J:$O,4,FALSE),"")</f>
        <v/>
      </c>
      <c r="O114" s="27" t="str">
        <f t="shared" si="42"/>
        <v/>
      </c>
      <c r="P114" s="22" t="str">
        <f>IFERROR(VLOOKUP($B114,'IRC4 0607 Rieme'!$H:$K,2,FALSE),"")</f>
        <v/>
      </c>
      <c r="Q114" s="23" t="str">
        <f>IFERROR(VLOOKUP($B114,'IRC4 0607 Rieme'!$H:$K,3,FALSE),"")</f>
        <v/>
      </c>
      <c r="R114" s="23" t="str">
        <f>IFERROR(VLOOKUP($B114,'IRC4 0607 Rieme'!$H:$K,4,FALSE),"")</f>
        <v/>
      </c>
      <c r="S114" s="27" t="str">
        <f t="shared" si="43"/>
        <v/>
      </c>
      <c r="T114" s="22" t="str">
        <f>IFERROR(VLOOKUP($B114,'IRC5 2906 Oudenaarde'!$H:$K,2,FALSE),"")</f>
        <v/>
      </c>
      <c r="U114" s="23" t="str">
        <f>IFERROR(VLOOKUP($B114,'IRC5 2906 Oudenaarde'!$H:$K,3,FALSE),"")</f>
        <v/>
      </c>
      <c r="V114" s="23" t="str">
        <f>IFERROR(VLOOKUP($B114,'IRC5 2906 Oudenaarde'!$H:$K,4,FALSE),"")</f>
        <v/>
      </c>
      <c r="W114" s="27" t="str">
        <f t="shared" si="44"/>
        <v/>
      </c>
      <c r="X114" s="22" t="str">
        <f>IFERROR(VLOOKUP($B114,'IRC6 0830 Racing Gent'!$H:$K,2,FALSE),"")</f>
        <v/>
      </c>
      <c r="Y114" s="23" t="str">
        <f>IFERROR(VLOOKUP($B114,'IRC6 0830 Racing Gent'!$H:$K,3,FALSE),"")</f>
        <v/>
      </c>
      <c r="Z114" s="23" t="str">
        <f>IFERROR(VLOOKUP($B114,'IRC6 0830 Racing Gent'!$H:$K,4,FALSE),"")</f>
        <v/>
      </c>
      <c r="AA114" s="27" t="str">
        <f t="shared" si="45"/>
        <v/>
      </c>
      <c r="AB114" s="22" t="str">
        <f>IFERROR(VLOOKUP($B114,'IRC7 0907 KAA Gent'!$H:$K,2,FALSE),"")</f>
        <v/>
      </c>
      <c r="AC114" s="23" t="str">
        <f>IFERROR(VLOOKUP($B114,'IRC7 0907 KAA Gent'!$H:$K,3,FALSE),"")</f>
        <v/>
      </c>
      <c r="AD114" s="23" t="str">
        <f>IFERROR(VLOOKUP($B114,'IRC7 0907 KAA Gent'!$H:$K,4,FALSE),"")</f>
        <v/>
      </c>
      <c r="AE114" s="24" t="str">
        <f t="shared" si="46"/>
        <v/>
      </c>
      <c r="AF114" s="29" t="str" cm="1">
        <f t="array" ref="AF114">IF(SUM(LARGE(AJ114:AP114,{1;2;3;4;5}))&gt;0,SUM(LARGE(AJ114:AP114,{1;2;3;4;5})),"")</f>
        <v/>
      </c>
      <c r="AG114" s="5" t="str">
        <f t="shared" si="47"/>
        <v/>
      </c>
      <c r="AH114" s="5" t="str">
        <f t="shared" si="39"/>
        <v/>
      </c>
      <c r="AJ114" s="3">
        <f t="shared" si="48"/>
        <v>0</v>
      </c>
      <c r="AK114" s="3">
        <f t="shared" si="49"/>
        <v>0</v>
      </c>
      <c r="AL114" s="3">
        <f t="shared" si="50"/>
        <v>0</v>
      </c>
      <c r="AM114" s="3">
        <f t="shared" si="51"/>
        <v>0</v>
      </c>
      <c r="AN114" s="3">
        <f t="shared" si="52"/>
        <v>0</v>
      </c>
      <c r="AO114" s="3">
        <f t="shared" si="53"/>
        <v>0</v>
      </c>
      <c r="AP114" s="3">
        <f t="shared" si="54"/>
        <v>0</v>
      </c>
    </row>
    <row r="115" spans="4:42" x14ac:dyDescent="0.3">
      <c r="D115" s="22" t="str">
        <f>IFERROR(VLOOKUP($B115,'IRC1 0405 Deinze'!$J:$O,2,FALSE),"")</f>
        <v/>
      </c>
      <c r="E115" s="23" t="str">
        <f>IFERROR(VLOOKUP($B115,'IRC1 0405 Deinze'!$J:$O,3,FALSE),"")</f>
        <v/>
      </c>
      <c r="F115" s="23" t="str">
        <f>IFERROR(VLOOKUP($B115,'IRC1 0405 Deinze'!$J:$O,4,FALSE),"")</f>
        <v/>
      </c>
      <c r="G115" s="24" t="str">
        <f t="shared" si="40"/>
        <v/>
      </c>
      <c r="H115" s="28" t="str">
        <f>IFERROR(VLOOKUP($B115,'IRC2 0426 Maldegem'!$K:$O,2,FALSE),"")</f>
        <v/>
      </c>
      <c r="I115" s="23" t="str">
        <f>IFERROR(VLOOKUP($B115,'IRC2 0426 Maldegem'!$K:$O,3,FALSE),"")</f>
        <v/>
      </c>
      <c r="J115" s="23" t="str">
        <f>IFERROR(VLOOKUP($B115,'IRC2 0426 Maldegem'!$K:$O,4,FALSE),"")</f>
        <v/>
      </c>
      <c r="K115" s="27" t="str">
        <f t="shared" si="41"/>
        <v/>
      </c>
      <c r="L115" s="22" t="str">
        <f>IFERROR(VLOOKUP($B115,'IRC3 0510 Aalter'!$J:$O,2,FALSE),"")</f>
        <v/>
      </c>
      <c r="M115" s="23" t="str">
        <f>IFERROR(VLOOKUP($B115,'IRC3 0510 Aalter'!$J:$O,3,FALSE),"")</f>
        <v/>
      </c>
      <c r="N115" s="23" t="str">
        <f>IFERROR(VLOOKUP($B115,'IRC3 0510 Aalter'!$J:$O,4,FALSE),"")</f>
        <v/>
      </c>
      <c r="O115" s="27" t="str">
        <f t="shared" si="42"/>
        <v/>
      </c>
      <c r="P115" s="22" t="str">
        <f>IFERROR(VLOOKUP($B115,'IRC4 0607 Rieme'!$H:$K,2,FALSE),"")</f>
        <v/>
      </c>
      <c r="Q115" s="23" t="str">
        <f>IFERROR(VLOOKUP($B115,'IRC4 0607 Rieme'!$H:$K,3,FALSE),"")</f>
        <v/>
      </c>
      <c r="R115" s="23" t="str">
        <f>IFERROR(VLOOKUP($B115,'IRC4 0607 Rieme'!$H:$K,4,FALSE),"")</f>
        <v/>
      </c>
      <c r="S115" s="27" t="str">
        <f t="shared" si="43"/>
        <v/>
      </c>
      <c r="T115" s="22" t="str">
        <f>IFERROR(VLOOKUP($B115,'IRC5 2906 Oudenaarde'!$H:$K,2,FALSE),"")</f>
        <v/>
      </c>
      <c r="U115" s="23" t="str">
        <f>IFERROR(VLOOKUP($B115,'IRC5 2906 Oudenaarde'!$H:$K,3,FALSE),"")</f>
        <v/>
      </c>
      <c r="V115" s="23" t="str">
        <f>IFERROR(VLOOKUP($B115,'IRC5 2906 Oudenaarde'!$H:$K,4,FALSE),"")</f>
        <v/>
      </c>
      <c r="W115" s="27" t="str">
        <f t="shared" si="44"/>
        <v/>
      </c>
      <c r="X115" s="22" t="str">
        <f>IFERROR(VLOOKUP($B115,'IRC6 0830 Racing Gent'!$H:$K,2,FALSE),"")</f>
        <v/>
      </c>
      <c r="Y115" s="23" t="str">
        <f>IFERROR(VLOOKUP($B115,'IRC6 0830 Racing Gent'!$H:$K,3,FALSE),"")</f>
        <v/>
      </c>
      <c r="Z115" s="23" t="str">
        <f>IFERROR(VLOOKUP($B115,'IRC6 0830 Racing Gent'!$H:$K,4,FALSE),"")</f>
        <v/>
      </c>
      <c r="AA115" s="27" t="str">
        <f t="shared" si="45"/>
        <v/>
      </c>
      <c r="AB115" s="22" t="str">
        <f>IFERROR(VLOOKUP($B115,'IRC7 0907 KAA Gent'!$H:$K,2,FALSE),"")</f>
        <v/>
      </c>
      <c r="AC115" s="23" t="str">
        <f>IFERROR(VLOOKUP($B115,'IRC7 0907 KAA Gent'!$H:$K,3,FALSE),"")</f>
        <v/>
      </c>
      <c r="AD115" s="23" t="str">
        <f>IFERROR(VLOOKUP($B115,'IRC7 0907 KAA Gent'!$H:$K,4,FALSE),"")</f>
        <v/>
      </c>
      <c r="AE115" s="24" t="str">
        <f t="shared" si="46"/>
        <v/>
      </c>
      <c r="AF115" s="29" t="str" cm="1">
        <f t="array" ref="AF115">IF(SUM(LARGE(AJ115:AP115,{1;2;3;4;5}))&gt;0,SUM(LARGE(AJ115:AP115,{1;2;3;4;5})),"")</f>
        <v/>
      </c>
      <c r="AG115" s="5" t="str">
        <f t="shared" si="47"/>
        <v/>
      </c>
      <c r="AH115" s="5" t="str">
        <f t="shared" si="39"/>
        <v/>
      </c>
      <c r="AJ115" s="3">
        <f t="shared" si="48"/>
        <v>0</v>
      </c>
      <c r="AK115" s="3">
        <f t="shared" si="49"/>
        <v>0</v>
      </c>
      <c r="AL115" s="3">
        <f t="shared" si="50"/>
        <v>0</v>
      </c>
      <c r="AM115" s="3">
        <f t="shared" si="51"/>
        <v>0</v>
      </c>
      <c r="AN115" s="3">
        <f t="shared" si="52"/>
        <v>0</v>
      </c>
      <c r="AO115" s="3">
        <f t="shared" si="53"/>
        <v>0</v>
      </c>
      <c r="AP115" s="3">
        <f t="shared" si="54"/>
        <v>0</v>
      </c>
    </row>
    <row r="116" spans="4:42" x14ac:dyDescent="0.3">
      <c r="D116" s="22" t="str">
        <f>IFERROR(VLOOKUP($B116,'IRC1 0405 Deinze'!$J:$O,2,FALSE),"")</f>
        <v/>
      </c>
      <c r="E116" s="23" t="str">
        <f>IFERROR(VLOOKUP($B116,'IRC1 0405 Deinze'!$J:$O,3,FALSE),"")</f>
        <v/>
      </c>
      <c r="F116" s="23" t="str">
        <f>IFERROR(VLOOKUP($B116,'IRC1 0405 Deinze'!$J:$O,4,FALSE),"")</f>
        <v/>
      </c>
      <c r="G116" s="24" t="str">
        <f t="shared" si="40"/>
        <v/>
      </c>
      <c r="H116" s="28" t="str">
        <f>IFERROR(VLOOKUP($B116,'IRC2 0426 Maldegem'!$K:$O,2,FALSE),"")</f>
        <v/>
      </c>
      <c r="I116" s="23" t="str">
        <f>IFERROR(VLOOKUP($B116,'IRC2 0426 Maldegem'!$K:$O,3,FALSE),"")</f>
        <v/>
      </c>
      <c r="J116" s="23" t="str">
        <f>IFERROR(VLOOKUP($B116,'IRC2 0426 Maldegem'!$K:$O,4,FALSE),"")</f>
        <v/>
      </c>
      <c r="K116" s="27" t="str">
        <f t="shared" si="41"/>
        <v/>
      </c>
      <c r="L116" s="22" t="str">
        <f>IFERROR(VLOOKUP($B116,'IRC3 0510 Aalter'!$J:$O,2,FALSE),"")</f>
        <v/>
      </c>
      <c r="M116" s="23" t="str">
        <f>IFERROR(VLOOKUP($B116,'IRC3 0510 Aalter'!$J:$O,3,FALSE),"")</f>
        <v/>
      </c>
      <c r="N116" s="23" t="str">
        <f>IFERROR(VLOOKUP($B116,'IRC3 0510 Aalter'!$J:$O,4,FALSE),"")</f>
        <v/>
      </c>
      <c r="O116" s="27" t="str">
        <f t="shared" si="42"/>
        <v/>
      </c>
      <c r="P116" s="22" t="str">
        <f>IFERROR(VLOOKUP($B116,'IRC4 0607 Rieme'!$H:$K,2,FALSE),"")</f>
        <v/>
      </c>
      <c r="Q116" s="23" t="str">
        <f>IFERROR(VLOOKUP($B116,'IRC4 0607 Rieme'!$H:$K,3,FALSE),"")</f>
        <v/>
      </c>
      <c r="R116" s="23" t="str">
        <f>IFERROR(VLOOKUP($B116,'IRC4 0607 Rieme'!$H:$K,4,FALSE),"")</f>
        <v/>
      </c>
      <c r="S116" s="27" t="str">
        <f t="shared" si="43"/>
        <v/>
      </c>
      <c r="T116" s="22" t="str">
        <f>IFERROR(VLOOKUP($B116,'IRC5 2906 Oudenaarde'!$H:$K,2,FALSE),"")</f>
        <v/>
      </c>
      <c r="U116" s="23" t="str">
        <f>IFERROR(VLOOKUP($B116,'IRC5 2906 Oudenaarde'!$H:$K,3,FALSE),"")</f>
        <v/>
      </c>
      <c r="V116" s="23" t="str">
        <f>IFERROR(VLOOKUP($B116,'IRC5 2906 Oudenaarde'!$H:$K,4,FALSE),"")</f>
        <v/>
      </c>
      <c r="W116" s="27" t="str">
        <f t="shared" si="44"/>
        <v/>
      </c>
      <c r="X116" s="22" t="str">
        <f>IFERROR(VLOOKUP($B116,'IRC6 0830 Racing Gent'!$H:$K,2,FALSE),"")</f>
        <v/>
      </c>
      <c r="Y116" s="23" t="str">
        <f>IFERROR(VLOOKUP($B116,'IRC6 0830 Racing Gent'!$H:$K,3,FALSE),"")</f>
        <v/>
      </c>
      <c r="Z116" s="23" t="str">
        <f>IFERROR(VLOOKUP($B116,'IRC6 0830 Racing Gent'!$H:$K,4,FALSE),"")</f>
        <v/>
      </c>
      <c r="AA116" s="27" t="str">
        <f t="shared" si="45"/>
        <v/>
      </c>
      <c r="AB116" s="22" t="str">
        <f>IFERROR(VLOOKUP($B116,'IRC7 0907 KAA Gent'!$H:$K,2,FALSE),"")</f>
        <v/>
      </c>
      <c r="AC116" s="23" t="str">
        <f>IFERROR(VLOOKUP($B116,'IRC7 0907 KAA Gent'!$H:$K,3,FALSE),"")</f>
        <v/>
      </c>
      <c r="AD116" s="23" t="str">
        <f>IFERROR(VLOOKUP($B116,'IRC7 0907 KAA Gent'!$H:$K,4,FALSE),"")</f>
        <v/>
      </c>
      <c r="AE116" s="24" t="str">
        <f t="shared" si="46"/>
        <v/>
      </c>
      <c r="AF116" s="29" t="str" cm="1">
        <f t="array" ref="AF116">IF(SUM(LARGE(AJ116:AP116,{1;2;3;4;5}))&gt;0,SUM(LARGE(AJ116:AP116,{1;2;3;4;5})),"")</f>
        <v/>
      </c>
      <c r="AG116" s="5" t="str">
        <f t="shared" si="47"/>
        <v/>
      </c>
      <c r="AH116" s="5" t="str">
        <f t="shared" si="39"/>
        <v/>
      </c>
      <c r="AJ116" s="3">
        <f t="shared" si="48"/>
        <v>0</v>
      </c>
      <c r="AK116" s="3">
        <f t="shared" si="49"/>
        <v>0</v>
      </c>
      <c r="AL116" s="3">
        <f t="shared" si="50"/>
        <v>0</v>
      </c>
      <c r="AM116" s="3">
        <f t="shared" si="51"/>
        <v>0</v>
      </c>
      <c r="AN116" s="3">
        <f t="shared" si="52"/>
        <v>0</v>
      </c>
      <c r="AO116" s="3">
        <f t="shared" si="53"/>
        <v>0</v>
      </c>
      <c r="AP116" s="3">
        <f t="shared" si="54"/>
        <v>0</v>
      </c>
    </row>
    <row r="117" spans="4:42" x14ac:dyDescent="0.3">
      <c r="D117" s="22" t="str">
        <f>IFERROR(VLOOKUP($B117,'IRC1 0405 Deinze'!$J:$O,2,FALSE),"")</f>
        <v/>
      </c>
      <c r="E117" s="23" t="str">
        <f>IFERROR(VLOOKUP($B117,'IRC1 0405 Deinze'!$J:$O,3,FALSE),"")</f>
        <v/>
      </c>
      <c r="F117" s="23" t="str">
        <f>IFERROR(VLOOKUP($B117,'IRC1 0405 Deinze'!$J:$O,4,FALSE),"")</f>
        <v/>
      </c>
      <c r="G117" s="24" t="str">
        <f t="shared" si="40"/>
        <v/>
      </c>
      <c r="H117" s="28" t="str">
        <f>IFERROR(VLOOKUP($B117,'IRC2 0426 Maldegem'!$K:$O,2,FALSE),"")</f>
        <v/>
      </c>
      <c r="I117" s="23" t="str">
        <f>IFERROR(VLOOKUP($B117,'IRC2 0426 Maldegem'!$K:$O,3,FALSE),"")</f>
        <v/>
      </c>
      <c r="J117" s="23" t="str">
        <f>IFERROR(VLOOKUP($B117,'IRC2 0426 Maldegem'!$K:$O,4,FALSE),"")</f>
        <v/>
      </c>
      <c r="K117" s="27" t="str">
        <f t="shared" si="41"/>
        <v/>
      </c>
      <c r="L117" s="22" t="str">
        <f>IFERROR(VLOOKUP($B117,'IRC3 0510 Aalter'!$J:$O,2,FALSE),"")</f>
        <v/>
      </c>
      <c r="M117" s="23" t="str">
        <f>IFERROR(VLOOKUP($B117,'IRC3 0510 Aalter'!$J:$O,3,FALSE),"")</f>
        <v/>
      </c>
      <c r="N117" s="23" t="str">
        <f>IFERROR(VLOOKUP($B117,'IRC3 0510 Aalter'!$J:$O,4,FALSE),"")</f>
        <v/>
      </c>
      <c r="O117" s="27" t="str">
        <f t="shared" si="42"/>
        <v/>
      </c>
      <c r="P117" s="22" t="str">
        <f>IFERROR(VLOOKUP($B117,'IRC4 0607 Rieme'!$H:$K,2,FALSE),"")</f>
        <v/>
      </c>
      <c r="Q117" s="23" t="str">
        <f>IFERROR(VLOOKUP($B117,'IRC4 0607 Rieme'!$H:$K,3,FALSE),"")</f>
        <v/>
      </c>
      <c r="R117" s="23" t="str">
        <f>IFERROR(VLOOKUP($B117,'IRC4 0607 Rieme'!$H:$K,4,FALSE),"")</f>
        <v/>
      </c>
      <c r="S117" s="27" t="str">
        <f t="shared" si="43"/>
        <v/>
      </c>
      <c r="T117" s="22" t="str">
        <f>IFERROR(VLOOKUP($B117,'IRC5 2906 Oudenaarde'!$H:$K,2,FALSE),"")</f>
        <v/>
      </c>
      <c r="U117" s="23" t="str">
        <f>IFERROR(VLOOKUP($B117,'IRC5 2906 Oudenaarde'!$H:$K,3,FALSE),"")</f>
        <v/>
      </c>
      <c r="V117" s="23" t="str">
        <f>IFERROR(VLOOKUP($B117,'IRC5 2906 Oudenaarde'!$H:$K,4,FALSE),"")</f>
        <v/>
      </c>
      <c r="W117" s="27" t="str">
        <f t="shared" si="44"/>
        <v/>
      </c>
      <c r="X117" s="22" t="str">
        <f>IFERROR(VLOOKUP($B117,'IRC6 0830 Racing Gent'!$H:$K,2,FALSE),"")</f>
        <v/>
      </c>
      <c r="Y117" s="23" t="str">
        <f>IFERROR(VLOOKUP($B117,'IRC6 0830 Racing Gent'!$H:$K,3,FALSE),"")</f>
        <v/>
      </c>
      <c r="Z117" s="23" t="str">
        <f>IFERROR(VLOOKUP($B117,'IRC6 0830 Racing Gent'!$H:$K,4,FALSE),"")</f>
        <v/>
      </c>
      <c r="AA117" s="27" t="str">
        <f t="shared" si="45"/>
        <v/>
      </c>
      <c r="AB117" s="22" t="str">
        <f>IFERROR(VLOOKUP($B117,'IRC7 0907 KAA Gent'!$H:$K,2,FALSE),"")</f>
        <v/>
      </c>
      <c r="AC117" s="23" t="str">
        <f>IFERROR(VLOOKUP($B117,'IRC7 0907 KAA Gent'!$H:$K,3,FALSE),"")</f>
        <v/>
      </c>
      <c r="AD117" s="23" t="str">
        <f>IFERROR(VLOOKUP($B117,'IRC7 0907 KAA Gent'!$H:$K,4,FALSE),"")</f>
        <v/>
      </c>
      <c r="AE117" s="24" t="str">
        <f t="shared" si="46"/>
        <v/>
      </c>
      <c r="AF117" s="29" t="str" cm="1">
        <f t="array" ref="AF117">IF(SUM(LARGE(AJ117:AP117,{1;2;3;4;5}))&gt;0,SUM(LARGE(AJ117:AP117,{1;2;3;4;5})),"")</f>
        <v/>
      </c>
      <c r="AG117" s="5" t="str">
        <f t="shared" si="47"/>
        <v/>
      </c>
      <c r="AH117" s="5" t="str">
        <f t="shared" si="39"/>
        <v/>
      </c>
      <c r="AJ117" s="3">
        <f t="shared" si="48"/>
        <v>0</v>
      </c>
      <c r="AK117" s="3">
        <f t="shared" si="49"/>
        <v>0</v>
      </c>
      <c r="AL117" s="3">
        <f t="shared" si="50"/>
        <v>0</v>
      </c>
      <c r="AM117" s="3">
        <f t="shared" si="51"/>
        <v>0</v>
      </c>
      <c r="AN117" s="3">
        <f t="shared" si="52"/>
        <v>0</v>
      </c>
      <c r="AO117" s="3">
        <f t="shared" si="53"/>
        <v>0</v>
      </c>
      <c r="AP117" s="3">
        <f t="shared" si="54"/>
        <v>0</v>
      </c>
    </row>
    <row r="118" spans="4:42" x14ac:dyDescent="0.3">
      <c r="D118" s="22" t="str">
        <f>IFERROR(VLOOKUP($B118,'IRC1 0405 Deinze'!$J:$O,2,FALSE),"")</f>
        <v/>
      </c>
      <c r="E118" s="23" t="str">
        <f>IFERROR(VLOOKUP($B118,'IRC1 0405 Deinze'!$J:$O,3,FALSE),"")</f>
        <v/>
      </c>
      <c r="F118" s="23" t="str">
        <f>IFERROR(VLOOKUP($B118,'IRC1 0405 Deinze'!$J:$O,4,FALSE),"")</f>
        <v/>
      </c>
      <c r="G118" s="24" t="str">
        <f t="shared" si="40"/>
        <v/>
      </c>
      <c r="H118" s="28" t="str">
        <f>IFERROR(VLOOKUP($B118,'IRC2 0426 Maldegem'!$K:$O,2,FALSE),"")</f>
        <v/>
      </c>
      <c r="I118" s="23" t="str">
        <f>IFERROR(VLOOKUP($B118,'IRC2 0426 Maldegem'!$K:$O,3,FALSE),"")</f>
        <v/>
      </c>
      <c r="J118" s="23" t="str">
        <f>IFERROR(VLOOKUP($B118,'IRC2 0426 Maldegem'!$K:$O,4,FALSE),"")</f>
        <v/>
      </c>
      <c r="K118" s="27" t="str">
        <f t="shared" si="41"/>
        <v/>
      </c>
      <c r="L118" s="22" t="str">
        <f>IFERROR(VLOOKUP($B118,'IRC3 0510 Aalter'!$J:$O,2,FALSE),"")</f>
        <v/>
      </c>
      <c r="M118" s="23" t="str">
        <f>IFERROR(VLOOKUP($B118,'IRC3 0510 Aalter'!$J:$O,3,FALSE),"")</f>
        <v/>
      </c>
      <c r="N118" s="23" t="str">
        <f>IFERROR(VLOOKUP($B118,'IRC3 0510 Aalter'!$J:$O,4,FALSE),"")</f>
        <v/>
      </c>
      <c r="O118" s="27" t="str">
        <f t="shared" si="42"/>
        <v/>
      </c>
      <c r="P118" s="22" t="str">
        <f>IFERROR(VLOOKUP($B118,'IRC4 0607 Rieme'!$H:$K,2,FALSE),"")</f>
        <v/>
      </c>
      <c r="Q118" s="23" t="str">
        <f>IFERROR(VLOOKUP($B118,'IRC4 0607 Rieme'!$H:$K,3,FALSE),"")</f>
        <v/>
      </c>
      <c r="R118" s="23" t="str">
        <f>IFERROR(VLOOKUP($B118,'IRC4 0607 Rieme'!$H:$K,4,FALSE),"")</f>
        <v/>
      </c>
      <c r="S118" s="27" t="str">
        <f t="shared" si="43"/>
        <v/>
      </c>
      <c r="T118" s="22" t="str">
        <f>IFERROR(VLOOKUP($B118,'IRC5 2906 Oudenaarde'!$H:$K,2,FALSE),"")</f>
        <v/>
      </c>
      <c r="U118" s="23" t="str">
        <f>IFERROR(VLOOKUP($B118,'IRC5 2906 Oudenaarde'!$H:$K,3,FALSE),"")</f>
        <v/>
      </c>
      <c r="V118" s="23" t="str">
        <f>IFERROR(VLOOKUP($B118,'IRC5 2906 Oudenaarde'!$H:$K,4,FALSE),"")</f>
        <v/>
      </c>
      <c r="W118" s="27" t="str">
        <f t="shared" si="44"/>
        <v/>
      </c>
      <c r="X118" s="22" t="str">
        <f>IFERROR(VLOOKUP($B118,'IRC6 0830 Racing Gent'!$H:$K,2,FALSE),"")</f>
        <v/>
      </c>
      <c r="Y118" s="23" t="str">
        <f>IFERROR(VLOOKUP($B118,'IRC6 0830 Racing Gent'!$H:$K,3,FALSE),"")</f>
        <v/>
      </c>
      <c r="Z118" s="23" t="str">
        <f>IFERROR(VLOOKUP($B118,'IRC6 0830 Racing Gent'!$H:$K,4,FALSE),"")</f>
        <v/>
      </c>
      <c r="AA118" s="27" t="str">
        <f t="shared" si="45"/>
        <v/>
      </c>
      <c r="AB118" s="22" t="str">
        <f>IFERROR(VLOOKUP($B118,'IRC7 0907 KAA Gent'!$H:$K,2,FALSE),"")</f>
        <v/>
      </c>
      <c r="AC118" s="23" t="str">
        <f>IFERROR(VLOOKUP($B118,'IRC7 0907 KAA Gent'!$H:$K,3,FALSE),"")</f>
        <v/>
      </c>
      <c r="AD118" s="23" t="str">
        <f>IFERROR(VLOOKUP($B118,'IRC7 0907 KAA Gent'!$H:$K,4,FALSE),"")</f>
        <v/>
      </c>
      <c r="AE118" s="24" t="str">
        <f t="shared" si="46"/>
        <v/>
      </c>
      <c r="AF118" s="29" t="str" cm="1">
        <f t="array" ref="AF118">IF(SUM(LARGE(AJ118:AP118,{1;2;3;4;5}))&gt;0,SUM(LARGE(AJ118:AP118,{1;2;3;4;5})),"")</f>
        <v/>
      </c>
      <c r="AG118" s="5" t="str">
        <f t="shared" si="47"/>
        <v/>
      </c>
      <c r="AH118" s="5" t="str">
        <f t="shared" si="39"/>
        <v/>
      </c>
      <c r="AJ118" s="3">
        <f t="shared" si="48"/>
        <v>0</v>
      </c>
      <c r="AK118" s="3">
        <f t="shared" si="49"/>
        <v>0</v>
      </c>
      <c r="AL118" s="3">
        <f t="shared" si="50"/>
        <v>0</v>
      </c>
      <c r="AM118" s="3">
        <f t="shared" si="51"/>
        <v>0</v>
      </c>
      <c r="AN118" s="3">
        <f t="shared" si="52"/>
        <v>0</v>
      </c>
      <c r="AO118" s="3">
        <f t="shared" si="53"/>
        <v>0</v>
      </c>
      <c r="AP118" s="3">
        <f t="shared" si="54"/>
        <v>0</v>
      </c>
    </row>
    <row r="119" spans="4:42" x14ac:dyDescent="0.3">
      <c r="D119" s="22" t="str">
        <f>IFERROR(VLOOKUP($B119,'IRC1 0405 Deinze'!$J:$O,2,FALSE),"")</f>
        <v/>
      </c>
      <c r="E119" s="23" t="str">
        <f>IFERROR(VLOOKUP($B119,'IRC1 0405 Deinze'!$J:$O,3,FALSE),"")</f>
        <v/>
      </c>
      <c r="F119" s="23" t="str">
        <f>IFERROR(VLOOKUP($B119,'IRC1 0405 Deinze'!$J:$O,4,FALSE),"")</f>
        <v/>
      </c>
      <c r="G119" s="24" t="str">
        <f t="shared" si="40"/>
        <v/>
      </c>
      <c r="H119" s="28" t="str">
        <f>IFERROR(VLOOKUP($B119,'IRC2 0426 Maldegem'!$K:$O,2,FALSE),"")</f>
        <v/>
      </c>
      <c r="I119" s="23" t="str">
        <f>IFERROR(VLOOKUP($B119,'IRC2 0426 Maldegem'!$K:$O,3,FALSE),"")</f>
        <v/>
      </c>
      <c r="J119" s="23" t="str">
        <f>IFERROR(VLOOKUP($B119,'IRC2 0426 Maldegem'!$K:$O,4,FALSE),"")</f>
        <v/>
      </c>
      <c r="K119" s="27" t="str">
        <f t="shared" si="41"/>
        <v/>
      </c>
      <c r="L119" s="22" t="str">
        <f>IFERROR(VLOOKUP($B119,'IRC3 0510 Aalter'!$J:$O,2,FALSE),"")</f>
        <v/>
      </c>
      <c r="M119" s="23" t="str">
        <f>IFERROR(VLOOKUP($B119,'IRC3 0510 Aalter'!$J:$O,3,FALSE),"")</f>
        <v/>
      </c>
      <c r="N119" s="23" t="str">
        <f>IFERROR(VLOOKUP($B119,'IRC3 0510 Aalter'!$J:$O,4,FALSE),"")</f>
        <v/>
      </c>
      <c r="O119" s="27" t="str">
        <f t="shared" si="42"/>
        <v/>
      </c>
      <c r="P119" s="22" t="str">
        <f>IFERROR(VLOOKUP($B119,'IRC4 0607 Rieme'!$H:$K,2,FALSE),"")</f>
        <v/>
      </c>
      <c r="Q119" s="23" t="str">
        <f>IFERROR(VLOOKUP($B119,'IRC4 0607 Rieme'!$H:$K,3,FALSE),"")</f>
        <v/>
      </c>
      <c r="R119" s="23" t="str">
        <f>IFERROR(VLOOKUP($B119,'IRC4 0607 Rieme'!$H:$K,4,FALSE),"")</f>
        <v/>
      </c>
      <c r="S119" s="27" t="str">
        <f t="shared" si="43"/>
        <v/>
      </c>
      <c r="T119" s="22" t="str">
        <f>IFERROR(VLOOKUP($B119,'IRC5 2906 Oudenaarde'!$H:$K,2,FALSE),"")</f>
        <v/>
      </c>
      <c r="U119" s="23" t="str">
        <f>IFERROR(VLOOKUP($B119,'IRC5 2906 Oudenaarde'!$H:$K,3,FALSE),"")</f>
        <v/>
      </c>
      <c r="V119" s="23" t="str">
        <f>IFERROR(VLOOKUP($B119,'IRC5 2906 Oudenaarde'!$H:$K,4,FALSE),"")</f>
        <v/>
      </c>
      <c r="W119" s="27" t="str">
        <f t="shared" si="44"/>
        <v/>
      </c>
      <c r="X119" s="22" t="str">
        <f>IFERROR(VLOOKUP($B119,'IRC6 0830 Racing Gent'!$H:$K,2,FALSE),"")</f>
        <v/>
      </c>
      <c r="Y119" s="23" t="str">
        <f>IFERROR(VLOOKUP($B119,'IRC6 0830 Racing Gent'!$H:$K,3,FALSE),"")</f>
        <v/>
      </c>
      <c r="Z119" s="23" t="str">
        <f>IFERROR(VLOOKUP($B119,'IRC6 0830 Racing Gent'!$H:$K,4,FALSE),"")</f>
        <v/>
      </c>
      <c r="AA119" s="27" t="str">
        <f t="shared" si="45"/>
        <v/>
      </c>
      <c r="AB119" s="22" t="str">
        <f>IFERROR(VLOOKUP($B119,'IRC7 0907 KAA Gent'!$H:$K,2,FALSE),"")</f>
        <v/>
      </c>
      <c r="AC119" s="23" t="str">
        <f>IFERROR(VLOOKUP($B119,'IRC7 0907 KAA Gent'!$H:$K,3,FALSE),"")</f>
        <v/>
      </c>
      <c r="AD119" s="23" t="str">
        <f>IFERROR(VLOOKUP($B119,'IRC7 0907 KAA Gent'!$H:$K,4,FALSE),"")</f>
        <v/>
      </c>
      <c r="AE119" s="24" t="str">
        <f t="shared" si="46"/>
        <v/>
      </c>
      <c r="AF119" s="29" t="str" cm="1">
        <f t="array" ref="AF119">IF(SUM(LARGE(AJ119:AP119,{1;2;3;4;5}))&gt;0,SUM(LARGE(AJ119:AP119,{1;2;3;4;5})),"")</f>
        <v/>
      </c>
      <c r="AG119" s="5" t="str">
        <f t="shared" si="47"/>
        <v/>
      </c>
      <c r="AH119" s="5" t="str">
        <f t="shared" si="39"/>
        <v/>
      </c>
      <c r="AJ119" s="3">
        <f t="shared" si="48"/>
        <v>0</v>
      </c>
      <c r="AK119" s="3">
        <f t="shared" si="49"/>
        <v>0</v>
      </c>
      <c r="AL119" s="3">
        <f t="shared" si="50"/>
        <v>0</v>
      </c>
      <c r="AM119" s="3">
        <f t="shared" si="51"/>
        <v>0</v>
      </c>
      <c r="AN119" s="3">
        <f t="shared" si="52"/>
        <v>0</v>
      </c>
      <c r="AO119" s="3">
        <f t="shared" si="53"/>
        <v>0</v>
      </c>
      <c r="AP119" s="3">
        <f t="shared" si="54"/>
        <v>0</v>
      </c>
    </row>
    <row r="120" spans="4:42" x14ac:dyDescent="0.3">
      <c r="D120" s="22" t="str">
        <f>IFERROR(VLOOKUP($B120,'IRC1 0405 Deinze'!$J:$O,2,FALSE),"")</f>
        <v/>
      </c>
      <c r="E120" s="23" t="str">
        <f>IFERROR(VLOOKUP($B120,'IRC1 0405 Deinze'!$J:$O,3,FALSE),"")</f>
        <v/>
      </c>
      <c r="F120" s="23" t="str">
        <f>IFERROR(VLOOKUP($B120,'IRC1 0405 Deinze'!$J:$O,4,FALSE),"")</f>
        <v/>
      </c>
      <c r="G120" s="24" t="str">
        <f t="shared" si="40"/>
        <v/>
      </c>
      <c r="H120" s="28" t="str">
        <f>IFERROR(VLOOKUP($B120,'IRC2 0426 Maldegem'!$K:$O,2,FALSE),"")</f>
        <v/>
      </c>
      <c r="I120" s="23" t="str">
        <f>IFERROR(VLOOKUP($B120,'IRC2 0426 Maldegem'!$K:$O,3,FALSE),"")</f>
        <v/>
      </c>
      <c r="J120" s="23" t="str">
        <f>IFERROR(VLOOKUP($B120,'IRC2 0426 Maldegem'!$K:$O,4,FALSE),"")</f>
        <v/>
      </c>
      <c r="K120" s="27" t="str">
        <f t="shared" si="41"/>
        <v/>
      </c>
      <c r="L120" s="22" t="str">
        <f>IFERROR(VLOOKUP($B120,'IRC3 0510 Aalter'!$J:$O,2,FALSE),"")</f>
        <v/>
      </c>
      <c r="M120" s="23" t="str">
        <f>IFERROR(VLOOKUP($B120,'IRC3 0510 Aalter'!$J:$O,3,FALSE),"")</f>
        <v/>
      </c>
      <c r="N120" s="23" t="str">
        <f>IFERROR(VLOOKUP($B120,'IRC3 0510 Aalter'!$J:$O,4,FALSE),"")</f>
        <v/>
      </c>
      <c r="O120" s="27" t="str">
        <f t="shared" si="42"/>
        <v/>
      </c>
      <c r="P120" s="22" t="str">
        <f>IFERROR(VLOOKUP($B120,'IRC4 0607 Rieme'!$H:$K,2,FALSE),"")</f>
        <v/>
      </c>
      <c r="Q120" s="23" t="str">
        <f>IFERROR(VLOOKUP($B120,'IRC4 0607 Rieme'!$H:$K,3,FALSE),"")</f>
        <v/>
      </c>
      <c r="R120" s="23" t="str">
        <f>IFERROR(VLOOKUP($B120,'IRC4 0607 Rieme'!$H:$K,4,FALSE),"")</f>
        <v/>
      </c>
      <c r="S120" s="27" t="str">
        <f t="shared" si="43"/>
        <v/>
      </c>
      <c r="T120" s="22" t="str">
        <f>IFERROR(VLOOKUP($B120,'IRC5 2906 Oudenaarde'!$H:$K,2,FALSE),"")</f>
        <v/>
      </c>
      <c r="U120" s="23" t="str">
        <f>IFERROR(VLOOKUP($B120,'IRC5 2906 Oudenaarde'!$H:$K,3,FALSE),"")</f>
        <v/>
      </c>
      <c r="V120" s="23" t="str">
        <f>IFERROR(VLOOKUP($B120,'IRC5 2906 Oudenaarde'!$H:$K,4,FALSE),"")</f>
        <v/>
      </c>
      <c r="W120" s="27" t="str">
        <f t="shared" si="44"/>
        <v/>
      </c>
      <c r="X120" s="22" t="str">
        <f>IFERROR(VLOOKUP($B120,'IRC6 0830 Racing Gent'!$H:$K,2,FALSE),"")</f>
        <v/>
      </c>
      <c r="Y120" s="23" t="str">
        <f>IFERROR(VLOOKUP($B120,'IRC6 0830 Racing Gent'!$H:$K,3,FALSE),"")</f>
        <v/>
      </c>
      <c r="Z120" s="23" t="str">
        <f>IFERROR(VLOOKUP($B120,'IRC6 0830 Racing Gent'!$H:$K,4,FALSE),"")</f>
        <v/>
      </c>
      <c r="AA120" s="27" t="str">
        <f t="shared" si="45"/>
        <v/>
      </c>
      <c r="AB120" s="22" t="str">
        <f>IFERROR(VLOOKUP($B120,'IRC7 0907 KAA Gent'!$H:$K,2,FALSE),"")</f>
        <v/>
      </c>
      <c r="AC120" s="23" t="str">
        <f>IFERROR(VLOOKUP($B120,'IRC7 0907 KAA Gent'!$H:$K,3,FALSE),"")</f>
        <v/>
      </c>
      <c r="AD120" s="23" t="str">
        <f>IFERROR(VLOOKUP($B120,'IRC7 0907 KAA Gent'!$H:$K,4,FALSE),"")</f>
        <v/>
      </c>
      <c r="AE120" s="24" t="str">
        <f t="shared" si="46"/>
        <v/>
      </c>
      <c r="AF120" s="29" t="str" cm="1">
        <f t="array" ref="AF120">IF(SUM(LARGE(AJ120:AP120,{1;2;3;4;5}))&gt;0,SUM(LARGE(AJ120:AP120,{1;2;3;4;5})),"")</f>
        <v/>
      </c>
      <c r="AG120" s="5" t="str">
        <f t="shared" si="47"/>
        <v/>
      </c>
      <c r="AH120" s="5" t="str">
        <f t="shared" si="39"/>
        <v/>
      </c>
      <c r="AJ120" s="3">
        <f t="shared" si="48"/>
        <v>0</v>
      </c>
      <c r="AK120" s="3">
        <f t="shared" si="49"/>
        <v>0</v>
      </c>
      <c r="AL120" s="3">
        <f t="shared" si="50"/>
        <v>0</v>
      </c>
      <c r="AM120" s="3">
        <f t="shared" si="51"/>
        <v>0</v>
      </c>
      <c r="AN120" s="3">
        <f t="shared" si="52"/>
        <v>0</v>
      </c>
      <c r="AO120" s="3">
        <f t="shared" si="53"/>
        <v>0</v>
      </c>
      <c r="AP120" s="3">
        <f t="shared" si="54"/>
        <v>0</v>
      </c>
    </row>
    <row r="121" spans="4:42" x14ac:dyDescent="0.3">
      <c r="D121" s="22" t="str">
        <f>IFERROR(VLOOKUP($B121,'IRC1 0405 Deinze'!$J:$O,2,FALSE),"")</f>
        <v/>
      </c>
      <c r="E121" s="23" t="str">
        <f>IFERROR(VLOOKUP($B121,'IRC1 0405 Deinze'!$J:$O,3,FALSE),"")</f>
        <v/>
      </c>
      <c r="F121" s="23" t="str">
        <f>IFERROR(VLOOKUP($B121,'IRC1 0405 Deinze'!$J:$O,4,FALSE),"")</f>
        <v/>
      </c>
      <c r="G121" s="24" t="str">
        <f t="shared" si="40"/>
        <v/>
      </c>
      <c r="H121" s="28" t="str">
        <f>IFERROR(VLOOKUP($B121,'IRC2 0426 Maldegem'!$K:$O,2,FALSE),"")</f>
        <v/>
      </c>
      <c r="I121" s="23" t="str">
        <f>IFERROR(VLOOKUP($B121,'IRC2 0426 Maldegem'!$K:$O,3,FALSE),"")</f>
        <v/>
      </c>
      <c r="J121" s="23" t="str">
        <f>IFERROR(VLOOKUP($B121,'IRC2 0426 Maldegem'!$K:$O,4,FALSE),"")</f>
        <v/>
      </c>
      <c r="K121" s="27" t="str">
        <f t="shared" si="41"/>
        <v/>
      </c>
      <c r="L121" s="22" t="str">
        <f>IFERROR(VLOOKUP($B121,'IRC3 0510 Aalter'!$J:$O,2,FALSE),"")</f>
        <v/>
      </c>
      <c r="M121" s="23" t="str">
        <f>IFERROR(VLOOKUP($B121,'IRC3 0510 Aalter'!$J:$O,3,FALSE),"")</f>
        <v/>
      </c>
      <c r="N121" s="23" t="str">
        <f>IFERROR(VLOOKUP($B121,'IRC3 0510 Aalter'!$J:$O,4,FALSE),"")</f>
        <v/>
      </c>
      <c r="O121" s="27" t="str">
        <f t="shared" si="42"/>
        <v/>
      </c>
      <c r="P121" s="22" t="str">
        <f>IFERROR(VLOOKUP($B121,'IRC4 0607 Rieme'!$H:$K,2,FALSE),"")</f>
        <v/>
      </c>
      <c r="Q121" s="23" t="str">
        <f>IFERROR(VLOOKUP($B121,'IRC4 0607 Rieme'!$H:$K,3,FALSE),"")</f>
        <v/>
      </c>
      <c r="R121" s="23" t="str">
        <f>IFERROR(VLOOKUP($B121,'IRC4 0607 Rieme'!$H:$K,4,FALSE),"")</f>
        <v/>
      </c>
      <c r="S121" s="27" t="str">
        <f t="shared" si="43"/>
        <v/>
      </c>
      <c r="T121" s="22" t="str">
        <f>IFERROR(VLOOKUP($B121,'IRC5 2906 Oudenaarde'!$H:$K,2,FALSE),"")</f>
        <v/>
      </c>
      <c r="U121" s="23" t="str">
        <f>IFERROR(VLOOKUP($B121,'IRC5 2906 Oudenaarde'!$H:$K,3,FALSE),"")</f>
        <v/>
      </c>
      <c r="V121" s="23" t="str">
        <f>IFERROR(VLOOKUP($B121,'IRC5 2906 Oudenaarde'!$H:$K,4,FALSE),"")</f>
        <v/>
      </c>
      <c r="W121" s="27" t="str">
        <f t="shared" si="44"/>
        <v/>
      </c>
      <c r="X121" s="22" t="str">
        <f>IFERROR(VLOOKUP($B121,'IRC6 0830 Racing Gent'!$H:$K,2,FALSE),"")</f>
        <v/>
      </c>
      <c r="Y121" s="23" t="str">
        <f>IFERROR(VLOOKUP($B121,'IRC6 0830 Racing Gent'!$H:$K,3,FALSE),"")</f>
        <v/>
      </c>
      <c r="Z121" s="23" t="str">
        <f>IFERROR(VLOOKUP($B121,'IRC6 0830 Racing Gent'!$H:$K,4,FALSE),"")</f>
        <v/>
      </c>
      <c r="AA121" s="27" t="str">
        <f t="shared" si="45"/>
        <v/>
      </c>
      <c r="AB121" s="22" t="str">
        <f>IFERROR(VLOOKUP($B121,'IRC7 0907 KAA Gent'!$H:$K,2,FALSE),"")</f>
        <v/>
      </c>
      <c r="AC121" s="23" t="str">
        <f>IFERROR(VLOOKUP($B121,'IRC7 0907 KAA Gent'!$H:$K,3,FALSE),"")</f>
        <v/>
      </c>
      <c r="AD121" s="23" t="str">
        <f>IFERROR(VLOOKUP($B121,'IRC7 0907 KAA Gent'!$H:$K,4,FALSE),"")</f>
        <v/>
      </c>
      <c r="AE121" s="24" t="str">
        <f t="shared" si="46"/>
        <v/>
      </c>
      <c r="AF121" s="29" t="str" cm="1">
        <f t="array" ref="AF121">IF(SUM(LARGE(AJ121:AP121,{1;2;3;4;5}))&gt;0,SUM(LARGE(AJ121:AP121,{1;2;3;4;5})),"")</f>
        <v/>
      </c>
      <c r="AG121" s="5" t="str">
        <f t="shared" si="47"/>
        <v/>
      </c>
      <c r="AH121" s="5" t="str">
        <f t="shared" si="39"/>
        <v/>
      </c>
      <c r="AJ121" s="3">
        <f t="shared" si="48"/>
        <v>0</v>
      </c>
      <c r="AK121" s="3">
        <f t="shared" si="49"/>
        <v>0</v>
      </c>
      <c r="AL121" s="3">
        <f t="shared" si="50"/>
        <v>0</v>
      </c>
      <c r="AM121" s="3">
        <f t="shared" si="51"/>
        <v>0</v>
      </c>
      <c r="AN121" s="3">
        <f t="shared" si="52"/>
        <v>0</v>
      </c>
      <c r="AO121" s="3">
        <f t="shared" si="53"/>
        <v>0</v>
      </c>
      <c r="AP121" s="3">
        <f t="shared" si="54"/>
        <v>0</v>
      </c>
    </row>
    <row r="122" spans="4:42" x14ac:dyDescent="0.3">
      <c r="D122" s="22" t="str">
        <f>IFERROR(VLOOKUP($B122,'IRC1 0405 Deinze'!$J:$O,2,FALSE),"")</f>
        <v/>
      </c>
      <c r="E122" s="23" t="str">
        <f>IFERROR(VLOOKUP($B122,'IRC1 0405 Deinze'!$J:$O,3,FALSE),"")</f>
        <v/>
      </c>
      <c r="F122" s="23" t="str">
        <f>IFERROR(VLOOKUP($B122,'IRC1 0405 Deinze'!$J:$O,4,FALSE),"")</f>
        <v/>
      </c>
      <c r="G122" s="24" t="str">
        <f t="shared" si="40"/>
        <v/>
      </c>
      <c r="H122" s="28" t="str">
        <f>IFERROR(VLOOKUP($B122,'IRC2 0426 Maldegem'!$K:$O,2,FALSE),"")</f>
        <v/>
      </c>
      <c r="I122" s="23" t="str">
        <f>IFERROR(VLOOKUP($B122,'IRC2 0426 Maldegem'!$K:$O,3,FALSE),"")</f>
        <v/>
      </c>
      <c r="J122" s="23" t="str">
        <f>IFERROR(VLOOKUP($B122,'IRC2 0426 Maldegem'!$K:$O,4,FALSE),"")</f>
        <v/>
      </c>
      <c r="K122" s="27" t="str">
        <f t="shared" si="41"/>
        <v/>
      </c>
      <c r="L122" s="22" t="str">
        <f>IFERROR(VLOOKUP($B122,'IRC3 0510 Aalter'!$J:$O,2,FALSE),"")</f>
        <v/>
      </c>
      <c r="M122" s="23" t="str">
        <f>IFERROR(VLOOKUP($B122,'IRC3 0510 Aalter'!$J:$O,3,FALSE),"")</f>
        <v/>
      </c>
      <c r="N122" s="23" t="str">
        <f>IFERROR(VLOOKUP($B122,'IRC3 0510 Aalter'!$J:$O,4,FALSE),"")</f>
        <v/>
      </c>
      <c r="O122" s="27" t="str">
        <f t="shared" si="42"/>
        <v/>
      </c>
      <c r="P122" s="22" t="str">
        <f>IFERROR(VLOOKUP($B122,'IRC4 0607 Rieme'!$H:$K,2,FALSE),"")</f>
        <v/>
      </c>
      <c r="Q122" s="23" t="str">
        <f>IFERROR(VLOOKUP($B122,'IRC4 0607 Rieme'!$H:$K,3,FALSE),"")</f>
        <v/>
      </c>
      <c r="R122" s="23" t="str">
        <f>IFERROR(VLOOKUP($B122,'IRC4 0607 Rieme'!$H:$K,4,FALSE),"")</f>
        <v/>
      </c>
      <c r="S122" s="27" t="str">
        <f t="shared" si="43"/>
        <v/>
      </c>
      <c r="T122" s="22" t="str">
        <f>IFERROR(VLOOKUP($B122,'IRC5 2906 Oudenaarde'!$H:$K,2,FALSE),"")</f>
        <v/>
      </c>
      <c r="U122" s="23" t="str">
        <f>IFERROR(VLOOKUP($B122,'IRC5 2906 Oudenaarde'!$H:$K,3,FALSE),"")</f>
        <v/>
      </c>
      <c r="V122" s="23" t="str">
        <f>IFERROR(VLOOKUP($B122,'IRC5 2906 Oudenaarde'!$H:$K,4,FALSE),"")</f>
        <v/>
      </c>
      <c r="W122" s="27" t="str">
        <f t="shared" si="44"/>
        <v/>
      </c>
      <c r="X122" s="22" t="str">
        <f>IFERROR(VLOOKUP($B122,'IRC6 0830 Racing Gent'!$H:$K,2,FALSE),"")</f>
        <v/>
      </c>
      <c r="Y122" s="23" t="str">
        <f>IFERROR(VLOOKUP($B122,'IRC6 0830 Racing Gent'!$H:$K,3,FALSE),"")</f>
        <v/>
      </c>
      <c r="Z122" s="23" t="str">
        <f>IFERROR(VLOOKUP($B122,'IRC6 0830 Racing Gent'!$H:$K,4,FALSE),"")</f>
        <v/>
      </c>
      <c r="AA122" s="27" t="str">
        <f t="shared" si="45"/>
        <v/>
      </c>
      <c r="AB122" s="22" t="str">
        <f>IFERROR(VLOOKUP($B122,'IRC7 0907 KAA Gent'!$H:$K,2,FALSE),"")</f>
        <v/>
      </c>
      <c r="AC122" s="23" t="str">
        <f>IFERROR(VLOOKUP($B122,'IRC7 0907 KAA Gent'!$H:$K,3,FALSE),"")</f>
        <v/>
      </c>
      <c r="AD122" s="23" t="str">
        <f>IFERROR(VLOOKUP($B122,'IRC7 0907 KAA Gent'!$H:$K,4,FALSE),"")</f>
        <v/>
      </c>
      <c r="AE122" s="24" t="str">
        <f t="shared" si="46"/>
        <v/>
      </c>
      <c r="AF122" s="29" t="str" cm="1">
        <f t="array" ref="AF122">IF(SUM(LARGE(AJ122:AP122,{1;2;3;4;5}))&gt;0,SUM(LARGE(AJ122:AP122,{1;2;3;4;5})),"")</f>
        <v/>
      </c>
      <c r="AG122" s="5" t="str">
        <f t="shared" si="47"/>
        <v/>
      </c>
      <c r="AH122" s="5" t="str">
        <f t="shared" si="39"/>
        <v/>
      </c>
      <c r="AJ122" s="3">
        <f t="shared" si="48"/>
        <v>0</v>
      </c>
      <c r="AK122" s="3">
        <f t="shared" si="49"/>
        <v>0</v>
      </c>
      <c r="AL122" s="3">
        <f t="shared" si="50"/>
        <v>0</v>
      </c>
      <c r="AM122" s="3">
        <f t="shared" si="51"/>
        <v>0</v>
      </c>
      <c r="AN122" s="3">
        <f t="shared" si="52"/>
        <v>0</v>
      </c>
      <c r="AO122" s="3">
        <f t="shared" si="53"/>
        <v>0</v>
      </c>
      <c r="AP122" s="3">
        <f t="shared" si="54"/>
        <v>0</v>
      </c>
    </row>
    <row r="123" spans="4:42" x14ac:dyDescent="0.3">
      <c r="D123" s="22" t="str">
        <f>IFERROR(VLOOKUP($B123,'IRC1 0405 Deinze'!$J:$O,2,FALSE),"")</f>
        <v/>
      </c>
      <c r="E123" s="23" t="str">
        <f>IFERROR(VLOOKUP($B123,'IRC1 0405 Deinze'!$J:$O,3,FALSE),"")</f>
        <v/>
      </c>
      <c r="F123" s="23" t="str">
        <f>IFERROR(VLOOKUP($B123,'IRC1 0405 Deinze'!$J:$O,4,FALSE),"")</f>
        <v/>
      </c>
      <c r="G123" s="24" t="str">
        <f t="shared" si="40"/>
        <v/>
      </c>
      <c r="H123" s="28" t="str">
        <f>IFERROR(VLOOKUP($B123,'IRC2 0426 Maldegem'!$K:$O,2,FALSE),"")</f>
        <v/>
      </c>
      <c r="I123" s="23" t="str">
        <f>IFERROR(VLOOKUP($B123,'IRC2 0426 Maldegem'!$K:$O,3,FALSE),"")</f>
        <v/>
      </c>
      <c r="J123" s="23" t="str">
        <f>IFERROR(VLOOKUP($B123,'IRC2 0426 Maldegem'!$K:$O,4,FALSE),"")</f>
        <v/>
      </c>
      <c r="K123" s="27" t="str">
        <f t="shared" si="41"/>
        <v/>
      </c>
      <c r="L123" s="22" t="str">
        <f>IFERROR(VLOOKUP($B123,'IRC3 0510 Aalter'!$J:$O,2,FALSE),"")</f>
        <v/>
      </c>
      <c r="M123" s="23" t="str">
        <f>IFERROR(VLOOKUP($B123,'IRC3 0510 Aalter'!$J:$O,3,FALSE),"")</f>
        <v/>
      </c>
      <c r="N123" s="23" t="str">
        <f>IFERROR(VLOOKUP($B123,'IRC3 0510 Aalter'!$J:$O,4,FALSE),"")</f>
        <v/>
      </c>
      <c r="O123" s="27" t="str">
        <f t="shared" si="42"/>
        <v/>
      </c>
      <c r="P123" s="22" t="str">
        <f>IFERROR(VLOOKUP($B123,'IRC4 0607 Rieme'!$H:$K,2,FALSE),"")</f>
        <v/>
      </c>
      <c r="Q123" s="23" t="str">
        <f>IFERROR(VLOOKUP($B123,'IRC4 0607 Rieme'!$H:$K,3,FALSE),"")</f>
        <v/>
      </c>
      <c r="R123" s="23" t="str">
        <f>IFERROR(VLOOKUP($B123,'IRC4 0607 Rieme'!$H:$K,4,FALSE),"")</f>
        <v/>
      </c>
      <c r="S123" s="27" t="str">
        <f t="shared" si="43"/>
        <v/>
      </c>
      <c r="T123" s="22" t="str">
        <f>IFERROR(VLOOKUP($B123,'IRC5 2906 Oudenaarde'!$H:$K,2,FALSE),"")</f>
        <v/>
      </c>
      <c r="U123" s="23" t="str">
        <f>IFERROR(VLOOKUP($B123,'IRC5 2906 Oudenaarde'!$H:$K,3,FALSE),"")</f>
        <v/>
      </c>
      <c r="V123" s="23" t="str">
        <f>IFERROR(VLOOKUP($B123,'IRC5 2906 Oudenaarde'!$H:$K,4,FALSE),"")</f>
        <v/>
      </c>
      <c r="W123" s="27" t="str">
        <f t="shared" si="44"/>
        <v/>
      </c>
      <c r="X123" s="22" t="str">
        <f>IFERROR(VLOOKUP($B123,'IRC6 0830 Racing Gent'!$H:$K,2,FALSE),"")</f>
        <v/>
      </c>
      <c r="Y123" s="23" t="str">
        <f>IFERROR(VLOOKUP($B123,'IRC6 0830 Racing Gent'!$H:$K,3,FALSE),"")</f>
        <v/>
      </c>
      <c r="Z123" s="23" t="str">
        <f>IFERROR(VLOOKUP($B123,'IRC6 0830 Racing Gent'!$H:$K,4,FALSE),"")</f>
        <v/>
      </c>
      <c r="AA123" s="27" t="str">
        <f t="shared" si="45"/>
        <v/>
      </c>
      <c r="AB123" s="22" t="str">
        <f>IFERROR(VLOOKUP($B123,'IRC7 0907 KAA Gent'!$H:$K,2,FALSE),"")</f>
        <v/>
      </c>
      <c r="AC123" s="23" t="str">
        <f>IFERROR(VLOOKUP($B123,'IRC7 0907 KAA Gent'!$H:$K,3,FALSE),"")</f>
        <v/>
      </c>
      <c r="AD123" s="23" t="str">
        <f>IFERROR(VLOOKUP($B123,'IRC7 0907 KAA Gent'!$H:$K,4,FALSE),"")</f>
        <v/>
      </c>
      <c r="AE123" s="24" t="str">
        <f t="shared" si="46"/>
        <v/>
      </c>
      <c r="AF123" s="29" t="str" cm="1">
        <f t="array" ref="AF123">IF(SUM(LARGE(AJ123:AP123,{1;2;3;4;5}))&gt;0,SUM(LARGE(AJ123:AP123,{1;2;3;4;5})),"")</f>
        <v/>
      </c>
      <c r="AG123" s="5" t="str">
        <f t="shared" si="47"/>
        <v/>
      </c>
      <c r="AH123" s="5" t="str">
        <f t="shared" si="39"/>
        <v/>
      </c>
      <c r="AJ123" s="3">
        <f t="shared" si="48"/>
        <v>0</v>
      </c>
      <c r="AK123" s="3">
        <f t="shared" si="49"/>
        <v>0</v>
      </c>
      <c r="AL123" s="3">
        <f t="shared" si="50"/>
        <v>0</v>
      </c>
      <c r="AM123" s="3">
        <f t="shared" si="51"/>
        <v>0</v>
      </c>
      <c r="AN123" s="3">
        <f t="shared" si="52"/>
        <v>0</v>
      </c>
      <c r="AO123" s="3">
        <f t="shared" si="53"/>
        <v>0</v>
      </c>
      <c r="AP123" s="3">
        <f t="shared" si="54"/>
        <v>0</v>
      </c>
    </row>
    <row r="124" spans="4:42" x14ac:dyDescent="0.3">
      <c r="D124" s="22" t="str">
        <f>IFERROR(VLOOKUP($B124,'IRC1 0405 Deinze'!$J:$O,2,FALSE),"")</f>
        <v/>
      </c>
      <c r="E124" s="23" t="str">
        <f>IFERROR(VLOOKUP($B124,'IRC1 0405 Deinze'!$J:$O,3,FALSE),"")</f>
        <v/>
      </c>
      <c r="F124" s="23" t="str">
        <f>IFERROR(VLOOKUP($B124,'IRC1 0405 Deinze'!$J:$O,4,FALSE),"")</f>
        <v/>
      </c>
      <c r="G124" s="24" t="str">
        <f t="shared" si="40"/>
        <v/>
      </c>
      <c r="H124" s="28" t="str">
        <f>IFERROR(VLOOKUP($B124,'IRC2 0426 Maldegem'!$K:$O,2,FALSE),"")</f>
        <v/>
      </c>
      <c r="I124" s="23" t="str">
        <f>IFERROR(VLOOKUP($B124,'IRC2 0426 Maldegem'!$K:$O,3,FALSE),"")</f>
        <v/>
      </c>
      <c r="J124" s="23" t="str">
        <f>IFERROR(VLOOKUP($B124,'IRC2 0426 Maldegem'!$K:$O,4,FALSE),"")</f>
        <v/>
      </c>
      <c r="K124" s="27" t="str">
        <f t="shared" si="41"/>
        <v/>
      </c>
      <c r="L124" s="22" t="str">
        <f>IFERROR(VLOOKUP($B124,'IRC3 0510 Aalter'!$J:$O,2,FALSE),"")</f>
        <v/>
      </c>
      <c r="M124" s="23" t="str">
        <f>IFERROR(VLOOKUP($B124,'IRC3 0510 Aalter'!$J:$O,3,FALSE),"")</f>
        <v/>
      </c>
      <c r="N124" s="23" t="str">
        <f>IFERROR(VLOOKUP($B124,'IRC3 0510 Aalter'!$J:$O,4,FALSE),"")</f>
        <v/>
      </c>
      <c r="O124" s="27" t="str">
        <f t="shared" si="42"/>
        <v/>
      </c>
      <c r="P124" s="22" t="str">
        <f>IFERROR(VLOOKUP($B124,'IRC4 0607 Rieme'!$H:$K,2,FALSE),"")</f>
        <v/>
      </c>
      <c r="Q124" s="23" t="str">
        <f>IFERROR(VLOOKUP($B124,'IRC4 0607 Rieme'!$H:$K,3,FALSE),"")</f>
        <v/>
      </c>
      <c r="R124" s="23" t="str">
        <f>IFERROR(VLOOKUP($B124,'IRC4 0607 Rieme'!$H:$K,4,FALSE),"")</f>
        <v/>
      </c>
      <c r="S124" s="27" t="str">
        <f t="shared" si="43"/>
        <v/>
      </c>
      <c r="T124" s="22" t="str">
        <f>IFERROR(VLOOKUP($B124,'IRC5 2906 Oudenaarde'!$H:$K,2,FALSE),"")</f>
        <v/>
      </c>
      <c r="U124" s="23" t="str">
        <f>IFERROR(VLOOKUP($B124,'IRC5 2906 Oudenaarde'!$H:$K,3,FALSE),"")</f>
        <v/>
      </c>
      <c r="V124" s="23" t="str">
        <f>IFERROR(VLOOKUP($B124,'IRC5 2906 Oudenaarde'!$H:$K,4,FALSE),"")</f>
        <v/>
      </c>
      <c r="W124" s="27" t="str">
        <f t="shared" si="44"/>
        <v/>
      </c>
      <c r="X124" s="22" t="str">
        <f>IFERROR(VLOOKUP($B124,'IRC6 0830 Racing Gent'!$H:$K,2,FALSE),"")</f>
        <v/>
      </c>
      <c r="Y124" s="23" t="str">
        <f>IFERROR(VLOOKUP($B124,'IRC6 0830 Racing Gent'!$H:$K,3,FALSE),"")</f>
        <v/>
      </c>
      <c r="Z124" s="23" t="str">
        <f>IFERROR(VLOOKUP($B124,'IRC6 0830 Racing Gent'!$H:$K,4,FALSE),"")</f>
        <v/>
      </c>
      <c r="AA124" s="27" t="str">
        <f t="shared" si="45"/>
        <v/>
      </c>
      <c r="AB124" s="22" t="str">
        <f>IFERROR(VLOOKUP($B124,'IRC7 0907 KAA Gent'!$H:$K,2,FALSE),"")</f>
        <v/>
      </c>
      <c r="AC124" s="23" t="str">
        <f>IFERROR(VLOOKUP($B124,'IRC7 0907 KAA Gent'!$H:$K,3,FALSE),"")</f>
        <v/>
      </c>
      <c r="AD124" s="23" t="str">
        <f>IFERROR(VLOOKUP($B124,'IRC7 0907 KAA Gent'!$H:$K,4,FALSE),"")</f>
        <v/>
      </c>
      <c r="AE124" s="24" t="str">
        <f t="shared" si="46"/>
        <v/>
      </c>
      <c r="AF124" s="29" t="str" cm="1">
        <f t="array" ref="AF124">IF(SUM(LARGE(AJ124:AP124,{1;2;3;4;5}))&gt;0,SUM(LARGE(AJ124:AP124,{1;2;3;4;5})),"")</f>
        <v/>
      </c>
      <c r="AG124" s="5" t="str">
        <f t="shared" si="47"/>
        <v/>
      </c>
      <c r="AH124" s="5" t="str">
        <f t="shared" si="39"/>
        <v/>
      </c>
      <c r="AJ124" s="3">
        <f t="shared" si="48"/>
        <v>0</v>
      </c>
      <c r="AK124" s="3">
        <f t="shared" si="49"/>
        <v>0</v>
      </c>
      <c r="AL124" s="3">
        <f t="shared" si="50"/>
        <v>0</v>
      </c>
      <c r="AM124" s="3">
        <f t="shared" si="51"/>
        <v>0</v>
      </c>
      <c r="AN124" s="3">
        <f t="shared" si="52"/>
        <v>0</v>
      </c>
      <c r="AO124" s="3">
        <f t="shared" si="53"/>
        <v>0</v>
      </c>
      <c r="AP124" s="3">
        <f t="shared" si="54"/>
        <v>0</v>
      </c>
    </row>
    <row r="125" spans="4:42" x14ac:dyDescent="0.3">
      <c r="D125" s="22" t="str">
        <f>IFERROR(VLOOKUP($B125,'IRC1 0405 Deinze'!$J:$O,2,FALSE),"")</f>
        <v/>
      </c>
      <c r="E125" s="23" t="str">
        <f>IFERROR(VLOOKUP($B125,'IRC1 0405 Deinze'!$J:$O,3,FALSE),"")</f>
        <v/>
      </c>
      <c r="F125" s="23" t="str">
        <f>IFERROR(VLOOKUP($B125,'IRC1 0405 Deinze'!$J:$O,4,FALSE),"")</f>
        <v/>
      </c>
      <c r="G125" s="24" t="str">
        <f t="shared" si="40"/>
        <v/>
      </c>
      <c r="H125" s="28" t="str">
        <f>IFERROR(VLOOKUP($B125,'IRC2 0426 Maldegem'!$K:$O,2,FALSE),"")</f>
        <v/>
      </c>
      <c r="I125" s="23" t="str">
        <f>IFERROR(VLOOKUP($B125,'IRC2 0426 Maldegem'!$K:$O,3,FALSE),"")</f>
        <v/>
      </c>
      <c r="J125" s="23" t="str">
        <f>IFERROR(VLOOKUP($B125,'IRC2 0426 Maldegem'!$K:$O,4,FALSE),"")</f>
        <v/>
      </c>
      <c r="K125" s="27" t="str">
        <f t="shared" si="41"/>
        <v/>
      </c>
      <c r="L125" s="22" t="str">
        <f>IFERROR(VLOOKUP($B125,'IRC3 0510 Aalter'!$J:$O,2,FALSE),"")</f>
        <v/>
      </c>
      <c r="M125" s="23" t="str">
        <f>IFERROR(VLOOKUP($B125,'IRC3 0510 Aalter'!$J:$O,3,FALSE),"")</f>
        <v/>
      </c>
      <c r="N125" s="23" t="str">
        <f>IFERROR(VLOOKUP($B125,'IRC3 0510 Aalter'!$J:$O,4,FALSE),"")</f>
        <v/>
      </c>
      <c r="O125" s="27" t="str">
        <f t="shared" si="42"/>
        <v/>
      </c>
      <c r="P125" s="22" t="str">
        <f>IFERROR(VLOOKUP($B125,'IRC4 0607 Rieme'!$H:$K,2,FALSE),"")</f>
        <v/>
      </c>
      <c r="Q125" s="23" t="str">
        <f>IFERROR(VLOOKUP($B125,'IRC4 0607 Rieme'!$H:$K,3,FALSE),"")</f>
        <v/>
      </c>
      <c r="R125" s="23" t="str">
        <f>IFERROR(VLOOKUP($B125,'IRC4 0607 Rieme'!$H:$K,4,FALSE),"")</f>
        <v/>
      </c>
      <c r="S125" s="27" t="str">
        <f t="shared" si="43"/>
        <v/>
      </c>
      <c r="T125" s="22" t="str">
        <f>IFERROR(VLOOKUP($B125,'IRC5 2906 Oudenaarde'!$H:$K,2,FALSE),"")</f>
        <v/>
      </c>
      <c r="U125" s="23" t="str">
        <f>IFERROR(VLOOKUP($B125,'IRC5 2906 Oudenaarde'!$H:$K,3,FALSE),"")</f>
        <v/>
      </c>
      <c r="V125" s="23" t="str">
        <f>IFERROR(VLOOKUP($B125,'IRC5 2906 Oudenaarde'!$H:$K,4,FALSE),"")</f>
        <v/>
      </c>
      <c r="W125" s="27" t="str">
        <f t="shared" si="44"/>
        <v/>
      </c>
      <c r="X125" s="22" t="str">
        <f>IFERROR(VLOOKUP($B125,'IRC6 0830 Racing Gent'!$H:$K,2,FALSE),"")</f>
        <v/>
      </c>
      <c r="Y125" s="23" t="str">
        <f>IFERROR(VLOOKUP($B125,'IRC6 0830 Racing Gent'!$H:$K,3,FALSE),"")</f>
        <v/>
      </c>
      <c r="Z125" s="23" t="str">
        <f>IFERROR(VLOOKUP($B125,'IRC6 0830 Racing Gent'!$H:$K,4,FALSE),"")</f>
        <v/>
      </c>
      <c r="AA125" s="27" t="str">
        <f t="shared" si="45"/>
        <v/>
      </c>
      <c r="AB125" s="22" t="str">
        <f>IFERROR(VLOOKUP($B125,'IRC7 0907 KAA Gent'!$H:$K,2,FALSE),"")</f>
        <v/>
      </c>
      <c r="AC125" s="23" t="str">
        <f>IFERROR(VLOOKUP($B125,'IRC7 0907 KAA Gent'!$H:$K,3,FALSE),"")</f>
        <v/>
      </c>
      <c r="AD125" s="23" t="str">
        <f>IFERROR(VLOOKUP($B125,'IRC7 0907 KAA Gent'!$H:$K,4,FALSE),"")</f>
        <v/>
      </c>
      <c r="AE125" s="24" t="str">
        <f t="shared" si="46"/>
        <v/>
      </c>
      <c r="AF125" s="29" t="str" cm="1">
        <f t="array" ref="AF125">IF(SUM(LARGE(AJ125:AP125,{1;2;3;4;5}))&gt;0,SUM(LARGE(AJ125:AP125,{1;2;3;4;5})),"")</f>
        <v/>
      </c>
      <c r="AG125" s="5" t="str">
        <f t="shared" si="47"/>
        <v/>
      </c>
      <c r="AH125" s="5" t="str">
        <f t="shared" si="39"/>
        <v/>
      </c>
      <c r="AJ125" s="3">
        <f t="shared" si="48"/>
        <v>0</v>
      </c>
      <c r="AK125" s="3">
        <f t="shared" si="49"/>
        <v>0</v>
      </c>
      <c r="AL125" s="3">
        <f t="shared" si="50"/>
        <v>0</v>
      </c>
      <c r="AM125" s="3">
        <f t="shared" si="51"/>
        <v>0</v>
      </c>
      <c r="AN125" s="3">
        <f t="shared" si="52"/>
        <v>0</v>
      </c>
      <c r="AO125" s="3">
        <f t="shared" si="53"/>
        <v>0</v>
      </c>
      <c r="AP125" s="3">
        <f t="shared" si="54"/>
        <v>0</v>
      </c>
    </row>
    <row r="126" spans="4:42" x14ac:dyDescent="0.3">
      <c r="D126" s="22" t="str">
        <f>IFERROR(VLOOKUP($B126,'IRC1 0405 Deinze'!$J:$O,2,FALSE),"")</f>
        <v/>
      </c>
      <c r="E126" s="23" t="str">
        <f>IFERROR(VLOOKUP($B126,'IRC1 0405 Deinze'!$J:$O,3,FALSE),"")</f>
        <v/>
      </c>
      <c r="F126" s="23" t="str">
        <f>IFERROR(VLOOKUP($B126,'IRC1 0405 Deinze'!$J:$O,4,FALSE),"")</f>
        <v/>
      </c>
      <c r="G126" s="24" t="str">
        <f t="shared" si="40"/>
        <v/>
      </c>
      <c r="H126" s="28" t="str">
        <f>IFERROR(VLOOKUP($B126,'IRC2 0426 Maldegem'!$K:$O,2,FALSE),"")</f>
        <v/>
      </c>
      <c r="I126" s="23" t="str">
        <f>IFERROR(VLOOKUP($B126,'IRC2 0426 Maldegem'!$K:$O,3,FALSE),"")</f>
        <v/>
      </c>
      <c r="J126" s="23" t="str">
        <f>IFERROR(VLOOKUP($B126,'IRC2 0426 Maldegem'!$K:$O,4,FALSE),"")</f>
        <v/>
      </c>
      <c r="K126" s="27" t="str">
        <f t="shared" si="41"/>
        <v/>
      </c>
      <c r="L126" s="22" t="str">
        <f>IFERROR(VLOOKUP($B126,'IRC3 0510 Aalter'!$J:$O,2,FALSE),"")</f>
        <v/>
      </c>
      <c r="M126" s="23" t="str">
        <f>IFERROR(VLOOKUP($B126,'IRC3 0510 Aalter'!$J:$O,3,FALSE),"")</f>
        <v/>
      </c>
      <c r="N126" s="23" t="str">
        <f>IFERROR(VLOOKUP($B126,'IRC3 0510 Aalter'!$J:$O,4,FALSE),"")</f>
        <v/>
      </c>
      <c r="O126" s="27" t="str">
        <f t="shared" si="42"/>
        <v/>
      </c>
      <c r="P126" s="22" t="str">
        <f>IFERROR(VLOOKUP($B126,'IRC4 0607 Rieme'!$H:$K,2,FALSE),"")</f>
        <v/>
      </c>
      <c r="Q126" s="23" t="str">
        <f>IFERROR(VLOOKUP($B126,'IRC4 0607 Rieme'!$H:$K,3,FALSE),"")</f>
        <v/>
      </c>
      <c r="R126" s="23" t="str">
        <f>IFERROR(VLOOKUP($B126,'IRC4 0607 Rieme'!$H:$K,4,FALSE),"")</f>
        <v/>
      </c>
      <c r="S126" s="27" t="str">
        <f t="shared" si="43"/>
        <v/>
      </c>
      <c r="T126" s="22" t="str">
        <f>IFERROR(VLOOKUP($B126,'IRC5 2906 Oudenaarde'!$H:$K,2,FALSE),"")</f>
        <v/>
      </c>
      <c r="U126" s="23" t="str">
        <f>IFERROR(VLOOKUP($B126,'IRC5 2906 Oudenaarde'!$H:$K,3,FALSE),"")</f>
        <v/>
      </c>
      <c r="V126" s="23" t="str">
        <f>IFERROR(VLOOKUP($B126,'IRC5 2906 Oudenaarde'!$H:$K,4,FALSE),"")</f>
        <v/>
      </c>
      <c r="W126" s="27" t="str">
        <f t="shared" si="44"/>
        <v/>
      </c>
      <c r="X126" s="22" t="str">
        <f>IFERROR(VLOOKUP($B126,'IRC6 0830 Racing Gent'!$H:$K,2,FALSE),"")</f>
        <v/>
      </c>
      <c r="Y126" s="23" t="str">
        <f>IFERROR(VLOOKUP($B126,'IRC6 0830 Racing Gent'!$H:$K,3,FALSE),"")</f>
        <v/>
      </c>
      <c r="Z126" s="23" t="str">
        <f>IFERROR(VLOOKUP($B126,'IRC6 0830 Racing Gent'!$H:$K,4,FALSE),"")</f>
        <v/>
      </c>
      <c r="AA126" s="27" t="str">
        <f t="shared" si="45"/>
        <v/>
      </c>
      <c r="AB126" s="22" t="str">
        <f>IFERROR(VLOOKUP($B126,'IRC7 0907 KAA Gent'!$H:$K,2,FALSE),"")</f>
        <v/>
      </c>
      <c r="AC126" s="23" t="str">
        <f>IFERROR(VLOOKUP($B126,'IRC7 0907 KAA Gent'!$H:$K,3,FALSE),"")</f>
        <v/>
      </c>
      <c r="AD126" s="23" t="str">
        <f>IFERROR(VLOOKUP($B126,'IRC7 0907 KAA Gent'!$H:$K,4,FALSE),"")</f>
        <v/>
      </c>
      <c r="AE126" s="24" t="str">
        <f t="shared" si="46"/>
        <v/>
      </c>
      <c r="AF126" s="29" t="str" cm="1">
        <f t="array" ref="AF126">IF(SUM(LARGE(AJ126:AP126,{1;2;3;4;5}))&gt;0,SUM(LARGE(AJ126:AP126,{1;2;3;4;5})),"")</f>
        <v/>
      </c>
      <c r="AG126" s="5" t="str">
        <f t="shared" si="47"/>
        <v/>
      </c>
      <c r="AH126" s="5" t="str">
        <f t="shared" si="39"/>
        <v/>
      </c>
      <c r="AJ126" s="3">
        <f t="shared" si="48"/>
        <v>0</v>
      </c>
      <c r="AK126" s="3">
        <f t="shared" si="49"/>
        <v>0</v>
      </c>
      <c r="AL126" s="3">
        <f t="shared" si="50"/>
        <v>0</v>
      </c>
      <c r="AM126" s="3">
        <f t="shared" si="51"/>
        <v>0</v>
      </c>
      <c r="AN126" s="3">
        <f t="shared" si="52"/>
        <v>0</v>
      </c>
      <c r="AO126" s="3">
        <f t="shared" si="53"/>
        <v>0</v>
      </c>
      <c r="AP126" s="3">
        <f t="shared" si="54"/>
        <v>0</v>
      </c>
    </row>
    <row r="127" spans="4:42" x14ac:dyDescent="0.3">
      <c r="D127" s="22" t="str">
        <f>IFERROR(VLOOKUP($B127,'IRC1 0405 Deinze'!$J:$O,2,FALSE),"")</f>
        <v/>
      </c>
      <c r="E127" s="23" t="str">
        <f>IFERROR(VLOOKUP($B127,'IRC1 0405 Deinze'!$J:$O,3,FALSE),"")</f>
        <v/>
      </c>
      <c r="F127" s="23" t="str">
        <f>IFERROR(VLOOKUP($B127,'IRC1 0405 Deinze'!$J:$O,4,FALSE),"")</f>
        <v/>
      </c>
      <c r="G127" s="24" t="str">
        <f t="shared" si="40"/>
        <v/>
      </c>
      <c r="H127" s="28" t="str">
        <f>IFERROR(VLOOKUP($B127,'IRC2 0426 Maldegem'!$K:$O,2,FALSE),"")</f>
        <v/>
      </c>
      <c r="I127" s="23" t="str">
        <f>IFERROR(VLOOKUP($B127,'IRC2 0426 Maldegem'!$K:$O,3,FALSE),"")</f>
        <v/>
      </c>
      <c r="J127" s="23" t="str">
        <f>IFERROR(VLOOKUP($B127,'IRC2 0426 Maldegem'!$K:$O,4,FALSE),"")</f>
        <v/>
      </c>
      <c r="K127" s="27" t="str">
        <f t="shared" si="41"/>
        <v/>
      </c>
      <c r="L127" s="22" t="str">
        <f>IFERROR(VLOOKUP($B127,'IRC3 0510 Aalter'!$J:$O,2,FALSE),"")</f>
        <v/>
      </c>
      <c r="M127" s="23" t="str">
        <f>IFERROR(VLOOKUP($B127,'IRC3 0510 Aalter'!$J:$O,3,FALSE),"")</f>
        <v/>
      </c>
      <c r="N127" s="23" t="str">
        <f>IFERROR(VLOOKUP($B127,'IRC3 0510 Aalter'!$J:$O,4,FALSE),"")</f>
        <v/>
      </c>
      <c r="O127" s="27" t="str">
        <f t="shared" si="42"/>
        <v/>
      </c>
      <c r="P127" s="22" t="str">
        <f>IFERROR(VLOOKUP($B127,'IRC4 0607 Rieme'!$H:$K,2,FALSE),"")</f>
        <v/>
      </c>
      <c r="Q127" s="23" t="str">
        <f>IFERROR(VLOOKUP($B127,'IRC4 0607 Rieme'!$H:$K,3,FALSE),"")</f>
        <v/>
      </c>
      <c r="R127" s="23" t="str">
        <f>IFERROR(VLOOKUP($B127,'IRC4 0607 Rieme'!$H:$K,4,FALSE),"")</f>
        <v/>
      </c>
      <c r="S127" s="27" t="str">
        <f t="shared" si="43"/>
        <v/>
      </c>
      <c r="T127" s="22" t="str">
        <f>IFERROR(VLOOKUP($B127,'IRC5 2906 Oudenaarde'!$H:$K,2,FALSE),"")</f>
        <v/>
      </c>
      <c r="U127" s="23" t="str">
        <f>IFERROR(VLOOKUP($B127,'IRC5 2906 Oudenaarde'!$H:$K,3,FALSE),"")</f>
        <v/>
      </c>
      <c r="V127" s="23" t="str">
        <f>IFERROR(VLOOKUP($B127,'IRC5 2906 Oudenaarde'!$H:$K,4,FALSE),"")</f>
        <v/>
      </c>
      <c r="W127" s="27" t="str">
        <f t="shared" si="44"/>
        <v/>
      </c>
      <c r="X127" s="22" t="str">
        <f>IFERROR(VLOOKUP($B127,'IRC6 0830 Racing Gent'!$H:$K,2,FALSE),"")</f>
        <v/>
      </c>
      <c r="Y127" s="23" t="str">
        <f>IFERROR(VLOOKUP($B127,'IRC6 0830 Racing Gent'!$H:$K,3,FALSE),"")</f>
        <v/>
      </c>
      <c r="Z127" s="23" t="str">
        <f>IFERROR(VLOOKUP($B127,'IRC6 0830 Racing Gent'!$H:$K,4,FALSE),"")</f>
        <v/>
      </c>
      <c r="AA127" s="27" t="str">
        <f t="shared" si="45"/>
        <v/>
      </c>
      <c r="AB127" s="22" t="str">
        <f>IFERROR(VLOOKUP($B127,'IRC7 0907 KAA Gent'!$H:$K,2,FALSE),"")</f>
        <v/>
      </c>
      <c r="AC127" s="23" t="str">
        <f>IFERROR(VLOOKUP($B127,'IRC7 0907 KAA Gent'!$H:$K,3,FALSE),"")</f>
        <v/>
      </c>
      <c r="AD127" s="23" t="str">
        <f>IFERROR(VLOOKUP($B127,'IRC7 0907 KAA Gent'!$H:$K,4,FALSE),"")</f>
        <v/>
      </c>
      <c r="AE127" s="24" t="str">
        <f t="shared" si="46"/>
        <v/>
      </c>
      <c r="AF127" s="29" t="str" cm="1">
        <f t="array" ref="AF127">IF(SUM(LARGE(AJ127:AP127,{1;2;3;4;5}))&gt;0,SUM(LARGE(AJ127:AP127,{1;2;3;4;5})),"")</f>
        <v/>
      </c>
      <c r="AG127" s="5" t="str">
        <f t="shared" si="47"/>
        <v/>
      </c>
      <c r="AH127" s="5" t="str">
        <f t="shared" si="39"/>
        <v/>
      </c>
      <c r="AJ127" s="3">
        <f t="shared" si="48"/>
        <v>0</v>
      </c>
      <c r="AK127" s="3">
        <f t="shared" si="49"/>
        <v>0</v>
      </c>
      <c r="AL127" s="3">
        <f t="shared" si="50"/>
        <v>0</v>
      </c>
      <c r="AM127" s="3">
        <f t="shared" si="51"/>
        <v>0</v>
      </c>
      <c r="AN127" s="3">
        <f t="shared" si="52"/>
        <v>0</v>
      </c>
      <c r="AO127" s="3">
        <f t="shared" si="53"/>
        <v>0</v>
      </c>
      <c r="AP127" s="3">
        <f t="shared" si="54"/>
        <v>0</v>
      </c>
    </row>
    <row r="128" spans="4:42" x14ac:dyDescent="0.3">
      <c r="D128" s="22" t="str">
        <f>IFERROR(VLOOKUP($B128,'IRC1 0405 Deinze'!$J:$O,2,FALSE),"")</f>
        <v/>
      </c>
      <c r="E128" s="23" t="str">
        <f>IFERROR(VLOOKUP($B128,'IRC1 0405 Deinze'!$J:$O,3,FALSE),"")</f>
        <v/>
      </c>
      <c r="F128" s="23" t="str">
        <f>IFERROR(VLOOKUP($B128,'IRC1 0405 Deinze'!$J:$O,4,FALSE),"")</f>
        <v/>
      </c>
      <c r="G128" s="24" t="str">
        <f t="shared" si="40"/>
        <v/>
      </c>
      <c r="H128" s="28" t="str">
        <f>IFERROR(VLOOKUP($B128,'IRC2 0426 Maldegem'!$K:$O,2,FALSE),"")</f>
        <v/>
      </c>
      <c r="I128" s="23" t="str">
        <f>IFERROR(VLOOKUP($B128,'IRC2 0426 Maldegem'!$K:$O,3,FALSE),"")</f>
        <v/>
      </c>
      <c r="J128" s="23" t="str">
        <f>IFERROR(VLOOKUP($B128,'IRC2 0426 Maldegem'!$K:$O,4,FALSE),"")</f>
        <v/>
      </c>
      <c r="K128" s="27" t="str">
        <f t="shared" si="41"/>
        <v/>
      </c>
      <c r="L128" s="22" t="str">
        <f>IFERROR(VLOOKUP($B128,'IRC3 0510 Aalter'!$J:$O,2,FALSE),"")</f>
        <v/>
      </c>
      <c r="M128" s="23" t="str">
        <f>IFERROR(VLOOKUP($B128,'IRC3 0510 Aalter'!$J:$O,3,FALSE),"")</f>
        <v/>
      </c>
      <c r="N128" s="23" t="str">
        <f>IFERROR(VLOOKUP($B128,'IRC3 0510 Aalter'!$J:$O,4,FALSE),"")</f>
        <v/>
      </c>
      <c r="O128" s="27" t="str">
        <f t="shared" si="42"/>
        <v/>
      </c>
      <c r="P128" s="22" t="str">
        <f>IFERROR(VLOOKUP($B128,'IRC4 0607 Rieme'!$H:$K,2,FALSE),"")</f>
        <v/>
      </c>
      <c r="Q128" s="23" t="str">
        <f>IFERROR(VLOOKUP($B128,'IRC4 0607 Rieme'!$H:$K,3,FALSE),"")</f>
        <v/>
      </c>
      <c r="R128" s="23" t="str">
        <f>IFERROR(VLOOKUP($B128,'IRC4 0607 Rieme'!$H:$K,4,FALSE),"")</f>
        <v/>
      </c>
      <c r="S128" s="27" t="str">
        <f t="shared" si="43"/>
        <v/>
      </c>
      <c r="T128" s="22" t="str">
        <f>IFERROR(VLOOKUP($B128,'IRC5 2906 Oudenaarde'!$H:$K,2,FALSE),"")</f>
        <v/>
      </c>
      <c r="U128" s="23" t="str">
        <f>IFERROR(VLOOKUP($B128,'IRC5 2906 Oudenaarde'!$H:$K,3,FALSE),"")</f>
        <v/>
      </c>
      <c r="V128" s="23" t="str">
        <f>IFERROR(VLOOKUP($B128,'IRC5 2906 Oudenaarde'!$H:$K,4,FALSE),"")</f>
        <v/>
      </c>
      <c r="W128" s="27" t="str">
        <f t="shared" si="44"/>
        <v/>
      </c>
      <c r="X128" s="22" t="str">
        <f>IFERROR(VLOOKUP($B128,'IRC6 0830 Racing Gent'!$H:$K,2,FALSE),"")</f>
        <v/>
      </c>
      <c r="Y128" s="23" t="str">
        <f>IFERROR(VLOOKUP($B128,'IRC6 0830 Racing Gent'!$H:$K,3,FALSE),"")</f>
        <v/>
      </c>
      <c r="Z128" s="23" t="str">
        <f>IFERROR(VLOOKUP($B128,'IRC6 0830 Racing Gent'!$H:$K,4,FALSE),"")</f>
        <v/>
      </c>
      <c r="AA128" s="27" t="str">
        <f t="shared" si="45"/>
        <v/>
      </c>
      <c r="AB128" s="22" t="str">
        <f>IFERROR(VLOOKUP($B128,'IRC7 0907 KAA Gent'!$H:$K,2,FALSE),"")</f>
        <v/>
      </c>
      <c r="AC128" s="23" t="str">
        <f>IFERROR(VLOOKUP($B128,'IRC7 0907 KAA Gent'!$H:$K,3,FALSE),"")</f>
        <v/>
      </c>
      <c r="AD128" s="23" t="str">
        <f>IFERROR(VLOOKUP($B128,'IRC7 0907 KAA Gent'!$H:$K,4,FALSE),"")</f>
        <v/>
      </c>
      <c r="AE128" s="24" t="str">
        <f t="shared" si="46"/>
        <v/>
      </c>
      <c r="AF128" s="29" t="str" cm="1">
        <f t="array" ref="AF128">IF(SUM(LARGE(AJ128:AP128,{1;2;3;4;5}))&gt;0,SUM(LARGE(AJ128:AP128,{1;2;3;4;5})),"")</f>
        <v/>
      </c>
      <c r="AG128" s="5" t="str">
        <f t="shared" si="47"/>
        <v/>
      </c>
      <c r="AH128" s="5" t="str">
        <f t="shared" si="39"/>
        <v/>
      </c>
      <c r="AJ128" s="3">
        <f t="shared" si="48"/>
        <v>0</v>
      </c>
      <c r="AK128" s="3">
        <f t="shared" si="49"/>
        <v>0</v>
      </c>
      <c r="AL128" s="3">
        <f t="shared" si="50"/>
        <v>0</v>
      </c>
      <c r="AM128" s="3">
        <f t="shared" si="51"/>
        <v>0</v>
      </c>
      <c r="AN128" s="3">
        <f t="shared" si="52"/>
        <v>0</v>
      </c>
      <c r="AO128" s="3">
        <f t="shared" si="53"/>
        <v>0</v>
      </c>
      <c r="AP128" s="3">
        <f t="shared" si="54"/>
        <v>0</v>
      </c>
    </row>
    <row r="129" spans="4:42" x14ac:dyDescent="0.3">
      <c r="D129" s="22" t="str">
        <f>IFERROR(VLOOKUP($B129,'IRC1 0405 Deinze'!$J:$O,2,FALSE),"")</f>
        <v/>
      </c>
      <c r="E129" s="23" t="str">
        <f>IFERROR(VLOOKUP($B129,'IRC1 0405 Deinze'!$J:$O,3,FALSE),"")</f>
        <v/>
      </c>
      <c r="F129" s="23" t="str">
        <f>IFERROR(VLOOKUP($B129,'IRC1 0405 Deinze'!$J:$O,4,FALSE),"")</f>
        <v/>
      </c>
      <c r="G129" s="24" t="str">
        <f t="shared" si="40"/>
        <v/>
      </c>
      <c r="H129" s="28" t="str">
        <f>IFERROR(VLOOKUP($B129,'IRC2 0426 Maldegem'!$K:$O,2,FALSE),"")</f>
        <v/>
      </c>
      <c r="I129" s="23" t="str">
        <f>IFERROR(VLOOKUP($B129,'IRC2 0426 Maldegem'!$K:$O,3,FALSE),"")</f>
        <v/>
      </c>
      <c r="J129" s="23" t="str">
        <f>IFERROR(VLOOKUP($B129,'IRC2 0426 Maldegem'!$K:$O,4,FALSE),"")</f>
        <v/>
      </c>
      <c r="K129" s="27" t="str">
        <f t="shared" si="41"/>
        <v/>
      </c>
      <c r="L129" s="22" t="str">
        <f>IFERROR(VLOOKUP($B129,'IRC3 0510 Aalter'!$J:$O,2,FALSE),"")</f>
        <v/>
      </c>
      <c r="M129" s="23" t="str">
        <f>IFERROR(VLOOKUP($B129,'IRC3 0510 Aalter'!$J:$O,3,FALSE),"")</f>
        <v/>
      </c>
      <c r="N129" s="23" t="str">
        <f>IFERROR(VLOOKUP($B129,'IRC3 0510 Aalter'!$J:$O,4,FALSE),"")</f>
        <v/>
      </c>
      <c r="O129" s="27" t="str">
        <f t="shared" si="42"/>
        <v/>
      </c>
      <c r="P129" s="22" t="str">
        <f>IFERROR(VLOOKUP($B129,'IRC4 0607 Rieme'!$H:$K,2,FALSE),"")</f>
        <v/>
      </c>
      <c r="Q129" s="23" t="str">
        <f>IFERROR(VLOOKUP($B129,'IRC4 0607 Rieme'!$H:$K,3,FALSE),"")</f>
        <v/>
      </c>
      <c r="R129" s="23" t="str">
        <f>IFERROR(VLOOKUP($B129,'IRC4 0607 Rieme'!$H:$K,4,FALSE),"")</f>
        <v/>
      </c>
      <c r="S129" s="27" t="str">
        <f t="shared" si="43"/>
        <v/>
      </c>
      <c r="T129" s="22" t="str">
        <f>IFERROR(VLOOKUP($B129,'IRC5 2906 Oudenaarde'!$H:$K,2,FALSE),"")</f>
        <v/>
      </c>
      <c r="U129" s="23" t="str">
        <f>IFERROR(VLOOKUP($B129,'IRC5 2906 Oudenaarde'!$H:$K,3,FALSE),"")</f>
        <v/>
      </c>
      <c r="V129" s="23" t="str">
        <f>IFERROR(VLOOKUP($B129,'IRC5 2906 Oudenaarde'!$H:$K,4,FALSE),"")</f>
        <v/>
      </c>
      <c r="W129" s="27" t="str">
        <f t="shared" si="44"/>
        <v/>
      </c>
      <c r="X129" s="22" t="str">
        <f>IFERROR(VLOOKUP($B129,'IRC6 0830 Racing Gent'!$H:$K,2,FALSE),"")</f>
        <v/>
      </c>
      <c r="Y129" s="23" t="str">
        <f>IFERROR(VLOOKUP($B129,'IRC6 0830 Racing Gent'!$H:$K,3,FALSE),"")</f>
        <v/>
      </c>
      <c r="Z129" s="23" t="str">
        <f>IFERROR(VLOOKUP($B129,'IRC6 0830 Racing Gent'!$H:$K,4,FALSE),"")</f>
        <v/>
      </c>
      <c r="AA129" s="27" t="str">
        <f t="shared" si="45"/>
        <v/>
      </c>
      <c r="AB129" s="22" t="str">
        <f>IFERROR(VLOOKUP($B129,'IRC7 0907 KAA Gent'!$H:$K,2,FALSE),"")</f>
        <v/>
      </c>
      <c r="AC129" s="23" t="str">
        <f>IFERROR(VLOOKUP($B129,'IRC7 0907 KAA Gent'!$H:$K,3,FALSE),"")</f>
        <v/>
      </c>
      <c r="AD129" s="23" t="str">
        <f>IFERROR(VLOOKUP($B129,'IRC7 0907 KAA Gent'!$H:$K,4,FALSE),"")</f>
        <v/>
      </c>
      <c r="AE129" s="24" t="str">
        <f t="shared" si="46"/>
        <v/>
      </c>
      <c r="AF129" s="29" t="str" cm="1">
        <f t="array" ref="AF129">IF(SUM(LARGE(AJ129:AP129,{1;2;3;4;5}))&gt;0,SUM(LARGE(AJ129:AP129,{1;2;3;4;5})),"")</f>
        <v/>
      </c>
      <c r="AG129" s="5" t="str">
        <f t="shared" si="47"/>
        <v/>
      </c>
      <c r="AH129" s="5" t="str">
        <f t="shared" si="39"/>
        <v/>
      </c>
      <c r="AJ129" s="3">
        <f t="shared" si="48"/>
        <v>0</v>
      </c>
      <c r="AK129" s="3">
        <f t="shared" si="49"/>
        <v>0</v>
      </c>
      <c r="AL129" s="3">
        <f t="shared" si="50"/>
        <v>0</v>
      </c>
      <c r="AM129" s="3">
        <f t="shared" si="51"/>
        <v>0</v>
      </c>
      <c r="AN129" s="3">
        <f t="shared" si="52"/>
        <v>0</v>
      </c>
      <c r="AO129" s="3">
        <f t="shared" si="53"/>
        <v>0</v>
      </c>
      <c r="AP129" s="3">
        <f t="shared" si="54"/>
        <v>0</v>
      </c>
    </row>
    <row r="130" spans="4:42" x14ac:dyDescent="0.3">
      <c r="D130" s="22" t="str">
        <f>IFERROR(VLOOKUP($B130,'IRC1 0405 Deinze'!$J:$O,2,FALSE),"")</f>
        <v/>
      </c>
      <c r="E130" s="23" t="str">
        <f>IFERROR(VLOOKUP($B130,'IRC1 0405 Deinze'!$J:$O,3,FALSE),"")</f>
        <v/>
      </c>
      <c r="F130" s="23" t="str">
        <f>IFERROR(VLOOKUP($B130,'IRC1 0405 Deinze'!$J:$O,4,FALSE),"")</f>
        <v/>
      </c>
      <c r="G130" s="24" t="str">
        <f t="shared" si="40"/>
        <v/>
      </c>
      <c r="H130" s="28" t="str">
        <f>IFERROR(VLOOKUP($B130,'IRC2 0426 Maldegem'!$K:$O,2,FALSE),"")</f>
        <v/>
      </c>
      <c r="I130" s="23" t="str">
        <f>IFERROR(VLOOKUP($B130,'IRC2 0426 Maldegem'!$K:$O,3,FALSE),"")</f>
        <v/>
      </c>
      <c r="J130" s="23" t="str">
        <f>IFERROR(VLOOKUP($B130,'IRC2 0426 Maldegem'!$K:$O,4,FALSE),"")</f>
        <v/>
      </c>
      <c r="K130" s="27" t="str">
        <f t="shared" si="41"/>
        <v/>
      </c>
      <c r="L130" s="22" t="str">
        <f>IFERROR(VLOOKUP($B130,'IRC3 0510 Aalter'!$J:$O,2,FALSE),"")</f>
        <v/>
      </c>
      <c r="M130" s="23" t="str">
        <f>IFERROR(VLOOKUP($B130,'IRC3 0510 Aalter'!$J:$O,3,FALSE),"")</f>
        <v/>
      </c>
      <c r="N130" s="23" t="str">
        <f>IFERROR(VLOOKUP($B130,'IRC3 0510 Aalter'!$J:$O,4,FALSE),"")</f>
        <v/>
      </c>
      <c r="O130" s="27" t="str">
        <f t="shared" si="42"/>
        <v/>
      </c>
      <c r="P130" s="22" t="str">
        <f>IFERROR(VLOOKUP($B130,'IRC4 0607 Rieme'!$H:$K,2,FALSE),"")</f>
        <v/>
      </c>
      <c r="Q130" s="23" t="str">
        <f>IFERROR(VLOOKUP($B130,'IRC4 0607 Rieme'!$H:$K,3,FALSE),"")</f>
        <v/>
      </c>
      <c r="R130" s="23" t="str">
        <f>IFERROR(VLOOKUP($B130,'IRC4 0607 Rieme'!$H:$K,4,FALSE),"")</f>
        <v/>
      </c>
      <c r="S130" s="27" t="str">
        <f t="shared" si="43"/>
        <v/>
      </c>
      <c r="T130" s="22" t="str">
        <f>IFERROR(VLOOKUP($B130,'IRC5 2906 Oudenaarde'!$H:$K,2,FALSE),"")</f>
        <v/>
      </c>
      <c r="U130" s="23" t="str">
        <f>IFERROR(VLOOKUP($B130,'IRC5 2906 Oudenaarde'!$H:$K,3,FALSE),"")</f>
        <v/>
      </c>
      <c r="V130" s="23" t="str">
        <f>IFERROR(VLOOKUP($B130,'IRC5 2906 Oudenaarde'!$H:$K,4,FALSE),"")</f>
        <v/>
      </c>
      <c r="W130" s="27" t="str">
        <f t="shared" si="44"/>
        <v/>
      </c>
      <c r="X130" s="22" t="str">
        <f>IFERROR(VLOOKUP($B130,'IRC6 0830 Racing Gent'!$H:$K,2,FALSE),"")</f>
        <v/>
      </c>
      <c r="Y130" s="23" t="str">
        <f>IFERROR(VLOOKUP($B130,'IRC6 0830 Racing Gent'!$H:$K,3,FALSE),"")</f>
        <v/>
      </c>
      <c r="Z130" s="23" t="str">
        <f>IFERROR(VLOOKUP($B130,'IRC6 0830 Racing Gent'!$H:$K,4,FALSE),"")</f>
        <v/>
      </c>
      <c r="AA130" s="27" t="str">
        <f t="shared" si="45"/>
        <v/>
      </c>
      <c r="AB130" s="22" t="str">
        <f>IFERROR(VLOOKUP($B130,'IRC7 0907 KAA Gent'!$H:$K,2,FALSE),"")</f>
        <v/>
      </c>
      <c r="AC130" s="23" t="str">
        <f>IFERROR(VLOOKUP($B130,'IRC7 0907 KAA Gent'!$H:$K,3,FALSE),"")</f>
        <v/>
      </c>
      <c r="AD130" s="23" t="str">
        <f>IFERROR(VLOOKUP($B130,'IRC7 0907 KAA Gent'!$H:$K,4,FALSE),"")</f>
        <v/>
      </c>
      <c r="AE130" s="24" t="str">
        <f t="shared" si="46"/>
        <v/>
      </c>
      <c r="AF130" s="29" t="str" cm="1">
        <f t="array" ref="AF130">IF(SUM(LARGE(AJ130:AP130,{1;2;3;4;5}))&gt;0,SUM(LARGE(AJ130:AP130,{1;2;3;4;5})),"")</f>
        <v/>
      </c>
      <c r="AG130" s="5" t="str">
        <f t="shared" si="47"/>
        <v/>
      </c>
      <c r="AH130" s="5" t="str">
        <f t="shared" si="39"/>
        <v/>
      </c>
      <c r="AJ130" s="3">
        <f t="shared" si="48"/>
        <v>0</v>
      </c>
      <c r="AK130" s="3">
        <f t="shared" si="49"/>
        <v>0</v>
      </c>
      <c r="AL130" s="3">
        <f t="shared" si="50"/>
        <v>0</v>
      </c>
      <c r="AM130" s="3">
        <f t="shared" si="51"/>
        <v>0</v>
      </c>
      <c r="AN130" s="3">
        <f t="shared" si="52"/>
        <v>0</v>
      </c>
      <c r="AO130" s="3">
        <f t="shared" si="53"/>
        <v>0</v>
      </c>
      <c r="AP130" s="3">
        <f t="shared" si="54"/>
        <v>0</v>
      </c>
    </row>
    <row r="131" spans="4:42" x14ac:dyDescent="0.3">
      <c r="D131" s="22" t="str">
        <f>IFERROR(VLOOKUP($B131,'IRC1 0405 Deinze'!$J:$O,2,FALSE),"")</f>
        <v/>
      </c>
      <c r="E131" s="23" t="str">
        <f>IFERROR(VLOOKUP($B131,'IRC1 0405 Deinze'!$J:$O,3,FALSE),"")</f>
        <v/>
      </c>
      <c r="F131" s="23" t="str">
        <f>IFERROR(VLOOKUP($B131,'IRC1 0405 Deinze'!$J:$O,4,FALSE),"")</f>
        <v/>
      </c>
      <c r="G131" s="24" t="str">
        <f t="shared" si="40"/>
        <v/>
      </c>
      <c r="H131" s="28" t="str">
        <f>IFERROR(VLOOKUP($B131,'IRC2 0426 Maldegem'!$K:$O,2,FALSE),"")</f>
        <v/>
      </c>
      <c r="I131" s="23" t="str">
        <f>IFERROR(VLOOKUP($B131,'IRC2 0426 Maldegem'!$K:$O,3,FALSE),"")</f>
        <v/>
      </c>
      <c r="J131" s="23" t="str">
        <f>IFERROR(VLOOKUP($B131,'IRC2 0426 Maldegem'!$K:$O,4,FALSE),"")</f>
        <v/>
      </c>
      <c r="K131" s="27" t="str">
        <f t="shared" si="41"/>
        <v/>
      </c>
      <c r="L131" s="22" t="str">
        <f>IFERROR(VLOOKUP($B131,'IRC3 0510 Aalter'!$J:$O,2,FALSE),"")</f>
        <v/>
      </c>
      <c r="M131" s="23" t="str">
        <f>IFERROR(VLOOKUP($B131,'IRC3 0510 Aalter'!$J:$O,3,FALSE),"")</f>
        <v/>
      </c>
      <c r="N131" s="23" t="str">
        <f>IFERROR(VLOOKUP($B131,'IRC3 0510 Aalter'!$J:$O,4,FALSE),"")</f>
        <v/>
      </c>
      <c r="O131" s="27" t="str">
        <f t="shared" si="42"/>
        <v/>
      </c>
      <c r="P131" s="22" t="str">
        <f>IFERROR(VLOOKUP($B131,'IRC4 0607 Rieme'!$H:$K,2,FALSE),"")</f>
        <v/>
      </c>
      <c r="Q131" s="23" t="str">
        <f>IFERROR(VLOOKUP($B131,'IRC4 0607 Rieme'!$H:$K,3,FALSE),"")</f>
        <v/>
      </c>
      <c r="R131" s="23" t="str">
        <f>IFERROR(VLOOKUP($B131,'IRC4 0607 Rieme'!$H:$K,4,FALSE),"")</f>
        <v/>
      </c>
      <c r="S131" s="27" t="str">
        <f t="shared" si="43"/>
        <v/>
      </c>
      <c r="T131" s="22" t="str">
        <f>IFERROR(VLOOKUP($B131,'IRC5 2906 Oudenaarde'!$H:$K,2,FALSE),"")</f>
        <v/>
      </c>
      <c r="U131" s="23" t="str">
        <f>IFERROR(VLOOKUP($B131,'IRC5 2906 Oudenaarde'!$H:$K,3,FALSE),"")</f>
        <v/>
      </c>
      <c r="V131" s="23" t="str">
        <f>IFERROR(VLOOKUP($B131,'IRC5 2906 Oudenaarde'!$H:$K,4,FALSE),"")</f>
        <v/>
      </c>
      <c r="W131" s="27" t="str">
        <f t="shared" si="44"/>
        <v/>
      </c>
      <c r="X131" s="22" t="str">
        <f>IFERROR(VLOOKUP($B131,'IRC6 0830 Racing Gent'!$H:$K,2,FALSE),"")</f>
        <v/>
      </c>
      <c r="Y131" s="23" t="str">
        <f>IFERROR(VLOOKUP($B131,'IRC6 0830 Racing Gent'!$H:$K,3,FALSE),"")</f>
        <v/>
      </c>
      <c r="Z131" s="23" t="str">
        <f>IFERROR(VLOOKUP($B131,'IRC6 0830 Racing Gent'!$H:$K,4,FALSE),"")</f>
        <v/>
      </c>
      <c r="AA131" s="27" t="str">
        <f t="shared" si="45"/>
        <v/>
      </c>
      <c r="AB131" s="22" t="str">
        <f>IFERROR(VLOOKUP($B131,'IRC7 0907 KAA Gent'!$H:$K,2,FALSE),"")</f>
        <v/>
      </c>
      <c r="AC131" s="23" t="str">
        <f>IFERROR(VLOOKUP($B131,'IRC7 0907 KAA Gent'!$H:$K,3,FALSE),"")</f>
        <v/>
      </c>
      <c r="AD131" s="23" t="str">
        <f>IFERROR(VLOOKUP($B131,'IRC7 0907 KAA Gent'!$H:$K,4,FALSE),"")</f>
        <v/>
      </c>
      <c r="AE131" s="24" t="str">
        <f t="shared" si="46"/>
        <v/>
      </c>
      <c r="AF131" s="29" t="str" cm="1">
        <f t="array" ref="AF131">IF(SUM(LARGE(AJ131:AP131,{1;2;3;4;5}))&gt;0,SUM(LARGE(AJ131:AP131,{1;2;3;4;5})),"")</f>
        <v/>
      </c>
      <c r="AG131" s="5" t="str">
        <f t="shared" si="47"/>
        <v/>
      </c>
      <c r="AH131" s="5" t="str">
        <f t="shared" ref="AH131:AH162" si="55">IFERROR(_xlfn.RANK.EQ(AF131,AF:AF),"")</f>
        <v/>
      </c>
      <c r="AJ131" s="3">
        <f t="shared" si="48"/>
        <v>0</v>
      </c>
      <c r="AK131" s="3">
        <f t="shared" si="49"/>
        <v>0</v>
      </c>
      <c r="AL131" s="3">
        <f t="shared" si="50"/>
        <v>0</v>
      </c>
      <c r="AM131" s="3">
        <f t="shared" si="51"/>
        <v>0</v>
      </c>
      <c r="AN131" s="3">
        <f t="shared" si="52"/>
        <v>0</v>
      </c>
      <c r="AO131" s="3">
        <f t="shared" si="53"/>
        <v>0</v>
      </c>
      <c r="AP131" s="3">
        <f t="shared" si="54"/>
        <v>0</v>
      </c>
    </row>
    <row r="132" spans="4:42" x14ac:dyDescent="0.3">
      <c r="D132" s="22" t="str">
        <f>IFERROR(VLOOKUP($B132,'IRC1 0405 Deinze'!$J:$O,2,FALSE),"")</f>
        <v/>
      </c>
      <c r="E132" s="23" t="str">
        <f>IFERROR(VLOOKUP($B132,'IRC1 0405 Deinze'!$J:$O,3,FALSE),"")</f>
        <v/>
      </c>
      <c r="F132" s="23" t="str">
        <f>IFERROR(VLOOKUP($B132,'IRC1 0405 Deinze'!$J:$O,4,FALSE),"")</f>
        <v/>
      </c>
      <c r="G132" s="24" t="str">
        <f t="shared" si="40"/>
        <v/>
      </c>
      <c r="H132" s="28" t="str">
        <f>IFERROR(VLOOKUP($B132,'IRC2 0426 Maldegem'!$K:$O,2,FALSE),"")</f>
        <v/>
      </c>
      <c r="I132" s="23" t="str">
        <f>IFERROR(VLOOKUP($B132,'IRC2 0426 Maldegem'!$K:$O,3,FALSE),"")</f>
        <v/>
      </c>
      <c r="J132" s="23" t="str">
        <f>IFERROR(VLOOKUP($B132,'IRC2 0426 Maldegem'!$K:$O,4,FALSE),"")</f>
        <v/>
      </c>
      <c r="K132" s="27" t="str">
        <f t="shared" si="41"/>
        <v/>
      </c>
      <c r="L132" s="22" t="str">
        <f>IFERROR(VLOOKUP($B132,'IRC3 0510 Aalter'!$J:$O,2,FALSE),"")</f>
        <v/>
      </c>
      <c r="M132" s="23" t="str">
        <f>IFERROR(VLOOKUP($B132,'IRC3 0510 Aalter'!$J:$O,3,FALSE),"")</f>
        <v/>
      </c>
      <c r="N132" s="23" t="str">
        <f>IFERROR(VLOOKUP($B132,'IRC3 0510 Aalter'!$J:$O,4,FALSE),"")</f>
        <v/>
      </c>
      <c r="O132" s="27" t="str">
        <f t="shared" si="42"/>
        <v/>
      </c>
      <c r="P132" s="22" t="str">
        <f>IFERROR(VLOOKUP($B132,'IRC4 0607 Rieme'!$H:$K,2,FALSE),"")</f>
        <v/>
      </c>
      <c r="Q132" s="23" t="str">
        <f>IFERROR(VLOOKUP($B132,'IRC4 0607 Rieme'!$H:$K,3,FALSE),"")</f>
        <v/>
      </c>
      <c r="R132" s="23" t="str">
        <f>IFERROR(VLOOKUP($B132,'IRC4 0607 Rieme'!$H:$K,4,FALSE),"")</f>
        <v/>
      </c>
      <c r="S132" s="27" t="str">
        <f t="shared" si="43"/>
        <v/>
      </c>
      <c r="T132" s="22" t="str">
        <f>IFERROR(VLOOKUP($B132,'IRC5 2906 Oudenaarde'!$H:$K,2,FALSE),"")</f>
        <v/>
      </c>
      <c r="U132" s="23" t="str">
        <f>IFERROR(VLOOKUP($B132,'IRC5 2906 Oudenaarde'!$H:$K,3,FALSE),"")</f>
        <v/>
      </c>
      <c r="V132" s="23" t="str">
        <f>IFERROR(VLOOKUP($B132,'IRC5 2906 Oudenaarde'!$H:$K,4,FALSE),"")</f>
        <v/>
      </c>
      <c r="W132" s="27" t="str">
        <f t="shared" si="44"/>
        <v/>
      </c>
      <c r="X132" s="22" t="str">
        <f>IFERROR(VLOOKUP($B132,'IRC6 0830 Racing Gent'!$H:$K,2,FALSE),"")</f>
        <v/>
      </c>
      <c r="Y132" s="23" t="str">
        <f>IFERROR(VLOOKUP($B132,'IRC6 0830 Racing Gent'!$H:$K,3,FALSE),"")</f>
        <v/>
      </c>
      <c r="Z132" s="23" t="str">
        <f>IFERROR(VLOOKUP($B132,'IRC6 0830 Racing Gent'!$H:$K,4,FALSE),"")</f>
        <v/>
      </c>
      <c r="AA132" s="27" t="str">
        <f t="shared" si="45"/>
        <v/>
      </c>
      <c r="AB132" s="22" t="str">
        <f>IFERROR(VLOOKUP($B132,'IRC7 0907 KAA Gent'!$H:$K,2,FALSE),"")</f>
        <v/>
      </c>
      <c r="AC132" s="23" t="str">
        <f>IFERROR(VLOOKUP($B132,'IRC7 0907 KAA Gent'!$H:$K,3,FALSE),"")</f>
        <v/>
      </c>
      <c r="AD132" s="23" t="str">
        <f>IFERROR(VLOOKUP($B132,'IRC7 0907 KAA Gent'!$H:$K,4,FALSE),"")</f>
        <v/>
      </c>
      <c r="AE132" s="24" t="str">
        <f t="shared" si="46"/>
        <v/>
      </c>
      <c r="AF132" s="29" t="str" cm="1">
        <f t="array" ref="AF132">IF(SUM(LARGE(AJ132:AP132,{1;2;3;4;5}))&gt;0,SUM(LARGE(AJ132:AP132,{1;2;3;4;5})),"")</f>
        <v/>
      </c>
      <c r="AG132" s="5" t="str">
        <f t="shared" si="47"/>
        <v/>
      </c>
      <c r="AH132" s="5" t="str">
        <f t="shared" si="55"/>
        <v/>
      </c>
      <c r="AJ132" s="3">
        <f t="shared" si="48"/>
        <v>0</v>
      </c>
      <c r="AK132" s="3">
        <f t="shared" si="49"/>
        <v>0</v>
      </c>
      <c r="AL132" s="3">
        <f t="shared" si="50"/>
        <v>0</v>
      </c>
      <c r="AM132" s="3">
        <f t="shared" si="51"/>
        <v>0</v>
      </c>
      <c r="AN132" s="3">
        <f t="shared" si="52"/>
        <v>0</v>
      </c>
      <c r="AO132" s="3">
        <f t="shared" si="53"/>
        <v>0</v>
      </c>
      <c r="AP132" s="3">
        <f t="shared" si="54"/>
        <v>0</v>
      </c>
    </row>
    <row r="133" spans="4:42" x14ac:dyDescent="0.3">
      <c r="D133" s="22" t="str">
        <f>IFERROR(VLOOKUP($B133,'IRC1 0405 Deinze'!$J:$O,2,FALSE),"")</f>
        <v/>
      </c>
      <c r="E133" s="23" t="str">
        <f>IFERROR(VLOOKUP($B133,'IRC1 0405 Deinze'!$J:$O,3,FALSE),"")</f>
        <v/>
      </c>
      <c r="F133" s="23" t="str">
        <f>IFERROR(VLOOKUP($B133,'IRC1 0405 Deinze'!$J:$O,4,FALSE),"")</f>
        <v/>
      </c>
      <c r="G133" s="24" t="str">
        <f t="shared" si="40"/>
        <v/>
      </c>
      <c r="H133" s="28" t="str">
        <f>IFERROR(VLOOKUP($B133,'IRC2 0426 Maldegem'!$K:$O,2,FALSE),"")</f>
        <v/>
      </c>
      <c r="I133" s="23" t="str">
        <f>IFERROR(VLOOKUP($B133,'IRC2 0426 Maldegem'!$K:$O,3,FALSE),"")</f>
        <v/>
      </c>
      <c r="J133" s="23" t="str">
        <f>IFERROR(VLOOKUP($B133,'IRC2 0426 Maldegem'!$K:$O,4,FALSE),"")</f>
        <v/>
      </c>
      <c r="K133" s="27" t="str">
        <f t="shared" si="41"/>
        <v/>
      </c>
      <c r="L133" s="22" t="str">
        <f>IFERROR(VLOOKUP($B133,'IRC3 0510 Aalter'!$J:$O,2,FALSE),"")</f>
        <v/>
      </c>
      <c r="M133" s="23" t="str">
        <f>IFERROR(VLOOKUP($B133,'IRC3 0510 Aalter'!$J:$O,3,FALSE),"")</f>
        <v/>
      </c>
      <c r="N133" s="23" t="str">
        <f>IFERROR(VLOOKUP($B133,'IRC3 0510 Aalter'!$J:$O,4,FALSE),"")</f>
        <v/>
      </c>
      <c r="O133" s="27" t="str">
        <f t="shared" si="42"/>
        <v/>
      </c>
      <c r="P133" s="22" t="str">
        <f>IFERROR(VLOOKUP($B133,'IRC4 0607 Rieme'!$H:$K,2,FALSE),"")</f>
        <v/>
      </c>
      <c r="Q133" s="23" t="str">
        <f>IFERROR(VLOOKUP($B133,'IRC4 0607 Rieme'!$H:$K,3,FALSE),"")</f>
        <v/>
      </c>
      <c r="R133" s="23" t="str">
        <f>IFERROR(VLOOKUP($B133,'IRC4 0607 Rieme'!$H:$K,4,FALSE),"")</f>
        <v/>
      </c>
      <c r="S133" s="27" t="str">
        <f t="shared" si="43"/>
        <v/>
      </c>
      <c r="T133" s="22" t="str">
        <f>IFERROR(VLOOKUP($B133,'IRC5 2906 Oudenaarde'!$H:$K,2,FALSE),"")</f>
        <v/>
      </c>
      <c r="U133" s="23" t="str">
        <f>IFERROR(VLOOKUP($B133,'IRC5 2906 Oudenaarde'!$H:$K,3,FALSE),"")</f>
        <v/>
      </c>
      <c r="V133" s="23" t="str">
        <f>IFERROR(VLOOKUP($B133,'IRC5 2906 Oudenaarde'!$H:$K,4,FALSE),"")</f>
        <v/>
      </c>
      <c r="W133" s="27" t="str">
        <f t="shared" si="44"/>
        <v/>
      </c>
      <c r="X133" s="22" t="str">
        <f>IFERROR(VLOOKUP($B133,'IRC6 0830 Racing Gent'!$H:$K,2,FALSE),"")</f>
        <v/>
      </c>
      <c r="Y133" s="23" t="str">
        <f>IFERROR(VLOOKUP($B133,'IRC6 0830 Racing Gent'!$H:$K,3,FALSE),"")</f>
        <v/>
      </c>
      <c r="Z133" s="23" t="str">
        <f>IFERROR(VLOOKUP($B133,'IRC6 0830 Racing Gent'!$H:$K,4,FALSE),"")</f>
        <v/>
      </c>
      <c r="AA133" s="27" t="str">
        <f t="shared" si="45"/>
        <v/>
      </c>
      <c r="AB133" s="22" t="str">
        <f>IFERROR(VLOOKUP($B133,'IRC7 0907 KAA Gent'!$H:$K,2,FALSE),"")</f>
        <v/>
      </c>
      <c r="AC133" s="23" t="str">
        <f>IFERROR(VLOOKUP($B133,'IRC7 0907 KAA Gent'!$H:$K,3,FALSE),"")</f>
        <v/>
      </c>
      <c r="AD133" s="23" t="str">
        <f>IFERROR(VLOOKUP($B133,'IRC7 0907 KAA Gent'!$H:$K,4,FALSE),"")</f>
        <v/>
      </c>
      <c r="AE133" s="24" t="str">
        <f t="shared" si="46"/>
        <v/>
      </c>
      <c r="AF133" s="29" t="str" cm="1">
        <f t="array" ref="AF133">IF(SUM(LARGE(AJ133:AP133,{1;2;3;4;5}))&gt;0,SUM(LARGE(AJ133:AP133,{1;2;3;4;5})),"")</f>
        <v/>
      </c>
      <c r="AG133" s="5" t="str">
        <f t="shared" si="47"/>
        <v/>
      </c>
      <c r="AH133" s="5" t="str">
        <f t="shared" si="55"/>
        <v/>
      </c>
      <c r="AJ133" s="3">
        <f t="shared" si="48"/>
        <v>0</v>
      </c>
      <c r="AK133" s="3">
        <f t="shared" si="49"/>
        <v>0</v>
      </c>
      <c r="AL133" s="3">
        <f t="shared" si="50"/>
        <v>0</v>
      </c>
      <c r="AM133" s="3">
        <f t="shared" si="51"/>
        <v>0</v>
      </c>
      <c r="AN133" s="3">
        <f t="shared" si="52"/>
        <v>0</v>
      </c>
      <c r="AO133" s="3">
        <f t="shared" si="53"/>
        <v>0</v>
      </c>
      <c r="AP133" s="3">
        <f t="shared" si="54"/>
        <v>0</v>
      </c>
    </row>
    <row r="134" spans="4:42" x14ac:dyDescent="0.3">
      <c r="D134" s="22" t="str">
        <f>IFERROR(VLOOKUP($B134,'IRC1 0405 Deinze'!$J:$O,2,FALSE),"")</f>
        <v/>
      </c>
      <c r="E134" s="23" t="str">
        <f>IFERROR(VLOOKUP($B134,'IRC1 0405 Deinze'!$J:$O,3,FALSE),"")</f>
        <v/>
      </c>
      <c r="F134" s="23" t="str">
        <f>IFERROR(VLOOKUP($B134,'IRC1 0405 Deinze'!$J:$O,4,FALSE),"")</f>
        <v/>
      </c>
      <c r="G134" s="24" t="str">
        <f t="shared" si="40"/>
        <v/>
      </c>
      <c r="H134" s="28" t="str">
        <f>IFERROR(VLOOKUP($B134,'IRC2 0426 Maldegem'!$K:$O,2,FALSE),"")</f>
        <v/>
      </c>
      <c r="I134" s="23" t="str">
        <f>IFERROR(VLOOKUP($B134,'IRC2 0426 Maldegem'!$K:$O,3,FALSE),"")</f>
        <v/>
      </c>
      <c r="J134" s="23" t="str">
        <f>IFERROR(VLOOKUP($B134,'IRC2 0426 Maldegem'!$K:$O,4,FALSE),"")</f>
        <v/>
      </c>
      <c r="K134" s="27" t="str">
        <f t="shared" si="41"/>
        <v/>
      </c>
      <c r="L134" s="22" t="str">
        <f>IFERROR(VLOOKUP($B134,'IRC3 0510 Aalter'!$J:$O,2,FALSE),"")</f>
        <v/>
      </c>
      <c r="M134" s="23" t="str">
        <f>IFERROR(VLOOKUP($B134,'IRC3 0510 Aalter'!$J:$O,3,FALSE),"")</f>
        <v/>
      </c>
      <c r="N134" s="23" t="str">
        <f>IFERROR(VLOOKUP($B134,'IRC3 0510 Aalter'!$J:$O,4,FALSE),"")</f>
        <v/>
      </c>
      <c r="O134" s="27" t="str">
        <f t="shared" si="42"/>
        <v/>
      </c>
      <c r="P134" s="22" t="str">
        <f>IFERROR(VLOOKUP($B134,'IRC4 0607 Rieme'!$H:$K,2,FALSE),"")</f>
        <v/>
      </c>
      <c r="Q134" s="23" t="str">
        <f>IFERROR(VLOOKUP($B134,'IRC4 0607 Rieme'!$H:$K,3,FALSE),"")</f>
        <v/>
      </c>
      <c r="R134" s="23" t="str">
        <f>IFERROR(VLOOKUP($B134,'IRC4 0607 Rieme'!$H:$K,4,FALSE),"")</f>
        <v/>
      </c>
      <c r="S134" s="27" t="str">
        <f t="shared" si="43"/>
        <v/>
      </c>
      <c r="T134" s="22" t="str">
        <f>IFERROR(VLOOKUP($B134,'IRC5 2906 Oudenaarde'!$H:$K,2,FALSE),"")</f>
        <v/>
      </c>
      <c r="U134" s="23" t="str">
        <f>IFERROR(VLOOKUP($B134,'IRC5 2906 Oudenaarde'!$H:$K,3,FALSE),"")</f>
        <v/>
      </c>
      <c r="V134" s="23" t="str">
        <f>IFERROR(VLOOKUP($B134,'IRC5 2906 Oudenaarde'!$H:$K,4,FALSE),"")</f>
        <v/>
      </c>
      <c r="W134" s="27" t="str">
        <f t="shared" si="44"/>
        <v/>
      </c>
      <c r="X134" s="22" t="str">
        <f>IFERROR(VLOOKUP($B134,'IRC6 0830 Racing Gent'!$H:$K,2,FALSE),"")</f>
        <v/>
      </c>
      <c r="Y134" s="23" t="str">
        <f>IFERROR(VLOOKUP($B134,'IRC6 0830 Racing Gent'!$H:$K,3,FALSE),"")</f>
        <v/>
      </c>
      <c r="Z134" s="23" t="str">
        <f>IFERROR(VLOOKUP($B134,'IRC6 0830 Racing Gent'!$H:$K,4,FALSE),"")</f>
        <v/>
      </c>
      <c r="AA134" s="27" t="str">
        <f t="shared" si="45"/>
        <v/>
      </c>
      <c r="AB134" s="22" t="str">
        <f>IFERROR(VLOOKUP($B134,'IRC7 0907 KAA Gent'!$H:$K,2,FALSE),"")</f>
        <v/>
      </c>
      <c r="AC134" s="23" t="str">
        <f>IFERROR(VLOOKUP($B134,'IRC7 0907 KAA Gent'!$H:$K,3,FALSE),"")</f>
        <v/>
      </c>
      <c r="AD134" s="23" t="str">
        <f>IFERROR(VLOOKUP($B134,'IRC7 0907 KAA Gent'!$H:$K,4,FALSE),"")</f>
        <v/>
      </c>
      <c r="AE134" s="24" t="str">
        <f t="shared" si="46"/>
        <v/>
      </c>
      <c r="AF134" s="29" t="str" cm="1">
        <f t="array" ref="AF134">IF(SUM(LARGE(AJ134:AP134,{1;2;3;4;5}))&gt;0,SUM(LARGE(AJ134:AP134,{1;2;3;4;5})),"")</f>
        <v/>
      </c>
      <c r="AG134" s="5" t="str">
        <f t="shared" si="47"/>
        <v/>
      </c>
      <c r="AH134" s="5" t="str">
        <f t="shared" si="55"/>
        <v/>
      </c>
      <c r="AJ134" s="3">
        <f t="shared" si="48"/>
        <v>0</v>
      </c>
      <c r="AK134" s="3">
        <f t="shared" si="49"/>
        <v>0</v>
      </c>
      <c r="AL134" s="3">
        <f t="shared" si="50"/>
        <v>0</v>
      </c>
      <c r="AM134" s="3">
        <f t="shared" si="51"/>
        <v>0</v>
      </c>
      <c r="AN134" s="3">
        <f t="shared" si="52"/>
        <v>0</v>
      </c>
      <c r="AO134" s="3">
        <f t="shared" si="53"/>
        <v>0</v>
      </c>
      <c r="AP134" s="3">
        <f t="shared" si="54"/>
        <v>0</v>
      </c>
    </row>
    <row r="135" spans="4:42" x14ac:dyDescent="0.3">
      <c r="D135" s="22" t="str">
        <f>IFERROR(VLOOKUP($B135,'IRC1 0405 Deinze'!$J:$O,2,FALSE),"")</f>
        <v/>
      </c>
      <c r="E135" s="23" t="str">
        <f>IFERROR(VLOOKUP($B135,'IRC1 0405 Deinze'!$J:$O,3,FALSE),"")</f>
        <v/>
      </c>
      <c r="F135" s="23" t="str">
        <f>IFERROR(VLOOKUP($B135,'IRC1 0405 Deinze'!$J:$O,4,FALSE),"")</f>
        <v/>
      </c>
      <c r="G135" s="24" t="str">
        <f t="shared" si="40"/>
        <v/>
      </c>
      <c r="H135" s="28" t="str">
        <f>IFERROR(VLOOKUP($B135,'IRC2 0426 Maldegem'!$K:$O,2,FALSE),"")</f>
        <v/>
      </c>
      <c r="I135" s="23" t="str">
        <f>IFERROR(VLOOKUP($B135,'IRC2 0426 Maldegem'!$K:$O,3,FALSE),"")</f>
        <v/>
      </c>
      <c r="J135" s="23" t="str">
        <f>IFERROR(VLOOKUP($B135,'IRC2 0426 Maldegem'!$K:$O,4,FALSE),"")</f>
        <v/>
      </c>
      <c r="K135" s="27" t="str">
        <f t="shared" si="41"/>
        <v/>
      </c>
      <c r="L135" s="22" t="str">
        <f>IFERROR(VLOOKUP($B135,'IRC3 0510 Aalter'!$J:$O,2,FALSE),"")</f>
        <v/>
      </c>
      <c r="M135" s="23" t="str">
        <f>IFERROR(VLOOKUP($B135,'IRC3 0510 Aalter'!$J:$O,3,FALSE),"")</f>
        <v/>
      </c>
      <c r="N135" s="23" t="str">
        <f>IFERROR(VLOOKUP($B135,'IRC3 0510 Aalter'!$J:$O,4,FALSE),"")</f>
        <v/>
      </c>
      <c r="O135" s="27" t="str">
        <f t="shared" si="42"/>
        <v/>
      </c>
      <c r="P135" s="22" t="str">
        <f>IFERROR(VLOOKUP($B135,'IRC4 0607 Rieme'!$H:$K,2,FALSE),"")</f>
        <v/>
      </c>
      <c r="Q135" s="23" t="str">
        <f>IFERROR(VLOOKUP($B135,'IRC4 0607 Rieme'!$H:$K,3,FALSE),"")</f>
        <v/>
      </c>
      <c r="R135" s="23" t="str">
        <f>IFERROR(VLOOKUP($B135,'IRC4 0607 Rieme'!$H:$K,4,FALSE),"")</f>
        <v/>
      </c>
      <c r="S135" s="27" t="str">
        <f t="shared" si="43"/>
        <v/>
      </c>
      <c r="T135" s="22" t="str">
        <f>IFERROR(VLOOKUP($B135,'IRC5 2906 Oudenaarde'!$H:$K,2,FALSE),"")</f>
        <v/>
      </c>
      <c r="U135" s="23" t="str">
        <f>IFERROR(VLOOKUP($B135,'IRC5 2906 Oudenaarde'!$H:$K,3,FALSE),"")</f>
        <v/>
      </c>
      <c r="V135" s="23" t="str">
        <f>IFERROR(VLOOKUP($B135,'IRC5 2906 Oudenaarde'!$H:$K,4,FALSE),"")</f>
        <v/>
      </c>
      <c r="W135" s="27" t="str">
        <f t="shared" si="44"/>
        <v/>
      </c>
      <c r="X135" s="22" t="str">
        <f>IFERROR(VLOOKUP($B135,'IRC6 0830 Racing Gent'!$H:$K,2,FALSE),"")</f>
        <v/>
      </c>
      <c r="Y135" s="23" t="str">
        <f>IFERROR(VLOOKUP($B135,'IRC6 0830 Racing Gent'!$H:$K,3,FALSE),"")</f>
        <v/>
      </c>
      <c r="Z135" s="23" t="str">
        <f>IFERROR(VLOOKUP($B135,'IRC6 0830 Racing Gent'!$H:$K,4,FALSE),"")</f>
        <v/>
      </c>
      <c r="AA135" s="27" t="str">
        <f t="shared" si="45"/>
        <v/>
      </c>
      <c r="AB135" s="22" t="str">
        <f>IFERROR(VLOOKUP($B135,'IRC7 0907 KAA Gent'!$H:$K,2,FALSE),"")</f>
        <v/>
      </c>
      <c r="AC135" s="23" t="str">
        <f>IFERROR(VLOOKUP($B135,'IRC7 0907 KAA Gent'!$H:$K,3,FALSE),"")</f>
        <v/>
      </c>
      <c r="AD135" s="23" t="str">
        <f>IFERROR(VLOOKUP($B135,'IRC7 0907 KAA Gent'!$H:$K,4,FALSE),"")</f>
        <v/>
      </c>
      <c r="AE135" s="24" t="str">
        <f t="shared" si="46"/>
        <v/>
      </c>
      <c r="AF135" s="29" t="str" cm="1">
        <f t="array" ref="AF135">IF(SUM(LARGE(AJ135:AP135,{1;2;3;4;5}))&gt;0,SUM(LARGE(AJ135:AP135,{1;2;3;4;5})),"")</f>
        <v/>
      </c>
      <c r="AG135" s="5" t="str">
        <f t="shared" si="47"/>
        <v/>
      </c>
      <c r="AH135" s="5" t="str">
        <f t="shared" si="55"/>
        <v/>
      </c>
      <c r="AJ135" s="3">
        <f t="shared" si="48"/>
        <v>0</v>
      </c>
      <c r="AK135" s="3">
        <f t="shared" si="49"/>
        <v>0</v>
      </c>
      <c r="AL135" s="3">
        <f t="shared" si="50"/>
        <v>0</v>
      </c>
      <c r="AM135" s="3">
        <f t="shared" si="51"/>
        <v>0</v>
      </c>
      <c r="AN135" s="3">
        <f t="shared" si="52"/>
        <v>0</v>
      </c>
      <c r="AO135" s="3">
        <f t="shared" si="53"/>
        <v>0</v>
      </c>
      <c r="AP135" s="3">
        <f t="shared" si="54"/>
        <v>0</v>
      </c>
    </row>
    <row r="136" spans="4:42" x14ac:dyDescent="0.3">
      <c r="D136" s="22" t="str">
        <f>IFERROR(VLOOKUP($B136,'IRC1 0405 Deinze'!$J:$O,2,FALSE),"")</f>
        <v/>
      </c>
      <c r="E136" s="23" t="str">
        <f>IFERROR(VLOOKUP($B136,'IRC1 0405 Deinze'!$J:$O,3,FALSE),"")</f>
        <v/>
      </c>
      <c r="F136" s="23" t="str">
        <f>IFERROR(VLOOKUP($B136,'IRC1 0405 Deinze'!$J:$O,4,FALSE),"")</f>
        <v/>
      </c>
      <c r="G136" s="24" t="str">
        <f t="shared" si="40"/>
        <v/>
      </c>
      <c r="H136" s="28" t="str">
        <f>IFERROR(VLOOKUP($B136,'IRC2 0426 Maldegem'!$K:$O,2,FALSE),"")</f>
        <v/>
      </c>
      <c r="I136" s="23" t="str">
        <f>IFERROR(VLOOKUP($B136,'IRC2 0426 Maldegem'!$K:$O,3,FALSE),"")</f>
        <v/>
      </c>
      <c r="J136" s="23" t="str">
        <f>IFERROR(VLOOKUP($B136,'IRC2 0426 Maldegem'!$K:$O,4,FALSE),"")</f>
        <v/>
      </c>
      <c r="K136" s="27" t="str">
        <f t="shared" si="41"/>
        <v/>
      </c>
      <c r="L136" s="22" t="str">
        <f>IFERROR(VLOOKUP($B136,'IRC3 0510 Aalter'!$J:$O,2,FALSE),"")</f>
        <v/>
      </c>
      <c r="M136" s="23" t="str">
        <f>IFERROR(VLOOKUP($B136,'IRC3 0510 Aalter'!$J:$O,3,FALSE),"")</f>
        <v/>
      </c>
      <c r="N136" s="23" t="str">
        <f>IFERROR(VLOOKUP($B136,'IRC3 0510 Aalter'!$J:$O,4,FALSE),"")</f>
        <v/>
      </c>
      <c r="O136" s="27" t="str">
        <f t="shared" si="42"/>
        <v/>
      </c>
      <c r="P136" s="22" t="str">
        <f>IFERROR(VLOOKUP($B136,'IRC4 0607 Rieme'!$H:$K,2,FALSE),"")</f>
        <v/>
      </c>
      <c r="Q136" s="23" t="str">
        <f>IFERROR(VLOOKUP($B136,'IRC4 0607 Rieme'!$H:$K,3,FALSE),"")</f>
        <v/>
      </c>
      <c r="R136" s="23" t="str">
        <f>IFERROR(VLOOKUP($B136,'IRC4 0607 Rieme'!$H:$K,4,FALSE),"")</f>
        <v/>
      </c>
      <c r="S136" s="27" t="str">
        <f t="shared" si="43"/>
        <v/>
      </c>
      <c r="T136" s="22" t="str">
        <f>IFERROR(VLOOKUP($B136,'IRC5 2906 Oudenaarde'!$H:$K,2,FALSE),"")</f>
        <v/>
      </c>
      <c r="U136" s="23" t="str">
        <f>IFERROR(VLOOKUP($B136,'IRC5 2906 Oudenaarde'!$H:$K,3,FALSE),"")</f>
        <v/>
      </c>
      <c r="V136" s="23" t="str">
        <f>IFERROR(VLOOKUP($B136,'IRC5 2906 Oudenaarde'!$H:$K,4,FALSE),"")</f>
        <v/>
      </c>
      <c r="W136" s="27" t="str">
        <f t="shared" si="44"/>
        <v/>
      </c>
      <c r="X136" s="22" t="str">
        <f>IFERROR(VLOOKUP($B136,'IRC6 0830 Racing Gent'!$H:$K,2,FALSE),"")</f>
        <v/>
      </c>
      <c r="Y136" s="23" t="str">
        <f>IFERROR(VLOOKUP($B136,'IRC6 0830 Racing Gent'!$H:$K,3,FALSE),"")</f>
        <v/>
      </c>
      <c r="Z136" s="23" t="str">
        <f>IFERROR(VLOOKUP($B136,'IRC6 0830 Racing Gent'!$H:$K,4,FALSE),"")</f>
        <v/>
      </c>
      <c r="AA136" s="27" t="str">
        <f t="shared" si="45"/>
        <v/>
      </c>
      <c r="AB136" s="22" t="str">
        <f>IFERROR(VLOOKUP($B136,'IRC7 0907 KAA Gent'!$H:$K,2,FALSE),"")</f>
        <v/>
      </c>
      <c r="AC136" s="23" t="str">
        <f>IFERROR(VLOOKUP($B136,'IRC7 0907 KAA Gent'!$H:$K,3,FALSE),"")</f>
        <v/>
      </c>
      <c r="AD136" s="23" t="str">
        <f>IFERROR(VLOOKUP($B136,'IRC7 0907 KAA Gent'!$H:$K,4,FALSE),"")</f>
        <v/>
      </c>
      <c r="AE136" s="24" t="str">
        <f t="shared" si="46"/>
        <v/>
      </c>
      <c r="AF136" s="29" t="str" cm="1">
        <f t="array" ref="AF136">IF(SUM(LARGE(AJ136:AP136,{1;2;3;4;5}))&gt;0,SUM(LARGE(AJ136:AP136,{1;2;3;4;5})),"")</f>
        <v/>
      </c>
      <c r="AG136" s="5" t="str">
        <f t="shared" si="47"/>
        <v/>
      </c>
      <c r="AH136" s="5" t="str">
        <f t="shared" si="55"/>
        <v/>
      </c>
      <c r="AJ136" s="3">
        <f t="shared" si="48"/>
        <v>0</v>
      </c>
      <c r="AK136" s="3">
        <f t="shared" si="49"/>
        <v>0</v>
      </c>
      <c r="AL136" s="3">
        <f t="shared" si="50"/>
        <v>0</v>
      </c>
      <c r="AM136" s="3">
        <f t="shared" si="51"/>
        <v>0</v>
      </c>
      <c r="AN136" s="3">
        <f t="shared" si="52"/>
        <v>0</v>
      </c>
      <c r="AO136" s="3">
        <f t="shared" si="53"/>
        <v>0</v>
      </c>
      <c r="AP136" s="3">
        <f t="shared" si="54"/>
        <v>0</v>
      </c>
    </row>
    <row r="137" spans="4:42" x14ac:dyDescent="0.3">
      <c r="D137" s="22" t="str">
        <f>IFERROR(VLOOKUP($B137,'IRC1 0405 Deinze'!$J:$O,2,FALSE),"")</f>
        <v/>
      </c>
      <c r="E137" s="23" t="str">
        <f>IFERROR(VLOOKUP($B137,'IRC1 0405 Deinze'!$J:$O,3,FALSE),"")</f>
        <v/>
      </c>
      <c r="F137" s="23" t="str">
        <f>IFERROR(VLOOKUP($B137,'IRC1 0405 Deinze'!$J:$O,4,FALSE),"")</f>
        <v/>
      </c>
      <c r="G137" s="24" t="str">
        <f t="shared" si="40"/>
        <v/>
      </c>
      <c r="H137" s="28" t="str">
        <f>IFERROR(VLOOKUP($B137,'IRC2 0426 Maldegem'!$K:$O,2,FALSE),"")</f>
        <v/>
      </c>
      <c r="I137" s="23" t="str">
        <f>IFERROR(VLOOKUP($B137,'IRC2 0426 Maldegem'!$K:$O,3,FALSE),"")</f>
        <v/>
      </c>
      <c r="J137" s="23" t="str">
        <f>IFERROR(VLOOKUP($B137,'IRC2 0426 Maldegem'!$K:$O,4,FALSE),"")</f>
        <v/>
      </c>
      <c r="K137" s="27" t="str">
        <f t="shared" si="41"/>
        <v/>
      </c>
      <c r="L137" s="22" t="str">
        <f>IFERROR(VLOOKUP($B137,'IRC3 0510 Aalter'!$J:$O,2,FALSE),"")</f>
        <v/>
      </c>
      <c r="M137" s="23" t="str">
        <f>IFERROR(VLOOKUP($B137,'IRC3 0510 Aalter'!$J:$O,3,FALSE),"")</f>
        <v/>
      </c>
      <c r="N137" s="23" t="str">
        <f>IFERROR(VLOOKUP($B137,'IRC3 0510 Aalter'!$J:$O,4,FALSE),"")</f>
        <v/>
      </c>
      <c r="O137" s="27" t="str">
        <f t="shared" si="42"/>
        <v/>
      </c>
      <c r="P137" s="22" t="str">
        <f>IFERROR(VLOOKUP($B137,'IRC4 0607 Rieme'!$H:$K,2,FALSE),"")</f>
        <v/>
      </c>
      <c r="Q137" s="23" t="str">
        <f>IFERROR(VLOOKUP($B137,'IRC4 0607 Rieme'!$H:$K,3,FALSE),"")</f>
        <v/>
      </c>
      <c r="R137" s="23" t="str">
        <f>IFERROR(VLOOKUP($B137,'IRC4 0607 Rieme'!$H:$K,4,FALSE),"")</f>
        <v/>
      </c>
      <c r="S137" s="27" t="str">
        <f t="shared" si="43"/>
        <v/>
      </c>
      <c r="T137" s="22" t="str">
        <f>IFERROR(VLOOKUP($B137,'IRC5 2906 Oudenaarde'!$H:$K,2,FALSE),"")</f>
        <v/>
      </c>
      <c r="U137" s="23" t="str">
        <f>IFERROR(VLOOKUP($B137,'IRC5 2906 Oudenaarde'!$H:$K,3,FALSE),"")</f>
        <v/>
      </c>
      <c r="V137" s="23" t="str">
        <f>IFERROR(VLOOKUP($B137,'IRC5 2906 Oudenaarde'!$H:$K,4,FALSE),"")</f>
        <v/>
      </c>
      <c r="W137" s="27" t="str">
        <f t="shared" si="44"/>
        <v/>
      </c>
      <c r="X137" s="22" t="str">
        <f>IFERROR(VLOOKUP($B137,'IRC6 0830 Racing Gent'!$H:$K,2,FALSE),"")</f>
        <v/>
      </c>
      <c r="Y137" s="23" t="str">
        <f>IFERROR(VLOOKUP($B137,'IRC6 0830 Racing Gent'!$H:$K,3,FALSE),"")</f>
        <v/>
      </c>
      <c r="Z137" s="23" t="str">
        <f>IFERROR(VLOOKUP($B137,'IRC6 0830 Racing Gent'!$H:$K,4,FALSE),"")</f>
        <v/>
      </c>
      <c r="AA137" s="27" t="str">
        <f t="shared" si="45"/>
        <v/>
      </c>
      <c r="AB137" s="22" t="str">
        <f>IFERROR(VLOOKUP($B137,'IRC7 0907 KAA Gent'!$H:$K,2,FALSE),"")</f>
        <v/>
      </c>
      <c r="AC137" s="23" t="str">
        <f>IFERROR(VLOOKUP($B137,'IRC7 0907 KAA Gent'!$H:$K,3,FALSE),"")</f>
        <v/>
      </c>
      <c r="AD137" s="23" t="str">
        <f>IFERROR(VLOOKUP($B137,'IRC7 0907 KAA Gent'!$H:$K,4,FALSE),"")</f>
        <v/>
      </c>
      <c r="AE137" s="24" t="str">
        <f t="shared" si="46"/>
        <v/>
      </c>
      <c r="AF137" s="29" t="str" cm="1">
        <f t="array" ref="AF137">IF(SUM(LARGE(AJ137:AP137,{1;2;3;4;5}))&gt;0,SUM(LARGE(AJ137:AP137,{1;2;3;4;5})),"")</f>
        <v/>
      </c>
      <c r="AG137" s="5" t="str">
        <f t="shared" si="47"/>
        <v/>
      </c>
      <c r="AH137" s="5" t="str">
        <f t="shared" si="55"/>
        <v/>
      </c>
      <c r="AJ137" s="3">
        <f t="shared" si="48"/>
        <v>0</v>
      </c>
      <c r="AK137" s="3">
        <f t="shared" si="49"/>
        <v>0</v>
      </c>
      <c r="AL137" s="3">
        <f t="shared" si="50"/>
        <v>0</v>
      </c>
      <c r="AM137" s="3">
        <f t="shared" si="51"/>
        <v>0</v>
      </c>
      <c r="AN137" s="3">
        <f t="shared" si="52"/>
        <v>0</v>
      </c>
      <c r="AO137" s="3">
        <f t="shared" si="53"/>
        <v>0</v>
      </c>
      <c r="AP137" s="3">
        <f t="shared" si="54"/>
        <v>0</v>
      </c>
    </row>
    <row r="138" spans="4:42" x14ac:dyDescent="0.3">
      <c r="D138" s="22" t="str">
        <f>IFERROR(VLOOKUP($B138,'IRC1 0405 Deinze'!$J:$O,2,FALSE),"")</f>
        <v/>
      </c>
      <c r="E138" s="23" t="str">
        <f>IFERROR(VLOOKUP($B138,'IRC1 0405 Deinze'!$J:$O,3,FALSE),"")</f>
        <v/>
      </c>
      <c r="F138" s="23" t="str">
        <f>IFERROR(VLOOKUP($B138,'IRC1 0405 Deinze'!$J:$O,4,FALSE),"")</f>
        <v/>
      </c>
      <c r="G138" s="24" t="str">
        <f t="shared" si="40"/>
        <v/>
      </c>
      <c r="H138" s="28" t="str">
        <f>IFERROR(VLOOKUP($B138,'IRC2 0426 Maldegem'!$K:$O,2,FALSE),"")</f>
        <v/>
      </c>
      <c r="I138" s="23" t="str">
        <f>IFERROR(VLOOKUP($B138,'IRC2 0426 Maldegem'!$K:$O,3,FALSE),"")</f>
        <v/>
      </c>
      <c r="J138" s="23" t="str">
        <f>IFERROR(VLOOKUP($B138,'IRC2 0426 Maldegem'!$K:$O,4,FALSE),"")</f>
        <v/>
      </c>
      <c r="K138" s="27" t="str">
        <f t="shared" si="41"/>
        <v/>
      </c>
      <c r="L138" s="22" t="str">
        <f>IFERROR(VLOOKUP($B138,'IRC3 0510 Aalter'!$J:$O,2,FALSE),"")</f>
        <v/>
      </c>
      <c r="M138" s="23" t="str">
        <f>IFERROR(VLOOKUP($B138,'IRC3 0510 Aalter'!$J:$O,3,FALSE),"")</f>
        <v/>
      </c>
      <c r="N138" s="23" t="str">
        <f>IFERROR(VLOOKUP($B138,'IRC3 0510 Aalter'!$J:$O,4,FALSE),"")</f>
        <v/>
      </c>
      <c r="O138" s="27" t="str">
        <f t="shared" si="42"/>
        <v/>
      </c>
      <c r="P138" s="22" t="str">
        <f>IFERROR(VLOOKUP($B138,'IRC4 0607 Rieme'!$H:$K,2,FALSE),"")</f>
        <v/>
      </c>
      <c r="Q138" s="23" t="str">
        <f>IFERROR(VLOOKUP($B138,'IRC4 0607 Rieme'!$H:$K,3,FALSE),"")</f>
        <v/>
      </c>
      <c r="R138" s="23" t="str">
        <f>IFERROR(VLOOKUP($B138,'IRC4 0607 Rieme'!$H:$K,4,FALSE),"")</f>
        <v/>
      </c>
      <c r="S138" s="27" t="str">
        <f t="shared" si="43"/>
        <v/>
      </c>
      <c r="T138" s="22" t="str">
        <f>IFERROR(VLOOKUP($B138,'IRC5 2906 Oudenaarde'!$H:$K,2,FALSE),"")</f>
        <v/>
      </c>
      <c r="U138" s="23" t="str">
        <f>IFERROR(VLOOKUP($B138,'IRC5 2906 Oudenaarde'!$H:$K,3,FALSE),"")</f>
        <v/>
      </c>
      <c r="V138" s="23" t="str">
        <f>IFERROR(VLOOKUP($B138,'IRC5 2906 Oudenaarde'!$H:$K,4,FALSE),"")</f>
        <v/>
      </c>
      <c r="W138" s="27" t="str">
        <f t="shared" si="44"/>
        <v/>
      </c>
      <c r="X138" s="22" t="str">
        <f>IFERROR(VLOOKUP($B138,'IRC6 0830 Racing Gent'!$H:$K,2,FALSE),"")</f>
        <v/>
      </c>
      <c r="Y138" s="23" t="str">
        <f>IFERROR(VLOOKUP($B138,'IRC6 0830 Racing Gent'!$H:$K,3,FALSE),"")</f>
        <v/>
      </c>
      <c r="Z138" s="23" t="str">
        <f>IFERROR(VLOOKUP($B138,'IRC6 0830 Racing Gent'!$H:$K,4,FALSE),"")</f>
        <v/>
      </c>
      <c r="AA138" s="27" t="str">
        <f t="shared" si="45"/>
        <v/>
      </c>
      <c r="AB138" s="22" t="str">
        <f>IFERROR(VLOOKUP($B138,'IRC7 0907 KAA Gent'!$H:$K,2,FALSE),"")</f>
        <v/>
      </c>
      <c r="AC138" s="23" t="str">
        <f>IFERROR(VLOOKUP($B138,'IRC7 0907 KAA Gent'!$H:$K,3,FALSE),"")</f>
        <v/>
      </c>
      <c r="AD138" s="23" t="str">
        <f>IFERROR(VLOOKUP($B138,'IRC7 0907 KAA Gent'!$H:$K,4,FALSE),"")</f>
        <v/>
      </c>
      <c r="AE138" s="24" t="str">
        <f t="shared" si="46"/>
        <v/>
      </c>
      <c r="AF138" s="29" t="str" cm="1">
        <f t="array" ref="AF138">IF(SUM(LARGE(AJ138:AP138,{1;2;3;4;5}))&gt;0,SUM(LARGE(AJ138:AP138,{1;2;3;4;5})),"")</f>
        <v/>
      </c>
      <c r="AG138" s="5" t="str">
        <f t="shared" si="47"/>
        <v/>
      </c>
      <c r="AH138" s="5" t="str">
        <f t="shared" si="55"/>
        <v/>
      </c>
      <c r="AJ138" s="3">
        <f t="shared" si="48"/>
        <v>0</v>
      </c>
      <c r="AK138" s="3">
        <f t="shared" si="49"/>
        <v>0</v>
      </c>
      <c r="AL138" s="3">
        <f t="shared" si="50"/>
        <v>0</v>
      </c>
      <c r="AM138" s="3">
        <f t="shared" si="51"/>
        <v>0</v>
      </c>
      <c r="AN138" s="3">
        <f t="shared" si="52"/>
        <v>0</v>
      </c>
      <c r="AO138" s="3">
        <f t="shared" si="53"/>
        <v>0</v>
      </c>
      <c r="AP138" s="3">
        <f t="shared" si="54"/>
        <v>0</v>
      </c>
    </row>
    <row r="139" spans="4:42" x14ac:dyDescent="0.3">
      <c r="D139" s="22" t="str">
        <f>IFERROR(VLOOKUP($B139,'IRC1 0405 Deinze'!$J:$O,2,FALSE),"")</f>
        <v/>
      </c>
      <c r="E139" s="23" t="str">
        <f>IFERROR(VLOOKUP($B139,'IRC1 0405 Deinze'!$J:$O,3,FALSE),"")</f>
        <v/>
      </c>
      <c r="F139" s="23" t="str">
        <f>IFERROR(VLOOKUP($B139,'IRC1 0405 Deinze'!$J:$O,4,FALSE),"")</f>
        <v/>
      </c>
      <c r="G139" s="24" t="str">
        <f t="shared" si="40"/>
        <v/>
      </c>
      <c r="H139" s="28" t="str">
        <f>IFERROR(VLOOKUP($B139,'IRC2 0426 Maldegem'!$K:$O,2,FALSE),"")</f>
        <v/>
      </c>
      <c r="I139" s="23" t="str">
        <f>IFERROR(VLOOKUP($B139,'IRC2 0426 Maldegem'!$K:$O,3,FALSE),"")</f>
        <v/>
      </c>
      <c r="J139" s="23" t="str">
        <f>IFERROR(VLOOKUP($B139,'IRC2 0426 Maldegem'!$K:$O,4,FALSE),"")</f>
        <v/>
      </c>
      <c r="K139" s="27" t="str">
        <f t="shared" si="41"/>
        <v/>
      </c>
      <c r="L139" s="22" t="str">
        <f>IFERROR(VLOOKUP($B139,'IRC3 0510 Aalter'!$J:$O,2,FALSE),"")</f>
        <v/>
      </c>
      <c r="M139" s="23" t="str">
        <f>IFERROR(VLOOKUP($B139,'IRC3 0510 Aalter'!$J:$O,3,FALSE),"")</f>
        <v/>
      </c>
      <c r="N139" s="23" t="str">
        <f>IFERROR(VLOOKUP($B139,'IRC3 0510 Aalter'!$J:$O,4,FALSE),"")</f>
        <v/>
      </c>
      <c r="O139" s="27" t="str">
        <f t="shared" si="42"/>
        <v/>
      </c>
      <c r="P139" s="22" t="str">
        <f>IFERROR(VLOOKUP($B139,'IRC4 0607 Rieme'!$H:$K,2,FALSE),"")</f>
        <v/>
      </c>
      <c r="Q139" s="23" t="str">
        <f>IFERROR(VLOOKUP($B139,'IRC4 0607 Rieme'!$H:$K,3,FALSE),"")</f>
        <v/>
      </c>
      <c r="R139" s="23" t="str">
        <f>IFERROR(VLOOKUP($B139,'IRC4 0607 Rieme'!$H:$K,4,FALSE),"")</f>
        <v/>
      </c>
      <c r="S139" s="27" t="str">
        <f t="shared" si="43"/>
        <v/>
      </c>
      <c r="T139" s="22" t="str">
        <f>IFERROR(VLOOKUP($B139,'IRC5 2906 Oudenaarde'!$H:$K,2,FALSE),"")</f>
        <v/>
      </c>
      <c r="U139" s="23" t="str">
        <f>IFERROR(VLOOKUP($B139,'IRC5 2906 Oudenaarde'!$H:$K,3,FALSE),"")</f>
        <v/>
      </c>
      <c r="V139" s="23" t="str">
        <f>IFERROR(VLOOKUP($B139,'IRC5 2906 Oudenaarde'!$H:$K,4,FALSE),"")</f>
        <v/>
      </c>
      <c r="W139" s="27" t="str">
        <f t="shared" si="44"/>
        <v/>
      </c>
      <c r="X139" s="22" t="str">
        <f>IFERROR(VLOOKUP($B139,'IRC6 0830 Racing Gent'!$H:$K,2,FALSE),"")</f>
        <v/>
      </c>
      <c r="Y139" s="23" t="str">
        <f>IFERROR(VLOOKUP($B139,'IRC6 0830 Racing Gent'!$H:$K,3,FALSE),"")</f>
        <v/>
      </c>
      <c r="Z139" s="23" t="str">
        <f>IFERROR(VLOOKUP($B139,'IRC6 0830 Racing Gent'!$H:$K,4,FALSE),"")</f>
        <v/>
      </c>
      <c r="AA139" s="27" t="str">
        <f t="shared" si="45"/>
        <v/>
      </c>
      <c r="AB139" s="22" t="str">
        <f>IFERROR(VLOOKUP($B139,'IRC7 0907 KAA Gent'!$H:$K,2,FALSE),"")</f>
        <v/>
      </c>
      <c r="AC139" s="23" t="str">
        <f>IFERROR(VLOOKUP($B139,'IRC7 0907 KAA Gent'!$H:$K,3,FALSE),"")</f>
        <v/>
      </c>
      <c r="AD139" s="23" t="str">
        <f>IFERROR(VLOOKUP($B139,'IRC7 0907 KAA Gent'!$H:$K,4,FALSE),"")</f>
        <v/>
      </c>
      <c r="AE139" s="24" t="str">
        <f t="shared" si="46"/>
        <v/>
      </c>
      <c r="AF139" s="29" t="str" cm="1">
        <f t="array" ref="AF139">IF(SUM(LARGE(AJ139:AP139,{1;2;3;4;5}))&gt;0,SUM(LARGE(AJ139:AP139,{1;2;3;4;5})),"")</f>
        <v/>
      </c>
      <c r="AG139" s="5" t="str">
        <f t="shared" si="47"/>
        <v/>
      </c>
      <c r="AH139" s="5" t="str">
        <f t="shared" si="55"/>
        <v/>
      </c>
      <c r="AJ139" s="3">
        <f t="shared" si="48"/>
        <v>0</v>
      </c>
      <c r="AK139" s="3">
        <f t="shared" si="49"/>
        <v>0</v>
      </c>
      <c r="AL139" s="3">
        <f t="shared" si="50"/>
        <v>0</v>
      </c>
      <c r="AM139" s="3">
        <f t="shared" si="51"/>
        <v>0</v>
      </c>
      <c r="AN139" s="3">
        <f t="shared" si="52"/>
        <v>0</v>
      </c>
      <c r="AO139" s="3">
        <f t="shared" si="53"/>
        <v>0</v>
      </c>
      <c r="AP139" s="3">
        <f t="shared" si="54"/>
        <v>0</v>
      </c>
    </row>
    <row r="140" spans="4:42" x14ac:dyDescent="0.3">
      <c r="D140" s="22" t="str">
        <f>IFERROR(VLOOKUP($B140,'IRC1 0405 Deinze'!$J:$O,2,FALSE),"")</f>
        <v/>
      </c>
      <c r="E140" s="23" t="str">
        <f>IFERROR(VLOOKUP($B140,'IRC1 0405 Deinze'!$J:$O,3,FALSE),"")</f>
        <v/>
      </c>
      <c r="F140" s="23" t="str">
        <f>IFERROR(VLOOKUP($B140,'IRC1 0405 Deinze'!$J:$O,4,FALSE),"")</f>
        <v/>
      </c>
      <c r="G140" s="24" t="str">
        <f t="shared" si="40"/>
        <v/>
      </c>
      <c r="H140" s="28" t="str">
        <f>IFERROR(VLOOKUP($B140,'IRC2 0426 Maldegem'!$K:$O,2,FALSE),"")</f>
        <v/>
      </c>
      <c r="I140" s="23" t="str">
        <f>IFERROR(VLOOKUP($B140,'IRC2 0426 Maldegem'!$K:$O,3,FALSE),"")</f>
        <v/>
      </c>
      <c r="J140" s="23" t="str">
        <f>IFERROR(VLOOKUP($B140,'IRC2 0426 Maldegem'!$K:$O,4,FALSE),"")</f>
        <v/>
      </c>
      <c r="K140" s="27" t="str">
        <f t="shared" si="41"/>
        <v/>
      </c>
      <c r="L140" s="22" t="str">
        <f>IFERROR(VLOOKUP($B140,'IRC3 0510 Aalter'!$J:$O,2,FALSE),"")</f>
        <v/>
      </c>
      <c r="M140" s="23" t="str">
        <f>IFERROR(VLOOKUP($B140,'IRC3 0510 Aalter'!$J:$O,3,FALSE),"")</f>
        <v/>
      </c>
      <c r="N140" s="23" t="str">
        <f>IFERROR(VLOOKUP($B140,'IRC3 0510 Aalter'!$J:$O,4,FALSE),"")</f>
        <v/>
      </c>
      <c r="O140" s="27" t="str">
        <f t="shared" si="42"/>
        <v/>
      </c>
      <c r="P140" s="22" t="str">
        <f>IFERROR(VLOOKUP($B140,'IRC4 0607 Rieme'!$H:$K,2,FALSE),"")</f>
        <v/>
      </c>
      <c r="Q140" s="23" t="str">
        <f>IFERROR(VLOOKUP($B140,'IRC4 0607 Rieme'!$H:$K,3,FALSE),"")</f>
        <v/>
      </c>
      <c r="R140" s="23" t="str">
        <f>IFERROR(VLOOKUP($B140,'IRC4 0607 Rieme'!$H:$K,4,FALSE),"")</f>
        <v/>
      </c>
      <c r="S140" s="27" t="str">
        <f t="shared" si="43"/>
        <v/>
      </c>
      <c r="T140" s="22" t="str">
        <f>IFERROR(VLOOKUP($B140,'IRC5 2906 Oudenaarde'!$H:$K,2,FALSE),"")</f>
        <v/>
      </c>
      <c r="U140" s="23" t="str">
        <f>IFERROR(VLOOKUP($B140,'IRC5 2906 Oudenaarde'!$H:$K,3,FALSE),"")</f>
        <v/>
      </c>
      <c r="V140" s="23" t="str">
        <f>IFERROR(VLOOKUP($B140,'IRC5 2906 Oudenaarde'!$H:$K,4,FALSE),"")</f>
        <v/>
      </c>
      <c r="W140" s="27" t="str">
        <f t="shared" si="44"/>
        <v/>
      </c>
      <c r="X140" s="22" t="str">
        <f>IFERROR(VLOOKUP($B140,'IRC6 0830 Racing Gent'!$H:$K,2,FALSE),"")</f>
        <v/>
      </c>
      <c r="Y140" s="23" t="str">
        <f>IFERROR(VLOOKUP($B140,'IRC6 0830 Racing Gent'!$H:$K,3,FALSE),"")</f>
        <v/>
      </c>
      <c r="Z140" s="23" t="str">
        <f>IFERROR(VLOOKUP($B140,'IRC6 0830 Racing Gent'!$H:$K,4,FALSE),"")</f>
        <v/>
      </c>
      <c r="AA140" s="27" t="str">
        <f t="shared" si="45"/>
        <v/>
      </c>
      <c r="AB140" s="22" t="str">
        <f>IFERROR(VLOOKUP($B140,'IRC7 0907 KAA Gent'!$H:$K,2,FALSE),"")</f>
        <v/>
      </c>
      <c r="AC140" s="23" t="str">
        <f>IFERROR(VLOOKUP($B140,'IRC7 0907 KAA Gent'!$H:$K,3,FALSE),"")</f>
        <v/>
      </c>
      <c r="AD140" s="23" t="str">
        <f>IFERROR(VLOOKUP($B140,'IRC7 0907 KAA Gent'!$H:$K,4,FALSE),"")</f>
        <v/>
      </c>
      <c r="AE140" s="24" t="str">
        <f t="shared" si="46"/>
        <v/>
      </c>
      <c r="AF140" s="29" t="str" cm="1">
        <f t="array" ref="AF140">IF(SUM(LARGE(AJ140:AP140,{1;2;3;4;5}))&gt;0,SUM(LARGE(AJ140:AP140,{1;2;3;4;5})),"")</f>
        <v/>
      </c>
      <c r="AG140" s="5" t="str">
        <f t="shared" si="47"/>
        <v/>
      </c>
      <c r="AH140" s="5" t="str">
        <f t="shared" si="55"/>
        <v/>
      </c>
      <c r="AJ140" s="3">
        <f t="shared" si="48"/>
        <v>0</v>
      </c>
      <c r="AK140" s="3">
        <f t="shared" si="49"/>
        <v>0</v>
      </c>
      <c r="AL140" s="3">
        <f t="shared" si="50"/>
        <v>0</v>
      </c>
      <c r="AM140" s="3">
        <f t="shared" si="51"/>
        <v>0</v>
      </c>
      <c r="AN140" s="3">
        <f t="shared" si="52"/>
        <v>0</v>
      </c>
      <c r="AO140" s="3">
        <f t="shared" si="53"/>
        <v>0</v>
      </c>
      <c r="AP140" s="3">
        <f t="shared" si="54"/>
        <v>0</v>
      </c>
    </row>
    <row r="141" spans="4:42" x14ac:dyDescent="0.3">
      <c r="D141" s="22" t="str">
        <f>IFERROR(VLOOKUP($B141,'IRC1 0405 Deinze'!$J:$O,2,FALSE),"")</f>
        <v/>
      </c>
      <c r="E141" s="23" t="str">
        <f>IFERROR(VLOOKUP($B141,'IRC1 0405 Deinze'!$J:$O,3,FALSE),"")</f>
        <v/>
      </c>
      <c r="F141" s="23" t="str">
        <f>IFERROR(VLOOKUP($B141,'IRC1 0405 Deinze'!$J:$O,4,FALSE),"")</f>
        <v/>
      </c>
      <c r="G141" s="24" t="str">
        <f t="shared" si="40"/>
        <v/>
      </c>
      <c r="H141" s="28" t="str">
        <f>IFERROR(VLOOKUP($B141,'IRC2 0426 Maldegem'!$K:$O,2,FALSE),"")</f>
        <v/>
      </c>
      <c r="I141" s="23" t="str">
        <f>IFERROR(VLOOKUP($B141,'IRC2 0426 Maldegem'!$K:$O,3,FALSE),"")</f>
        <v/>
      </c>
      <c r="J141" s="23" t="str">
        <f>IFERROR(VLOOKUP($B141,'IRC2 0426 Maldegem'!$K:$O,4,FALSE),"")</f>
        <v/>
      </c>
      <c r="K141" s="27" t="str">
        <f t="shared" si="41"/>
        <v/>
      </c>
      <c r="L141" s="22" t="str">
        <f>IFERROR(VLOOKUP($B141,'IRC3 0510 Aalter'!$J:$O,2,FALSE),"")</f>
        <v/>
      </c>
      <c r="M141" s="23" t="str">
        <f>IFERROR(VLOOKUP($B141,'IRC3 0510 Aalter'!$J:$O,3,FALSE),"")</f>
        <v/>
      </c>
      <c r="N141" s="23" t="str">
        <f>IFERROR(VLOOKUP($B141,'IRC3 0510 Aalter'!$J:$O,4,FALSE),"")</f>
        <v/>
      </c>
      <c r="O141" s="27" t="str">
        <f t="shared" si="42"/>
        <v/>
      </c>
      <c r="P141" s="22" t="str">
        <f>IFERROR(VLOOKUP($B141,'IRC4 0607 Rieme'!$H:$K,2,FALSE),"")</f>
        <v/>
      </c>
      <c r="Q141" s="23" t="str">
        <f>IFERROR(VLOOKUP($B141,'IRC4 0607 Rieme'!$H:$K,3,FALSE),"")</f>
        <v/>
      </c>
      <c r="R141" s="23" t="str">
        <f>IFERROR(VLOOKUP($B141,'IRC4 0607 Rieme'!$H:$K,4,FALSE),"")</f>
        <v/>
      </c>
      <c r="S141" s="27" t="str">
        <f t="shared" si="43"/>
        <v/>
      </c>
      <c r="T141" s="22" t="str">
        <f>IFERROR(VLOOKUP($B141,'IRC5 2906 Oudenaarde'!$H:$K,2,FALSE),"")</f>
        <v/>
      </c>
      <c r="U141" s="23" t="str">
        <f>IFERROR(VLOOKUP($B141,'IRC5 2906 Oudenaarde'!$H:$K,3,FALSE),"")</f>
        <v/>
      </c>
      <c r="V141" s="23" t="str">
        <f>IFERROR(VLOOKUP($B141,'IRC5 2906 Oudenaarde'!$H:$K,4,FALSE),"")</f>
        <v/>
      </c>
      <c r="W141" s="27" t="str">
        <f t="shared" si="44"/>
        <v/>
      </c>
      <c r="X141" s="22" t="str">
        <f>IFERROR(VLOOKUP($B141,'IRC6 0830 Racing Gent'!$H:$K,2,FALSE),"")</f>
        <v/>
      </c>
      <c r="Y141" s="23" t="str">
        <f>IFERROR(VLOOKUP($B141,'IRC6 0830 Racing Gent'!$H:$K,3,FALSE),"")</f>
        <v/>
      </c>
      <c r="Z141" s="23" t="str">
        <f>IFERROR(VLOOKUP($B141,'IRC6 0830 Racing Gent'!$H:$K,4,FALSE),"")</f>
        <v/>
      </c>
      <c r="AA141" s="27" t="str">
        <f t="shared" si="45"/>
        <v/>
      </c>
      <c r="AB141" s="22" t="str">
        <f>IFERROR(VLOOKUP($B141,'IRC7 0907 KAA Gent'!$H:$K,2,FALSE),"")</f>
        <v/>
      </c>
      <c r="AC141" s="23" t="str">
        <f>IFERROR(VLOOKUP($B141,'IRC7 0907 KAA Gent'!$H:$K,3,FALSE),"")</f>
        <v/>
      </c>
      <c r="AD141" s="23" t="str">
        <f>IFERROR(VLOOKUP($B141,'IRC7 0907 KAA Gent'!$H:$K,4,FALSE),"")</f>
        <v/>
      </c>
      <c r="AE141" s="24" t="str">
        <f t="shared" si="46"/>
        <v/>
      </c>
      <c r="AF141" s="29" t="str" cm="1">
        <f t="array" ref="AF141">IF(SUM(LARGE(AJ141:AP141,{1;2;3;4;5}))&gt;0,SUM(LARGE(AJ141:AP141,{1;2;3;4;5})),"")</f>
        <v/>
      </c>
      <c r="AG141" s="5" t="str">
        <f t="shared" si="47"/>
        <v/>
      </c>
      <c r="AH141" s="5" t="str">
        <f t="shared" si="55"/>
        <v/>
      </c>
      <c r="AJ141" s="3">
        <f t="shared" si="48"/>
        <v>0</v>
      </c>
      <c r="AK141" s="3">
        <f t="shared" si="49"/>
        <v>0</v>
      </c>
      <c r="AL141" s="3">
        <f t="shared" si="50"/>
        <v>0</v>
      </c>
      <c r="AM141" s="3">
        <f t="shared" si="51"/>
        <v>0</v>
      </c>
      <c r="AN141" s="3">
        <f t="shared" si="52"/>
        <v>0</v>
      </c>
      <c r="AO141" s="3">
        <f t="shared" si="53"/>
        <v>0</v>
      </c>
      <c r="AP141" s="3">
        <f t="shared" si="54"/>
        <v>0</v>
      </c>
    </row>
    <row r="142" spans="4:42" x14ac:dyDescent="0.3">
      <c r="D142" s="22" t="str">
        <f>IFERROR(VLOOKUP($B142,'IRC1 0405 Deinze'!$J:$O,2,FALSE),"")</f>
        <v/>
      </c>
      <c r="E142" s="23" t="str">
        <f>IFERROR(VLOOKUP($B142,'IRC1 0405 Deinze'!$J:$O,3,FALSE),"")</f>
        <v/>
      </c>
      <c r="F142" s="23" t="str">
        <f>IFERROR(VLOOKUP($B142,'IRC1 0405 Deinze'!$J:$O,4,FALSE),"")</f>
        <v/>
      </c>
      <c r="G142" s="24" t="str">
        <f t="shared" si="40"/>
        <v/>
      </c>
      <c r="H142" s="28" t="str">
        <f>IFERROR(VLOOKUP($B142,'IRC2 0426 Maldegem'!$K:$O,2,FALSE),"")</f>
        <v/>
      </c>
      <c r="I142" s="23" t="str">
        <f>IFERROR(VLOOKUP($B142,'IRC2 0426 Maldegem'!$K:$O,3,FALSE),"")</f>
        <v/>
      </c>
      <c r="J142" s="23" t="str">
        <f>IFERROR(VLOOKUP($B142,'IRC2 0426 Maldegem'!$K:$O,4,FALSE),"")</f>
        <v/>
      </c>
      <c r="K142" s="27" t="str">
        <f t="shared" si="41"/>
        <v/>
      </c>
      <c r="L142" s="22" t="str">
        <f>IFERROR(VLOOKUP($B142,'IRC3 0510 Aalter'!$J:$O,2,FALSE),"")</f>
        <v/>
      </c>
      <c r="M142" s="23" t="str">
        <f>IFERROR(VLOOKUP($B142,'IRC3 0510 Aalter'!$J:$O,3,FALSE),"")</f>
        <v/>
      </c>
      <c r="N142" s="23" t="str">
        <f>IFERROR(VLOOKUP($B142,'IRC3 0510 Aalter'!$J:$O,4,FALSE),"")</f>
        <v/>
      </c>
      <c r="O142" s="27" t="str">
        <f t="shared" si="42"/>
        <v/>
      </c>
      <c r="P142" s="22" t="str">
        <f>IFERROR(VLOOKUP($B142,'IRC4 0607 Rieme'!$H:$K,2,FALSE),"")</f>
        <v/>
      </c>
      <c r="Q142" s="23" t="str">
        <f>IFERROR(VLOOKUP($B142,'IRC4 0607 Rieme'!$H:$K,3,FALSE),"")</f>
        <v/>
      </c>
      <c r="R142" s="23" t="str">
        <f>IFERROR(VLOOKUP($B142,'IRC4 0607 Rieme'!$H:$K,4,FALSE),"")</f>
        <v/>
      </c>
      <c r="S142" s="27" t="str">
        <f t="shared" si="43"/>
        <v/>
      </c>
      <c r="T142" s="22" t="str">
        <f>IFERROR(VLOOKUP($B142,'IRC5 2906 Oudenaarde'!$H:$K,2,FALSE),"")</f>
        <v/>
      </c>
      <c r="U142" s="23" t="str">
        <f>IFERROR(VLOOKUP($B142,'IRC5 2906 Oudenaarde'!$H:$K,3,FALSE),"")</f>
        <v/>
      </c>
      <c r="V142" s="23" t="str">
        <f>IFERROR(VLOOKUP($B142,'IRC5 2906 Oudenaarde'!$H:$K,4,FALSE),"")</f>
        <v/>
      </c>
      <c r="W142" s="27" t="str">
        <f t="shared" si="44"/>
        <v/>
      </c>
      <c r="X142" s="22" t="str">
        <f>IFERROR(VLOOKUP($B142,'IRC6 0830 Racing Gent'!$H:$K,2,FALSE),"")</f>
        <v/>
      </c>
      <c r="Y142" s="23" t="str">
        <f>IFERROR(VLOOKUP($B142,'IRC6 0830 Racing Gent'!$H:$K,3,FALSE),"")</f>
        <v/>
      </c>
      <c r="Z142" s="23" t="str">
        <f>IFERROR(VLOOKUP($B142,'IRC6 0830 Racing Gent'!$H:$K,4,FALSE),"")</f>
        <v/>
      </c>
      <c r="AA142" s="27" t="str">
        <f t="shared" si="45"/>
        <v/>
      </c>
      <c r="AB142" s="22" t="str">
        <f>IFERROR(VLOOKUP($B142,'IRC7 0907 KAA Gent'!$H:$K,2,FALSE),"")</f>
        <v/>
      </c>
      <c r="AC142" s="23" t="str">
        <f>IFERROR(VLOOKUP($B142,'IRC7 0907 KAA Gent'!$H:$K,3,FALSE),"")</f>
        <v/>
      </c>
      <c r="AD142" s="23" t="str">
        <f>IFERROR(VLOOKUP($B142,'IRC7 0907 KAA Gent'!$H:$K,4,FALSE),"")</f>
        <v/>
      </c>
      <c r="AE142" s="24" t="str">
        <f t="shared" si="46"/>
        <v/>
      </c>
      <c r="AF142" s="29" t="str" cm="1">
        <f t="array" ref="AF142">IF(SUM(LARGE(AJ142:AP142,{1;2;3;4;5}))&gt;0,SUM(LARGE(AJ142:AP142,{1;2;3;4;5})),"")</f>
        <v/>
      </c>
      <c r="AG142" s="5" t="str">
        <f t="shared" si="47"/>
        <v/>
      </c>
      <c r="AH142" s="5" t="str">
        <f t="shared" si="55"/>
        <v/>
      </c>
      <c r="AJ142" s="3">
        <f t="shared" si="48"/>
        <v>0</v>
      </c>
      <c r="AK142" s="3">
        <f t="shared" si="49"/>
        <v>0</v>
      </c>
      <c r="AL142" s="3">
        <f t="shared" si="50"/>
        <v>0</v>
      </c>
      <c r="AM142" s="3">
        <f t="shared" si="51"/>
        <v>0</v>
      </c>
      <c r="AN142" s="3">
        <f t="shared" si="52"/>
        <v>0</v>
      </c>
      <c r="AO142" s="3">
        <f t="shared" si="53"/>
        <v>0</v>
      </c>
      <c r="AP142" s="3">
        <f t="shared" si="54"/>
        <v>0</v>
      </c>
    </row>
    <row r="143" spans="4:42" x14ac:dyDescent="0.3">
      <c r="D143" s="22" t="str">
        <f>IFERROR(VLOOKUP($B143,'IRC1 0405 Deinze'!$J:$O,2,FALSE),"")</f>
        <v/>
      </c>
      <c r="E143" s="23" t="str">
        <f>IFERROR(VLOOKUP($B143,'IRC1 0405 Deinze'!$J:$O,3,FALSE),"")</f>
        <v/>
      </c>
      <c r="F143" s="23" t="str">
        <f>IFERROR(VLOOKUP($B143,'IRC1 0405 Deinze'!$J:$O,4,FALSE),"")</f>
        <v/>
      </c>
      <c r="G143" s="24" t="str">
        <f t="shared" si="40"/>
        <v/>
      </c>
      <c r="H143" s="28" t="str">
        <f>IFERROR(VLOOKUP($B143,'IRC2 0426 Maldegem'!$K:$O,2,FALSE),"")</f>
        <v/>
      </c>
      <c r="I143" s="23" t="str">
        <f>IFERROR(VLOOKUP($B143,'IRC2 0426 Maldegem'!$K:$O,3,FALSE),"")</f>
        <v/>
      </c>
      <c r="J143" s="23" t="str">
        <f>IFERROR(VLOOKUP($B143,'IRC2 0426 Maldegem'!$K:$O,4,FALSE),"")</f>
        <v/>
      </c>
      <c r="K143" s="27" t="str">
        <f t="shared" si="41"/>
        <v/>
      </c>
      <c r="L143" s="22" t="str">
        <f>IFERROR(VLOOKUP($B143,'IRC3 0510 Aalter'!$J:$O,2,FALSE),"")</f>
        <v/>
      </c>
      <c r="M143" s="23" t="str">
        <f>IFERROR(VLOOKUP($B143,'IRC3 0510 Aalter'!$J:$O,3,FALSE),"")</f>
        <v/>
      </c>
      <c r="N143" s="23" t="str">
        <f>IFERROR(VLOOKUP($B143,'IRC3 0510 Aalter'!$J:$O,4,FALSE),"")</f>
        <v/>
      </c>
      <c r="O143" s="27" t="str">
        <f t="shared" si="42"/>
        <v/>
      </c>
      <c r="P143" s="22" t="str">
        <f>IFERROR(VLOOKUP($B143,'IRC4 0607 Rieme'!$H:$K,2,FALSE),"")</f>
        <v/>
      </c>
      <c r="Q143" s="23" t="str">
        <f>IFERROR(VLOOKUP($B143,'IRC4 0607 Rieme'!$H:$K,3,FALSE),"")</f>
        <v/>
      </c>
      <c r="R143" s="23" t="str">
        <f>IFERROR(VLOOKUP($B143,'IRC4 0607 Rieme'!$H:$K,4,FALSE),"")</f>
        <v/>
      </c>
      <c r="S143" s="27" t="str">
        <f t="shared" si="43"/>
        <v/>
      </c>
      <c r="T143" s="22" t="str">
        <f>IFERROR(VLOOKUP($B143,'IRC5 2906 Oudenaarde'!$H:$K,2,FALSE),"")</f>
        <v/>
      </c>
      <c r="U143" s="23" t="str">
        <f>IFERROR(VLOOKUP($B143,'IRC5 2906 Oudenaarde'!$H:$K,3,FALSE),"")</f>
        <v/>
      </c>
      <c r="V143" s="23" t="str">
        <f>IFERROR(VLOOKUP($B143,'IRC5 2906 Oudenaarde'!$H:$K,4,FALSE),"")</f>
        <v/>
      </c>
      <c r="W143" s="27" t="str">
        <f t="shared" si="44"/>
        <v/>
      </c>
      <c r="X143" s="22" t="str">
        <f>IFERROR(VLOOKUP($B143,'IRC6 0830 Racing Gent'!$H:$K,2,FALSE),"")</f>
        <v/>
      </c>
      <c r="Y143" s="23" t="str">
        <f>IFERROR(VLOOKUP($B143,'IRC6 0830 Racing Gent'!$H:$K,3,FALSE),"")</f>
        <v/>
      </c>
      <c r="Z143" s="23" t="str">
        <f>IFERROR(VLOOKUP($B143,'IRC6 0830 Racing Gent'!$H:$K,4,FALSE),"")</f>
        <v/>
      </c>
      <c r="AA143" s="27" t="str">
        <f t="shared" si="45"/>
        <v/>
      </c>
      <c r="AB143" s="22" t="str">
        <f>IFERROR(VLOOKUP($B143,'IRC7 0907 KAA Gent'!$H:$K,2,FALSE),"")</f>
        <v/>
      </c>
      <c r="AC143" s="23" t="str">
        <f>IFERROR(VLOOKUP($B143,'IRC7 0907 KAA Gent'!$H:$K,3,FALSE),"")</f>
        <v/>
      </c>
      <c r="AD143" s="23" t="str">
        <f>IFERROR(VLOOKUP($B143,'IRC7 0907 KAA Gent'!$H:$K,4,FALSE),"")</f>
        <v/>
      </c>
      <c r="AE143" s="24" t="str">
        <f t="shared" si="46"/>
        <v/>
      </c>
      <c r="AF143" s="29" t="str" cm="1">
        <f t="array" ref="AF143">IF(SUM(LARGE(AJ143:AP143,{1;2;3;4;5}))&gt;0,SUM(LARGE(AJ143:AP143,{1;2;3;4;5})),"")</f>
        <v/>
      </c>
      <c r="AG143" s="5" t="str">
        <f t="shared" si="47"/>
        <v/>
      </c>
      <c r="AH143" s="5" t="str">
        <f t="shared" si="55"/>
        <v/>
      </c>
      <c r="AJ143" s="3">
        <f t="shared" si="48"/>
        <v>0</v>
      </c>
      <c r="AK143" s="3">
        <f t="shared" si="49"/>
        <v>0</v>
      </c>
      <c r="AL143" s="3">
        <f t="shared" si="50"/>
        <v>0</v>
      </c>
      <c r="AM143" s="3">
        <f t="shared" si="51"/>
        <v>0</v>
      </c>
      <c r="AN143" s="3">
        <f t="shared" si="52"/>
        <v>0</v>
      </c>
      <c r="AO143" s="3">
        <f t="shared" si="53"/>
        <v>0</v>
      </c>
      <c r="AP143" s="3">
        <f t="shared" si="54"/>
        <v>0</v>
      </c>
    </row>
    <row r="144" spans="4:42" x14ac:dyDescent="0.3">
      <c r="D144" s="22" t="str">
        <f>IFERROR(VLOOKUP($B144,'IRC1 0405 Deinze'!$J:$O,2,FALSE),"")</f>
        <v/>
      </c>
      <c r="E144" s="23" t="str">
        <f>IFERROR(VLOOKUP($B144,'IRC1 0405 Deinze'!$J:$O,3,FALSE),"")</f>
        <v/>
      </c>
      <c r="F144" s="23" t="str">
        <f>IFERROR(VLOOKUP($B144,'IRC1 0405 Deinze'!$J:$O,4,FALSE),"")</f>
        <v/>
      </c>
      <c r="G144" s="24" t="str">
        <f t="shared" si="40"/>
        <v/>
      </c>
      <c r="H144" s="28" t="str">
        <f>IFERROR(VLOOKUP($B144,'IRC2 0426 Maldegem'!$K:$O,2,FALSE),"")</f>
        <v/>
      </c>
      <c r="I144" s="23" t="str">
        <f>IFERROR(VLOOKUP($B144,'IRC2 0426 Maldegem'!$K:$O,3,FALSE),"")</f>
        <v/>
      </c>
      <c r="J144" s="23" t="str">
        <f>IFERROR(VLOOKUP($B144,'IRC2 0426 Maldegem'!$K:$O,4,FALSE),"")</f>
        <v/>
      </c>
      <c r="K144" s="27" t="str">
        <f t="shared" si="41"/>
        <v/>
      </c>
      <c r="L144" s="22" t="str">
        <f>IFERROR(VLOOKUP($B144,'IRC3 0510 Aalter'!$J:$O,2,FALSE),"")</f>
        <v/>
      </c>
      <c r="M144" s="23" t="str">
        <f>IFERROR(VLOOKUP($B144,'IRC3 0510 Aalter'!$J:$O,3,FALSE),"")</f>
        <v/>
      </c>
      <c r="N144" s="23" t="str">
        <f>IFERROR(VLOOKUP($B144,'IRC3 0510 Aalter'!$J:$O,4,FALSE),"")</f>
        <v/>
      </c>
      <c r="O144" s="27" t="str">
        <f t="shared" si="42"/>
        <v/>
      </c>
      <c r="P144" s="22" t="str">
        <f>IFERROR(VLOOKUP($B144,'IRC4 0607 Rieme'!$H:$K,2,FALSE),"")</f>
        <v/>
      </c>
      <c r="Q144" s="23" t="str">
        <f>IFERROR(VLOOKUP($B144,'IRC4 0607 Rieme'!$H:$K,3,FALSE),"")</f>
        <v/>
      </c>
      <c r="R144" s="23" t="str">
        <f>IFERROR(VLOOKUP($B144,'IRC4 0607 Rieme'!$H:$K,4,FALSE),"")</f>
        <v/>
      </c>
      <c r="S144" s="27" t="str">
        <f t="shared" si="43"/>
        <v/>
      </c>
      <c r="T144" s="22" t="str">
        <f>IFERROR(VLOOKUP($B144,'IRC5 2906 Oudenaarde'!$H:$K,2,FALSE),"")</f>
        <v/>
      </c>
      <c r="U144" s="23" t="str">
        <f>IFERROR(VLOOKUP($B144,'IRC5 2906 Oudenaarde'!$H:$K,3,FALSE),"")</f>
        <v/>
      </c>
      <c r="V144" s="23" t="str">
        <f>IFERROR(VLOOKUP($B144,'IRC5 2906 Oudenaarde'!$H:$K,4,FALSE),"")</f>
        <v/>
      </c>
      <c r="W144" s="27" t="str">
        <f t="shared" si="44"/>
        <v/>
      </c>
      <c r="X144" s="22" t="str">
        <f>IFERROR(VLOOKUP($B144,'IRC6 0830 Racing Gent'!$H:$K,2,FALSE),"")</f>
        <v/>
      </c>
      <c r="Y144" s="23" t="str">
        <f>IFERROR(VLOOKUP($B144,'IRC6 0830 Racing Gent'!$H:$K,3,FALSE),"")</f>
        <v/>
      </c>
      <c r="Z144" s="23" t="str">
        <f>IFERROR(VLOOKUP($B144,'IRC6 0830 Racing Gent'!$H:$K,4,FALSE),"")</f>
        <v/>
      </c>
      <c r="AA144" s="27" t="str">
        <f t="shared" si="45"/>
        <v/>
      </c>
      <c r="AB144" s="22" t="str">
        <f>IFERROR(VLOOKUP($B144,'IRC7 0907 KAA Gent'!$H:$K,2,FALSE),"")</f>
        <v/>
      </c>
      <c r="AC144" s="23" t="str">
        <f>IFERROR(VLOOKUP($B144,'IRC7 0907 KAA Gent'!$H:$K,3,FALSE),"")</f>
        <v/>
      </c>
      <c r="AD144" s="23" t="str">
        <f>IFERROR(VLOOKUP($B144,'IRC7 0907 KAA Gent'!$H:$K,4,FALSE),"")</f>
        <v/>
      </c>
      <c r="AE144" s="24" t="str">
        <f t="shared" si="46"/>
        <v/>
      </c>
      <c r="AF144" s="29" t="str" cm="1">
        <f t="array" ref="AF144">IF(SUM(LARGE(AJ144:AP144,{1;2;3;4;5}))&gt;0,SUM(LARGE(AJ144:AP144,{1;2;3;4;5})),"")</f>
        <v/>
      </c>
      <c r="AG144" s="5" t="str">
        <f t="shared" si="47"/>
        <v/>
      </c>
      <c r="AH144" s="5" t="str">
        <f t="shared" si="55"/>
        <v/>
      </c>
      <c r="AJ144" s="3">
        <f t="shared" si="48"/>
        <v>0</v>
      </c>
      <c r="AK144" s="3">
        <f t="shared" si="49"/>
        <v>0</v>
      </c>
      <c r="AL144" s="3">
        <f t="shared" si="50"/>
        <v>0</v>
      </c>
      <c r="AM144" s="3">
        <f t="shared" si="51"/>
        <v>0</v>
      </c>
      <c r="AN144" s="3">
        <f t="shared" si="52"/>
        <v>0</v>
      </c>
      <c r="AO144" s="3">
        <f t="shared" si="53"/>
        <v>0</v>
      </c>
      <c r="AP144" s="3">
        <f t="shared" si="54"/>
        <v>0</v>
      </c>
    </row>
    <row r="145" spans="4:42" x14ac:dyDescent="0.3">
      <c r="D145" s="22" t="str">
        <f>IFERROR(VLOOKUP($B145,'IRC1 0405 Deinze'!$J:$O,2,FALSE),"")</f>
        <v/>
      </c>
      <c r="E145" s="23" t="str">
        <f>IFERROR(VLOOKUP($B145,'IRC1 0405 Deinze'!$J:$O,3,FALSE),"")</f>
        <v/>
      </c>
      <c r="F145" s="23" t="str">
        <f>IFERROR(VLOOKUP($B145,'IRC1 0405 Deinze'!$J:$O,4,FALSE),"")</f>
        <v/>
      </c>
      <c r="G145" s="24" t="str">
        <f t="shared" si="40"/>
        <v/>
      </c>
      <c r="H145" s="28" t="str">
        <f>IFERROR(VLOOKUP($B145,'IRC2 0426 Maldegem'!$K:$O,2,FALSE),"")</f>
        <v/>
      </c>
      <c r="I145" s="23" t="str">
        <f>IFERROR(VLOOKUP($B145,'IRC2 0426 Maldegem'!$K:$O,3,FALSE),"")</f>
        <v/>
      </c>
      <c r="J145" s="23" t="str">
        <f>IFERROR(VLOOKUP($B145,'IRC2 0426 Maldegem'!$K:$O,4,FALSE),"")</f>
        <v/>
      </c>
      <c r="K145" s="27" t="str">
        <f t="shared" si="41"/>
        <v/>
      </c>
      <c r="L145" s="22" t="str">
        <f>IFERROR(VLOOKUP($B145,'IRC3 0510 Aalter'!$J:$O,2,FALSE),"")</f>
        <v/>
      </c>
      <c r="M145" s="23" t="str">
        <f>IFERROR(VLOOKUP($B145,'IRC3 0510 Aalter'!$J:$O,3,FALSE),"")</f>
        <v/>
      </c>
      <c r="N145" s="23" t="str">
        <f>IFERROR(VLOOKUP($B145,'IRC3 0510 Aalter'!$J:$O,4,FALSE),"")</f>
        <v/>
      </c>
      <c r="O145" s="27" t="str">
        <f t="shared" si="42"/>
        <v/>
      </c>
      <c r="P145" s="22" t="str">
        <f>IFERROR(VLOOKUP($B145,'IRC4 0607 Rieme'!$H:$K,2,FALSE),"")</f>
        <v/>
      </c>
      <c r="Q145" s="23" t="str">
        <f>IFERROR(VLOOKUP($B145,'IRC4 0607 Rieme'!$H:$K,3,FALSE),"")</f>
        <v/>
      </c>
      <c r="R145" s="23" t="str">
        <f>IFERROR(VLOOKUP($B145,'IRC4 0607 Rieme'!$H:$K,4,FALSE),"")</f>
        <v/>
      </c>
      <c r="S145" s="27" t="str">
        <f t="shared" si="43"/>
        <v/>
      </c>
      <c r="T145" s="22" t="str">
        <f>IFERROR(VLOOKUP($B145,'IRC5 2906 Oudenaarde'!$H:$K,2,FALSE),"")</f>
        <v/>
      </c>
      <c r="U145" s="23" t="str">
        <f>IFERROR(VLOOKUP($B145,'IRC5 2906 Oudenaarde'!$H:$K,3,FALSE),"")</f>
        <v/>
      </c>
      <c r="V145" s="23" t="str">
        <f>IFERROR(VLOOKUP($B145,'IRC5 2906 Oudenaarde'!$H:$K,4,FALSE),"")</f>
        <v/>
      </c>
      <c r="W145" s="27" t="str">
        <f t="shared" si="44"/>
        <v/>
      </c>
      <c r="X145" s="22" t="str">
        <f>IFERROR(VLOOKUP($B145,'IRC6 0830 Racing Gent'!$H:$K,2,FALSE),"")</f>
        <v/>
      </c>
      <c r="Y145" s="23" t="str">
        <f>IFERROR(VLOOKUP($B145,'IRC6 0830 Racing Gent'!$H:$K,3,FALSE),"")</f>
        <v/>
      </c>
      <c r="Z145" s="23" t="str">
        <f>IFERROR(VLOOKUP($B145,'IRC6 0830 Racing Gent'!$H:$K,4,FALSE),"")</f>
        <v/>
      </c>
      <c r="AA145" s="27" t="str">
        <f t="shared" si="45"/>
        <v/>
      </c>
      <c r="AB145" s="22" t="str">
        <f>IFERROR(VLOOKUP($B145,'IRC7 0907 KAA Gent'!$H:$K,2,FALSE),"")</f>
        <v/>
      </c>
      <c r="AC145" s="23" t="str">
        <f>IFERROR(VLOOKUP($B145,'IRC7 0907 KAA Gent'!$H:$K,3,FALSE),"")</f>
        <v/>
      </c>
      <c r="AD145" s="23" t="str">
        <f>IFERROR(VLOOKUP($B145,'IRC7 0907 KAA Gent'!$H:$K,4,FALSE),"")</f>
        <v/>
      </c>
      <c r="AE145" s="24" t="str">
        <f t="shared" si="46"/>
        <v/>
      </c>
      <c r="AF145" s="29" t="str" cm="1">
        <f t="array" ref="AF145">IF(SUM(LARGE(AJ145:AP145,{1;2;3;4;5}))&gt;0,SUM(LARGE(AJ145:AP145,{1;2;3;4;5})),"")</f>
        <v/>
      </c>
      <c r="AG145" s="5" t="str">
        <f t="shared" si="47"/>
        <v/>
      </c>
      <c r="AH145" s="5" t="str">
        <f t="shared" si="55"/>
        <v/>
      </c>
      <c r="AJ145" s="3">
        <f t="shared" si="48"/>
        <v>0</v>
      </c>
      <c r="AK145" s="3">
        <f t="shared" si="49"/>
        <v>0</v>
      </c>
      <c r="AL145" s="3">
        <f t="shared" si="50"/>
        <v>0</v>
      </c>
      <c r="AM145" s="3">
        <f t="shared" si="51"/>
        <v>0</v>
      </c>
      <c r="AN145" s="3">
        <f t="shared" si="52"/>
        <v>0</v>
      </c>
      <c r="AO145" s="3">
        <f t="shared" si="53"/>
        <v>0</v>
      </c>
      <c r="AP145" s="3">
        <f t="shared" si="54"/>
        <v>0</v>
      </c>
    </row>
    <row r="146" spans="4:42" x14ac:dyDescent="0.3">
      <c r="D146" s="22" t="str">
        <f>IFERROR(VLOOKUP($B146,'IRC1 0405 Deinze'!$J:$O,2,FALSE),"")</f>
        <v/>
      </c>
      <c r="E146" s="23" t="str">
        <f>IFERROR(VLOOKUP($B146,'IRC1 0405 Deinze'!$J:$O,3,FALSE),"")</f>
        <v/>
      </c>
      <c r="F146" s="23" t="str">
        <f>IFERROR(VLOOKUP($B146,'IRC1 0405 Deinze'!$J:$O,4,FALSE),"")</f>
        <v/>
      </c>
      <c r="G146" s="24" t="str">
        <f t="shared" si="40"/>
        <v/>
      </c>
      <c r="H146" s="28" t="str">
        <f>IFERROR(VLOOKUP($B146,'IRC2 0426 Maldegem'!$K:$O,2,FALSE),"")</f>
        <v/>
      </c>
      <c r="I146" s="23" t="str">
        <f>IFERROR(VLOOKUP($B146,'IRC2 0426 Maldegem'!$K:$O,3,FALSE),"")</f>
        <v/>
      </c>
      <c r="J146" s="23" t="str">
        <f>IFERROR(VLOOKUP($B146,'IRC2 0426 Maldegem'!$K:$O,4,FALSE),"")</f>
        <v/>
      </c>
      <c r="K146" s="27" t="str">
        <f t="shared" si="41"/>
        <v/>
      </c>
      <c r="L146" s="22" t="str">
        <f>IFERROR(VLOOKUP($B146,'IRC3 0510 Aalter'!$J:$O,2,FALSE),"")</f>
        <v/>
      </c>
      <c r="M146" s="23" t="str">
        <f>IFERROR(VLOOKUP($B146,'IRC3 0510 Aalter'!$J:$O,3,FALSE),"")</f>
        <v/>
      </c>
      <c r="N146" s="23" t="str">
        <f>IFERROR(VLOOKUP($B146,'IRC3 0510 Aalter'!$J:$O,4,FALSE),"")</f>
        <v/>
      </c>
      <c r="O146" s="27" t="str">
        <f t="shared" si="42"/>
        <v/>
      </c>
      <c r="P146" s="22" t="str">
        <f>IFERROR(VLOOKUP($B146,'IRC4 0607 Rieme'!$H:$K,2,FALSE),"")</f>
        <v/>
      </c>
      <c r="Q146" s="23" t="str">
        <f>IFERROR(VLOOKUP($B146,'IRC4 0607 Rieme'!$H:$K,3,FALSE),"")</f>
        <v/>
      </c>
      <c r="R146" s="23" t="str">
        <f>IFERROR(VLOOKUP($B146,'IRC4 0607 Rieme'!$H:$K,4,FALSE),"")</f>
        <v/>
      </c>
      <c r="S146" s="27" t="str">
        <f t="shared" si="43"/>
        <v/>
      </c>
      <c r="T146" s="22" t="str">
        <f>IFERROR(VLOOKUP($B146,'IRC5 2906 Oudenaarde'!$H:$K,2,FALSE),"")</f>
        <v/>
      </c>
      <c r="U146" s="23" t="str">
        <f>IFERROR(VLOOKUP($B146,'IRC5 2906 Oudenaarde'!$H:$K,3,FALSE),"")</f>
        <v/>
      </c>
      <c r="V146" s="23" t="str">
        <f>IFERROR(VLOOKUP($B146,'IRC5 2906 Oudenaarde'!$H:$K,4,FALSE),"")</f>
        <v/>
      </c>
      <c r="W146" s="27" t="str">
        <f t="shared" si="44"/>
        <v/>
      </c>
      <c r="X146" s="22" t="str">
        <f>IFERROR(VLOOKUP($B146,'IRC6 0830 Racing Gent'!$H:$K,2,FALSE),"")</f>
        <v/>
      </c>
      <c r="Y146" s="23" t="str">
        <f>IFERROR(VLOOKUP($B146,'IRC6 0830 Racing Gent'!$H:$K,3,FALSE),"")</f>
        <v/>
      </c>
      <c r="Z146" s="23" t="str">
        <f>IFERROR(VLOOKUP($B146,'IRC6 0830 Racing Gent'!$H:$K,4,FALSE),"")</f>
        <v/>
      </c>
      <c r="AA146" s="27" t="str">
        <f t="shared" si="45"/>
        <v/>
      </c>
      <c r="AB146" s="22" t="str">
        <f>IFERROR(VLOOKUP($B146,'IRC7 0907 KAA Gent'!$H:$K,2,FALSE),"")</f>
        <v/>
      </c>
      <c r="AC146" s="23" t="str">
        <f>IFERROR(VLOOKUP($B146,'IRC7 0907 KAA Gent'!$H:$K,3,FALSE),"")</f>
        <v/>
      </c>
      <c r="AD146" s="23" t="str">
        <f>IFERROR(VLOOKUP($B146,'IRC7 0907 KAA Gent'!$H:$K,4,FALSE),"")</f>
        <v/>
      </c>
      <c r="AE146" s="24" t="str">
        <f t="shared" si="46"/>
        <v/>
      </c>
      <c r="AF146" s="29" t="str" cm="1">
        <f t="array" ref="AF146">IF(SUM(LARGE(AJ146:AP146,{1;2;3;4;5}))&gt;0,SUM(LARGE(AJ146:AP146,{1;2;3;4;5})),"")</f>
        <v/>
      </c>
      <c r="AG146" s="5" t="str">
        <f t="shared" si="47"/>
        <v/>
      </c>
      <c r="AH146" s="5" t="str">
        <f t="shared" si="55"/>
        <v/>
      </c>
      <c r="AJ146" s="3">
        <f t="shared" si="48"/>
        <v>0</v>
      </c>
      <c r="AK146" s="3">
        <f t="shared" si="49"/>
        <v>0</v>
      </c>
      <c r="AL146" s="3">
        <f t="shared" si="50"/>
        <v>0</v>
      </c>
      <c r="AM146" s="3">
        <f t="shared" si="51"/>
        <v>0</v>
      </c>
      <c r="AN146" s="3">
        <f t="shared" si="52"/>
        <v>0</v>
      </c>
      <c r="AO146" s="3">
        <f t="shared" si="53"/>
        <v>0</v>
      </c>
      <c r="AP146" s="3">
        <f t="shared" si="54"/>
        <v>0</v>
      </c>
    </row>
    <row r="147" spans="4:42" x14ac:dyDescent="0.3">
      <c r="D147" s="22" t="str">
        <f>IFERROR(VLOOKUP($B147,'IRC1 0405 Deinze'!$J:$O,2,FALSE),"")</f>
        <v/>
      </c>
      <c r="E147" s="23" t="str">
        <f>IFERROR(VLOOKUP($B147,'IRC1 0405 Deinze'!$J:$O,3,FALSE),"")</f>
        <v/>
      </c>
      <c r="F147" s="23" t="str">
        <f>IFERROR(VLOOKUP($B147,'IRC1 0405 Deinze'!$J:$O,4,FALSE),"")</f>
        <v/>
      </c>
      <c r="G147" s="24" t="str">
        <f t="shared" si="40"/>
        <v/>
      </c>
      <c r="H147" s="28" t="str">
        <f>IFERROR(VLOOKUP($B147,'IRC2 0426 Maldegem'!$K:$O,2,FALSE),"")</f>
        <v/>
      </c>
      <c r="I147" s="23" t="str">
        <f>IFERROR(VLOOKUP($B147,'IRC2 0426 Maldegem'!$K:$O,3,FALSE),"")</f>
        <v/>
      </c>
      <c r="J147" s="23" t="str">
        <f>IFERROR(VLOOKUP($B147,'IRC2 0426 Maldegem'!$K:$O,4,FALSE),"")</f>
        <v/>
      </c>
      <c r="K147" s="27" t="str">
        <f t="shared" si="41"/>
        <v/>
      </c>
      <c r="L147" s="22" t="str">
        <f>IFERROR(VLOOKUP($B147,'IRC3 0510 Aalter'!$J:$O,2,FALSE),"")</f>
        <v/>
      </c>
      <c r="M147" s="23" t="str">
        <f>IFERROR(VLOOKUP($B147,'IRC3 0510 Aalter'!$J:$O,3,FALSE),"")</f>
        <v/>
      </c>
      <c r="N147" s="23" t="str">
        <f>IFERROR(VLOOKUP($B147,'IRC3 0510 Aalter'!$J:$O,4,FALSE),"")</f>
        <v/>
      </c>
      <c r="O147" s="27" t="str">
        <f t="shared" si="42"/>
        <v/>
      </c>
      <c r="P147" s="22" t="str">
        <f>IFERROR(VLOOKUP($B147,'IRC4 0607 Rieme'!$H:$K,2,FALSE),"")</f>
        <v/>
      </c>
      <c r="Q147" s="23" t="str">
        <f>IFERROR(VLOOKUP($B147,'IRC4 0607 Rieme'!$H:$K,3,FALSE),"")</f>
        <v/>
      </c>
      <c r="R147" s="23" t="str">
        <f>IFERROR(VLOOKUP($B147,'IRC4 0607 Rieme'!$H:$K,4,FALSE),"")</f>
        <v/>
      </c>
      <c r="S147" s="27" t="str">
        <f t="shared" si="43"/>
        <v/>
      </c>
      <c r="T147" s="22" t="str">
        <f>IFERROR(VLOOKUP($B147,'IRC5 2906 Oudenaarde'!$H:$K,2,FALSE),"")</f>
        <v/>
      </c>
      <c r="U147" s="23" t="str">
        <f>IFERROR(VLOOKUP($B147,'IRC5 2906 Oudenaarde'!$H:$K,3,FALSE),"")</f>
        <v/>
      </c>
      <c r="V147" s="23" t="str">
        <f>IFERROR(VLOOKUP($B147,'IRC5 2906 Oudenaarde'!$H:$K,4,FALSE),"")</f>
        <v/>
      </c>
      <c r="W147" s="27" t="str">
        <f t="shared" si="44"/>
        <v/>
      </c>
      <c r="X147" s="22" t="str">
        <f>IFERROR(VLOOKUP($B147,'IRC6 0830 Racing Gent'!$H:$K,2,FALSE),"")</f>
        <v/>
      </c>
      <c r="Y147" s="23" t="str">
        <f>IFERROR(VLOOKUP($B147,'IRC6 0830 Racing Gent'!$H:$K,3,FALSE),"")</f>
        <v/>
      </c>
      <c r="Z147" s="23" t="str">
        <f>IFERROR(VLOOKUP($B147,'IRC6 0830 Racing Gent'!$H:$K,4,FALSE),"")</f>
        <v/>
      </c>
      <c r="AA147" s="27" t="str">
        <f t="shared" si="45"/>
        <v/>
      </c>
      <c r="AB147" s="22" t="str">
        <f>IFERROR(VLOOKUP($B147,'IRC7 0907 KAA Gent'!$H:$K,2,FALSE),"")</f>
        <v/>
      </c>
      <c r="AC147" s="23" t="str">
        <f>IFERROR(VLOOKUP($B147,'IRC7 0907 KAA Gent'!$H:$K,3,FALSE),"")</f>
        <v/>
      </c>
      <c r="AD147" s="23" t="str">
        <f>IFERROR(VLOOKUP($B147,'IRC7 0907 KAA Gent'!$H:$K,4,FALSE),"")</f>
        <v/>
      </c>
      <c r="AE147" s="24" t="str">
        <f t="shared" si="46"/>
        <v/>
      </c>
      <c r="AF147" s="29" t="str" cm="1">
        <f t="array" ref="AF147">IF(SUM(LARGE(AJ147:AP147,{1;2;3;4;5}))&gt;0,SUM(LARGE(AJ147:AP147,{1;2;3;4;5})),"")</f>
        <v/>
      </c>
      <c r="AG147" s="5" t="str">
        <f t="shared" si="47"/>
        <v/>
      </c>
      <c r="AH147" s="5" t="str">
        <f t="shared" si="55"/>
        <v/>
      </c>
      <c r="AJ147" s="3">
        <f t="shared" si="48"/>
        <v>0</v>
      </c>
      <c r="AK147" s="3">
        <f t="shared" si="49"/>
        <v>0</v>
      </c>
      <c r="AL147" s="3">
        <f t="shared" si="50"/>
        <v>0</v>
      </c>
      <c r="AM147" s="3">
        <f t="shared" si="51"/>
        <v>0</v>
      </c>
      <c r="AN147" s="3">
        <f t="shared" si="52"/>
        <v>0</v>
      </c>
      <c r="AO147" s="3">
        <f t="shared" si="53"/>
        <v>0</v>
      </c>
      <c r="AP147" s="3">
        <f t="shared" si="54"/>
        <v>0</v>
      </c>
    </row>
    <row r="148" spans="4:42" x14ac:dyDescent="0.3">
      <c r="D148" s="22" t="str">
        <f>IFERROR(VLOOKUP($B148,'IRC1 0405 Deinze'!$J:$O,2,FALSE),"")</f>
        <v/>
      </c>
      <c r="E148" s="23" t="str">
        <f>IFERROR(VLOOKUP($B148,'IRC1 0405 Deinze'!$J:$O,3,FALSE),"")</f>
        <v/>
      </c>
      <c r="F148" s="23" t="str">
        <f>IFERROR(VLOOKUP($B148,'IRC1 0405 Deinze'!$J:$O,4,FALSE),"")</f>
        <v/>
      </c>
      <c r="G148" s="24" t="str">
        <f t="shared" si="40"/>
        <v/>
      </c>
      <c r="H148" s="28" t="str">
        <f>IFERROR(VLOOKUP($B148,'IRC2 0426 Maldegem'!$K:$O,2,FALSE),"")</f>
        <v/>
      </c>
      <c r="I148" s="23" t="str">
        <f>IFERROR(VLOOKUP($B148,'IRC2 0426 Maldegem'!$K:$O,3,FALSE),"")</f>
        <v/>
      </c>
      <c r="J148" s="23" t="str">
        <f>IFERROR(VLOOKUP($B148,'IRC2 0426 Maldegem'!$K:$O,4,FALSE),"")</f>
        <v/>
      </c>
      <c r="K148" s="27" t="str">
        <f t="shared" si="41"/>
        <v/>
      </c>
      <c r="L148" s="22" t="str">
        <f>IFERROR(VLOOKUP($B148,'IRC3 0510 Aalter'!$J:$O,2,FALSE),"")</f>
        <v/>
      </c>
      <c r="M148" s="23" t="str">
        <f>IFERROR(VLOOKUP($B148,'IRC3 0510 Aalter'!$J:$O,3,FALSE),"")</f>
        <v/>
      </c>
      <c r="N148" s="23" t="str">
        <f>IFERROR(VLOOKUP($B148,'IRC3 0510 Aalter'!$J:$O,4,FALSE),"")</f>
        <v/>
      </c>
      <c r="O148" s="27" t="str">
        <f t="shared" si="42"/>
        <v/>
      </c>
      <c r="P148" s="22" t="str">
        <f>IFERROR(VLOOKUP($B148,'IRC4 0607 Rieme'!$H:$K,2,FALSE),"")</f>
        <v/>
      </c>
      <c r="Q148" s="23" t="str">
        <f>IFERROR(VLOOKUP($B148,'IRC4 0607 Rieme'!$H:$K,3,FALSE),"")</f>
        <v/>
      </c>
      <c r="R148" s="23" t="str">
        <f>IFERROR(VLOOKUP($B148,'IRC4 0607 Rieme'!$H:$K,4,FALSE),"")</f>
        <v/>
      </c>
      <c r="S148" s="27" t="str">
        <f t="shared" si="43"/>
        <v/>
      </c>
      <c r="T148" s="22" t="str">
        <f>IFERROR(VLOOKUP($B148,'IRC5 2906 Oudenaarde'!$H:$K,2,FALSE),"")</f>
        <v/>
      </c>
      <c r="U148" s="23" t="str">
        <f>IFERROR(VLOOKUP($B148,'IRC5 2906 Oudenaarde'!$H:$K,3,FALSE),"")</f>
        <v/>
      </c>
      <c r="V148" s="23" t="str">
        <f>IFERROR(VLOOKUP($B148,'IRC5 2906 Oudenaarde'!$H:$K,4,FALSE),"")</f>
        <v/>
      </c>
      <c r="W148" s="27" t="str">
        <f t="shared" si="44"/>
        <v/>
      </c>
      <c r="X148" s="22" t="str">
        <f>IFERROR(VLOOKUP($B148,'IRC6 0830 Racing Gent'!$H:$K,2,FALSE),"")</f>
        <v/>
      </c>
      <c r="Y148" s="23" t="str">
        <f>IFERROR(VLOOKUP($B148,'IRC6 0830 Racing Gent'!$H:$K,3,FALSE),"")</f>
        <v/>
      </c>
      <c r="Z148" s="23" t="str">
        <f>IFERROR(VLOOKUP($B148,'IRC6 0830 Racing Gent'!$H:$K,4,FALSE),"")</f>
        <v/>
      </c>
      <c r="AA148" s="27" t="str">
        <f t="shared" si="45"/>
        <v/>
      </c>
      <c r="AB148" s="22" t="str">
        <f>IFERROR(VLOOKUP($B148,'IRC7 0907 KAA Gent'!$H:$K,2,FALSE),"")</f>
        <v/>
      </c>
      <c r="AC148" s="23" t="str">
        <f>IFERROR(VLOOKUP($B148,'IRC7 0907 KAA Gent'!$H:$K,3,FALSE),"")</f>
        <v/>
      </c>
      <c r="AD148" s="23" t="str">
        <f>IFERROR(VLOOKUP($B148,'IRC7 0907 KAA Gent'!$H:$K,4,FALSE),"")</f>
        <v/>
      </c>
      <c r="AE148" s="24" t="str">
        <f t="shared" si="46"/>
        <v/>
      </c>
      <c r="AF148" s="29" t="str" cm="1">
        <f t="array" ref="AF148">IF(SUM(LARGE(AJ148:AP148,{1;2;3;4;5}))&gt;0,SUM(LARGE(AJ148:AP148,{1;2;3;4;5})),"")</f>
        <v/>
      </c>
      <c r="AG148" s="5" t="str">
        <f t="shared" si="47"/>
        <v/>
      </c>
      <c r="AH148" s="5" t="str">
        <f t="shared" si="55"/>
        <v/>
      </c>
      <c r="AJ148" s="3">
        <f t="shared" si="48"/>
        <v>0</v>
      </c>
      <c r="AK148" s="3">
        <f t="shared" si="49"/>
        <v>0</v>
      </c>
      <c r="AL148" s="3">
        <f t="shared" si="50"/>
        <v>0</v>
      </c>
      <c r="AM148" s="3">
        <f t="shared" si="51"/>
        <v>0</v>
      </c>
      <c r="AN148" s="3">
        <f t="shared" si="52"/>
        <v>0</v>
      </c>
      <c r="AO148" s="3">
        <f t="shared" si="53"/>
        <v>0</v>
      </c>
      <c r="AP148" s="3">
        <f t="shared" si="54"/>
        <v>0</v>
      </c>
    </row>
    <row r="149" spans="4:42" x14ac:dyDescent="0.3">
      <c r="D149" s="22" t="str">
        <f>IFERROR(VLOOKUP($B149,'IRC1 0405 Deinze'!$J:$O,2,FALSE),"")</f>
        <v/>
      </c>
      <c r="E149" s="23" t="str">
        <f>IFERROR(VLOOKUP($B149,'IRC1 0405 Deinze'!$J:$O,3,FALSE),"")</f>
        <v/>
      </c>
      <c r="F149" s="23" t="str">
        <f>IFERROR(VLOOKUP($B149,'IRC1 0405 Deinze'!$J:$O,4,FALSE),"")</f>
        <v/>
      </c>
      <c r="G149" s="24" t="str">
        <f t="shared" si="40"/>
        <v/>
      </c>
      <c r="H149" s="28" t="str">
        <f>IFERROR(VLOOKUP($B149,'IRC2 0426 Maldegem'!$K:$O,2,FALSE),"")</f>
        <v/>
      </c>
      <c r="I149" s="23" t="str">
        <f>IFERROR(VLOOKUP($B149,'IRC2 0426 Maldegem'!$K:$O,3,FALSE),"")</f>
        <v/>
      </c>
      <c r="J149" s="23" t="str">
        <f>IFERROR(VLOOKUP($B149,'IRC2 0426 Maldegem'!$K:$O,4,FALSE),"")</f>
        <v/>
      </c>
      <c r="K149" s="27" t="str">
        <f t="shared" si="41"/>
        <v/>
      </c>
      <c r="L149" s="22" t="str">
        <f>IFERROR(VLOOKUP($B149,'IRC3 0510 Aalter'!$J:$O,2,FALSE),"")</f>
        <v/>
      </c>
      <c r="M149" s="23" t="str">
        <f>IFERROR(VLOOKUP($B149,'IRC3 0510 Aalter'!$J:$O,3,FALSE),"")</f>
        <v/>
      </c>
      <c r="N149" s="23" t="str">
        <f>IFERROR(VLOOKUP($B149,'IRC3 0510 Aalter'!$J:$O,4,FALSE),"")</f>
        <v/>
      </c>
      <c r="O149" s="27" t="str">
        <f t="shared" si="42"/>
        <v/>
      </c>
      <c r="P149" s="22" t="str">
        <f>IFERROR(VLOOKUP($B149,'IRC4 0607 Rieme'!$H:$K,2,FALSE),"")</f>
        <v/>
      </c>
      <c r="Q149" s="23" t="str">
        <f>IFERROR(VLOOKUP($B149,'IRC4 0607 Rieme'!$H:$K,3,FALSE),"")</f>
        <v/>
      </c>
      <c r="R149" s="23" t="str">
        <f>IFERROR(VLOOKUP($B149,'IRC4 0607 Rieme'!$H:$K,4,FALSE),"")</f>
        <v/>
      </c>
      <c r="S149" s="27" t="str">
        <f t="shared" si="43"/>
        <v/>
      </c>
      <c r="T149" s="22" t="str">
        <f>IFERROR(VLOOKUP($B149,'IRC5 2906 Oudenaarde'!$H:$K,2,FALSE),"")</f>
        <v/>
      </c>
      <c r="U149" s="23" t="str">
        <f>IFERROR(VLOOKUP($B149,'IRC5 2906 Oudenaarde'!$H:$K,3,FALSE),"")</f>
        <v/>
      </c>
      <c r="V149" s="23" t="str">
        <f>IFERROR(VLOOKUP($B149,'IRC5 2906 Oudenaarde'!$H:$K,4,FALSE),"")</f>
        <v/>
      </c>
      <c r="W149" s="27" t="str">
        <f t="shared" si="44"/>
        <v/>
      </c>
      <c r="X149" s="22" t="str">
        <f>IFERROR(VLOOKUP($B149,'IRC6 0830 Racing Gent'!$H:$K,2,FALSE),"")</f>
        <v/>
      </c>
      <c r="Y149" s="23" t="str">
        <f>IFERROR(VLOOKUP($B149,'IRC6 0830 Racing Gent'!$H:$K,3,FALSE),"")</f>
        <v/>
      </c>
      <c r="Z149" s="23" t="str">
        <f>IFERROR(VLOOKUP($B149,'IRC6 0830 Racing Gent'!$H:$K,4,FALSE),"")</f>
        <v/>
      </c>
      <c r="AA149" s="27" t="str">
        <f t="shared" si="45"/>
        <v/>
      </c>
      <c r="AB149" s="22" t="str">
        <f>IFERROR(VLOOKUP($B149,'IRC7 0907 KAA Gent'!$H:$K,2,FALSE),"")</f>
        <v/>
      </c>
      <c r="AC149" s="23" t="str">
        <f>IFERROR(VLOOKUP($B149,'IRC7 0907 KAA Gent'!$H:$K,3,FALSE),"")</f>
        <v/>
      </c>
      <c r="AD149" s="23" t="str">
        <f>IFERROR(VLOOKUP($B149,'IRC7 0907 KAA Gent'!$H:$K,4,FALSE),"")</f>
        <v/>
      </c>
      <c r="AE149" s="24" t="str">
        <f t="shared" si="46"/>
        <v/>
      </c>
      <c r="AF149" s="29" t="str" cm="1">
        <f t="array" ref="AF149">IF(SUM(LARGE(AJ149:AP149,{1;2;3;4;5}))&gt;0,SUM(LARGE(AJ149:AP149,{1;2;3;4;5})),"")</f>
        <v/>
      </c>
      <c r="AG149" s="5" t="str">
        <f t="shared" si="47"/>
        <v/>
      </c>
      <c r="AH149" s="5" t="str">
        <f t="shared" si="55"/>
        <v/>
      </c>
      <c r="AJ149" s="3">
        <f t="shared" si="48"/>
        <v>0</v>
      </c>
      <c r="AK149" s="3">
        <f t="shared" si="49"/>
        <v>0</v>
      </c>
      <c r="AL149" s="3">
        <f t="shared" si="50"/>
        <v>0</v>
      </c>
      <c r="AM149" s="3">
        <f t="shared" si="51"/>
        <v>0</v>
      </c>
      <c r="AN149" s="3">
        <f t="shared" si="52"/>
        <v>0</v>
      </c>
      <c r="AO149" s="3">
        <f t="shared" si="53"/>
        <v>0</v>
      </c>
      <c r="AP149" s="3">
        <f t="shared" si="54"/>
        <v>0</v>
      </c>
    </row>
    <row r="150" spans="4:42" x14ac:dyDescent="0.3">
      <c r="D150" s="22" t="str">
        <f>IFERROR(VLOOKUP($B150,'IRC1 0405 Deinze'!$J:$O,2,FALSE),"")</f>
        <v/>
      </c>
      <c r="E150" s="23" t="str">
        <f>IFERROR(VLOOKUP($B150,'IRC1 0405 Deinze'!$J:$O,3,FALSE),"")</f>
        <v/>
      </c>
      <c r="F150" s="23" t="str">
        <f>IFERROR(VLOOKUP($B150,'IRC1 0405 Deinze'!$J:$O,4,FALSE),"")</f>
        <v/>
      </c>
      <c r="G150" s="24" t="str">
        <f t="shared" si="40"/>
        <v/>
      </c>
      <c r="H150" s="28" t="str">
        <f>IFERROR(VLOOKUP($B150,'IRC2 0426 Maldegem'!$K:$O,2,FALSE),"")</f>
        <v/>
      </c>
      <c r="I150" s="23" t="str">
        <f>IFERROR(VLOOKUP($B150,'IRC2 0426 Maldegem'!$K:$O,3,FALSE),"")</f>
        <v/>
      </c>
      <c r="J150" s="23" t="str">
        <f>IFERROR(VLOOKUP($B150,'IRC2 0426 Maldegem'!$K:$O,4,FALSE),"")</f>
        <v/>
      </c>
      <c r="K150" s="27" t="str">
        <f t="shared" si="41"/>
        <v/>
      </c>
      <c r="L150" s="22" t="str">
        <f>IFERROR(VLOOKUP($B150,'IRC3 0510 Aalter'!$J:$O,2,FALSE),"")</f>
        <v/>
      </c>
      <c r="M150" s="23" t="str">
        <f>IFERROR(VLOOKUP($B150,'IRC3 0510 Aalter'!$J:$O,3,FALSE),"")</f>
        <v/>
      </c>
      <c r="N150" s="23" t="str">
        <f>IFERROR(VLOOKUP($B150,'IRC3 0510 Aalter'!$J:$O,4,FALSE),"")</f>
        <v/>
      </c>
      <c r="O150" s="27" t="str">
        <f t="shared" si="42"/>
        <v/>
      </c>
      <c r="P150" s="22" t="str">
        <f>IFERROR(VLOOKUP($B150,'IRC4 0607 Rieme'!$H:$K,2,FALSE),"")</f>
        <v/>
      </c>
      <c r="Q150" s="23" t="str">
        <f>IFERROR(VLOOKUP($B150,'IRC4 0607 Rieme'!$H:$K,3,FALSE),"")</f>
        <v/>
      </c>
      <c r="R150" s="23" t="str">
        <f>IFERROR(VLOOKUP($B150,'IRC4 0607 Rieme'!$H:$K,4,FALSE),"")</f>
        <v/>
      </c>
      <c r="S150" s="27" t="str">
        <f t="shared" si="43"/>
        <v/>
      </c>
      <c r="T150" s="22" t="str">
        <f>IFERROR(VLOOKUP($B150,'IRC5 2906 Oudenaarde'!$H:$K,2,FALSE),"")</f>
        <v/>
      </c>
      <c r="U150" s="23" t="str">
        <f>IFERROR(VLOOKUP($B150,'IRC5 2906 Oudenaarde'!$H:$K,3,FALSE),"")</f>
        <v/>
      </c>
      <c r="V150" s="23" t="str">
        <f>IFERROR(VLOOKUP($B150,'IRC5 2906 Oudenaarde'!$H:$K,4,FALSE),"")</f>
        <v/>
      </c>
      <c r="W150" s="27" t="str">
        <f t="shared" si="44"/>
        <v/>
      </c>
      <c r="X150" s="22" t="str">
        <f>IFERROR(VLOOKUP($B150,'IRC6 0830 Racing Gent'!$H:$K,2,FALSE),"")</f>
        <v/>
      </c>
      <c r="Y150" s="23" t="str">
        <f>IFERROR(VLOOKUP($B150,'IRC6 0830 Racing Gent'!$H:$K,3,FALSE),"")</f>
        <v/>
      </c>
      <c r="Z150" s="23" t="str">
        <f>IFERROR(VLOOKUP($B150,'IRC6 0830 Racing Gent'!$H:$K,4,FALSE),"")</f>
        <v/>
      </c>
      <c r="AA150" s="27" t="str">
        <f t="shared" si="45"/>
        <v/>
      </c>
      <c r="AB150" s="22" t="str">
        <f>IFERROR(VLOOKUP($B150,'IRC7 0907 KAA Gent'!$H:$K,2,FALSE),"")</f>
        <v/>
      </c>
      <c r="AC150" s="23" t="str">
        <f>IFERROR(VLOOKUP($B150,'IRC7 0907 KAA Gent'!$H:$K,3,FALSE),"")</f>
        <v/>
      </c>
      <c r="AD150" s="23" t="str">
        <f>IFERROR(VLOOKUP($B150,'IRC7 0907 KAA Gent'!$H:$K,4,FALSE),"")</f>
        <v/>
      </c>
      <c r="AE150" s="24" t="str">
        <f t="shared" si="46"/>
        <v/>
      </c>
      <c r="AF150" s="29" t="str" cm="1">
        <f t="array" ref="AF150">IF(SUM(LARGE(AJ150:AP150,{1;2;3;4;5}))&gt;0,SUM(LARGE(AJ150:AP150,{1;2;3;4;5})),"")</f>
        <v/>
      </c>
      <c r="AG150" s="5" t="str">
        <f t="shared" si="47"/>
        <v/>
      </c>
      <c r="AH150" s="5" t="str">
        <f t="shared" si="55"/>
        <v/>
      </c>
      <c r="AJ150" s="3">
        <f t="shared" si="48"/>
        <v>0</v>
      </c>
      <c r="AK150" s="3">
        <f t="shared" si="49"/>
        <v>0</v>
      </c>
      <c r="AL150" s="3">
        <f t="shared" si="50"/>
        <v>0</v>
      </c>
      <c r="AM150" s="3">
        <f t="shared" si="51"/>
        <v>0</v>
      </c>
      <c r="AN150" s="3">
        <f t="shared" si="52"/>
        <v>0</v>
      </c>
      <c r="AO150" s="3">
        <f t="shared" si="53"/>
        <v>0</v>
      </c>
      <c r="AP150" s="3">
        <f t="shared" si="54"/>
        <v>0</v>
      </c>
    </row>
    <row r="151" spans="4:42" x14ac:dyDescent="0.3">
      <c r="D151" s="22" t="str">
        <f>IFERROR(VLOOKUP($B151,'IRC1 0405 Deinze'!$J:$O,2,FALSE),"")</f>
        <v/>
      </c>
      <c r="E151" s="23" t="str">
        <f>IFERROR(VLOOKUP($B151,'IRC1 0405 Deinze'!$J:$O,3,FALSE),"")</f>
        <v/>
      </c>
      <c r="F151" s="23" t="str">
        <f>IFERROR(VLOOKUP($B151,'IRC1 0405 Deinze'!$J:$O,4,FALSE),"")</f>
        <v/>
      </c>
      <c r="G151" s="24" t="str">
        <f t="shared" si="40"/>
        <v/>
      </c>
      <c r="H151" s="28" t="str">
        <f>IFERROR(VLOOKUP($B151,'IRC2 0426 Maldegem'!$K:$O,2,FALSE),"")</f>
        <v/>
      </c>
      <c r="I151" s="23" t="str">
        <f>IFERROR(VLOOKUP($B151,'IRC2 0426 Maldegem'!$K:$O,3,FALSE),"")</f>
        <v/>
      </c>
      <c r="J151" s="23" t="str">
        <f>IFERROR(VLOOKUP($B151,'IRC2 0426 Maldegem'!$K:$O,4,FALSE),"")</f>
        <v/>
      </c>
      <c r="K151" s="27" t="str">
        <f t="shared" si="41"/>
        <v/>
      </c>
      <c r="L151" s="22" t="str">
        <f>IFERROR(VLOOKUP($B151,'IRC3 0510 Aalter'!$J:$O,2,FALSE),"")</f>
        <v/>
      </c>
      <c r="M151" s="23" t="str">
        <f>IFERROR(VLOOKUP($B151,'IRC3 0510 Aalter'!$J:$O,3,FALSE),"")</f>
        <v/>
      </c>
      <c r="N151" s="23" t="str">
        <f>IFERROR(VLOOKUP($B151,'IRC3 0510 Aalter'!$J:$O,4,FALSE),"")</f>
        <v/>
      </c>
      <c r="O151" s="27" t="str">
        <f t="shared" si="42"/>
        <v/>
      </c>
      <c r="P151" s="22" t="str">
        <f>IFERROR(VLOOKUP($B151,'IRC4 0607 Rieme'!$H:$K,2,FALSE),"")</f>
        <v/>
      </c>
      <c r="Q151" s="23" t="str">
        <f>IFERROR(VLOOKUP($B151,'IRC4 0607 Rieme'!$H:$K,3,FALSE),"")</f>
        <v/>
      </c>
      <c r="R151" s="23" t="str">
        <f>IFERROR(VLOOKUP($B151,'IRC4 0607 Rieme'!$H:$K,4,FALSE),"")</f>
        <v/>
      </c>
      <c r="S151" s="27" t="str">
        <f t="shared" si="43"/>
        <v/>
      </c>
      <c r="T151" s="22" t="str">
        <f>IFERROR(VLOOKUP($B151,'IRC5 2906 Oudenaarde'!$H:$K,2,FALSE),"")</f>
        <v/>
      </c>
      <c r="U151" s="23" t="str">
        <f>IFERROR(VLOOKUP($B151,'IRC5 2906 Oudenaarde'!$H:$K,3,FALSE),"")</f>
        <v/>
      </c>
      <c r="V151" s="23" t="str">
        <f>IFERROR(VLOOKUP($B151,'IRC5 2906 Oudenaarde'!$H:$K,4,FALSE),"")</f>
        <v/>
      </c>
      <c r="W151" s="27" t="str">
        <f t="shared" si="44"/>
        <v/>
      </c>
      <c r="X151" s="22" t="str">
        <f>IFERROR(VLOOKUP($B151,'IRC6 0830 Racing Gent'!$H:$K,2,FALSE),"")</f>
        <v/>
      </c>
      <c r="Y151" s="23" t="str">
        <f>IFERROR(VLOOKUP($B151,'IRC6 0830 Racing Gent'!$H:$K,3,FALSE),"")</f>
        <v/>
      </c>
      <c r="Z151" s="23" t="str">
        <f>IFERROR(VLOOKUP($B151,'IRC6 0830 Racing Gent'!$H:$K,4,FALSE),"")</f>
        <v/>
      </c>
      <c r="AA151" s="27" t="str">
        <f t="shared" si="45"/>
        <v/>
      </c>
      <c r="AB151" s="22" t="str">
        <f>IFERROR(VLOOKUP($B151,'IRC7 0907 KAA Gent'!$H:$K,2,FALSE),"")</f>
        <v/>
      </c>
      <c r="AC151" s="23" t="str">
        <f>IFERROR(VLOOKUP($B151,'IRC7 0907 KAA Gent'!$H:$K,3,FALSE),"")</f>
        <v/>
      </c>
      <c r="AD151" s="23" t="str">
        <f>IFERROR(VLOOKUP($B151,'IRC7 0907 KAA Gent'!$H:$K,4,FALSE),"")</f>
        <v/>
      </c>
      <c r="AE151" s="24" t="str">
        <f t="shared" si="46"/>
        <v/>
      </c>
      <c r="AF151" s="29" t="str" cm="1">
        <f t="array" ref="AF151">IF(SUM(LARGE(AJ151:AP151,{1;2;3;4;5}))&gt;0,SUM(LARGE(AJ151:AP151,{1;2;3;4;5})),"")</f>
        <v/>
      </c>
      <c r="AG151" s="5" t="str">
        <f t="shared" si="47"/>
        <v/>
      </c>
      <c r="AH151" s="5" t="str">
        <f t="shared" si="55"/>
        <v/>
      </c>
      <c r="AJ151" s="3">
        <f t="shared" si="48"/>
        <v>0</v>
      </c>
      <c r="AK151" s="3">
        <f t="shared" si="49"/>
        <v>0</v>
      </c>
      <c r="AL151" s="3">
        <f t="shared" si="50"/>
        <v>0</v>
      </c>
      <c r="AM151" s="3">
        <f t="shared" si="51"/>
        <v>0</v>
      </c>
      <c r="AN151" s="3">
        <f t="shared" si="52"/>
        <v>0</v>
      </c>
      <c r="AO151" s="3">
        <f t="shared" si="53"/>
        <v>0</v>
      </c>
      <c r="AP151" s="3">
        <f t="shared" si="54"/>
        <v>0</v>
      </c>
    </row>
    <row r="152" spans="4:42" x14ac:dyDescent="0.3">
      <c r="D152" s="22" t="str">
        <f>IFERROR(VLOOKUP($B152,'IRC1 0405 Deinze'!$J:$O,2,FALSE),"")</f>
        <v/>
      </c>
      <c r="E152" s="23" t="str">
        <f>IFERROR(VLOOKUP($B152,'IRC1 0405 Deinze'!$J:$O,3,FALSE),"")</f>
        <v/>
      </c>
      <c r="F152" s="23" t="str">
        <f>IFERROR(VLOOKUP($B152,'IRC1 0405 Deinze'!$J:$O,4,FALSE),"")</f>
        <v/>
      </c>
      <c r="G152" s="24" t="str">
        <f t="shared" si="40"/>
        <v/>
      </c>
      <c r="H152" s="28" t="str">
        <f>IFERROR(VLOOKUP($B152,'IRC2 0426 Maldegem'!$K:$O,2,FALSE),"")</f>
        <v/>
      </c>
      <c r="I152" s="23" t="str">
        <f>IFERROR(VLOOKUP($B152,'IRC2 0426 Maldegem'!$K:$O,3,FALSE),"")</f>
        <v/>
      </c>
      <c r="J152" s="23" t="str">
        <f>IFERROR(VLOOKUP($B152,'IRC2 0426 Maldegem'!$K:$O,4,FALSE),"")</f>
        <v/>
      </c>
      <c r="K152" s="27" t="str">
        <f t="shared" si="41"/>
        <v/>
      </c>
      <c r="L152" s="22" t="str">
        <f>IFERROR(VLOOKUP($B152,'IRC3 0510 Aalter'!$J:$O,2,FALSE),"")</f>
        <v/>
      </c>
      <c r="M152" s="23" t="str">
        <f>IFERROR(VLOOKUP($B152,'IRC3 0510 Aalter'!$J:$O,3,FALSE),"")</f>
        <v/>
      </c>
      <c r="N152" s="23" t="str">
        <f>IFERROR(VLOOKUP($B152,'IRC3 0510 Aalter'!$J:$O,4,FALSE),"")</f>
        <v/>
      </c>
      <c r="O152" s="27" t="str">
        <f t="shared" si="42"/>
        <v/>
      </c>
      <c r="P152" s="22" t="str">
        <f>IFERROR(VLOOKUP($B152,'IRC4 0607 Rieme'!$H:$K,2,FALSE),"")</f>
        <v/>
      </c>
      <c r="Q152" s="23" t="str">
        <f>IFERROR(VLOOKUP($B152,'IRC4 0607 Rieme'!$H:$K,3,FALSE),"")</f>
        <v/>
      </c>
      <c r="R152" s="23" t="str">
        <f>IFERROR(VLOOKUP($B152,'IRC4 0607 Rieme'!$H:$K,4,FALSE),"")</f>
        <v/>
      </c>
      <c r="S152" s="27" t="str">
        <f t="shared" si="43"/>
        <v/>
      </c>
      <c r="T152" s="22" t="str">
        <f>IFERROR(VLOOKUP($B152,'IRC5 2906 Oudenaarde'!$H:$K,2,FALSE),"")</f>
        <v/>
      </c>
      <c r="U152" s="23" t="str">
        <f>IFERROR(VLOOKUP($B152,'IRC5 2906 Oudenaarde'!$H:$K,3,FALSE),"")</f>
        <v/>
      </c>
      <c r="V152" s="23" t="str">
        <f>IFERROR(VLOOKUP($B152,'IRC5 2906 Oudenaarde'!$H:$K,4,FALSE),"")</f>
        <v/>
      </c>
      <c r="W152" s="27" t="str">
        <f t="shared" si="44"/>
        <v/>
      </c>
      <c r="X152" s="22" t="str">
        <f>IFERROR(VLOOKUP($B152,'IRC6 0830 Racing Gent'!$H:$K,2,FALSE),"")</f>
        <v/>
      </c>
      <c r="Y152" s="23" t="str">
        <f>IFERROR(VLOOKUP($B152,'IRC6 0830 Racing Gent'!$H:$K,3,FALSE),"")</f>
        <v/>
      </c>
      <c r="Z152" s="23" t="str">
        <f>IFERROR(VLOOKUP($B152,'IRC6 0830 Racing Gent'!$H:$K,4,FALSE),"")</f>
        <v/>
      </c>
      <c r="AA152" s="27" t="str">
        <f t="shared" si="45"/>
        <v/>
      </c>
      <c r="AB152" s="22" t="str">
        <f>IFERROR(VLOOKUP($B152,'IRC7 0907 KAA Gent'!$H:$K,2,FALSE),"")</f>
        <v/>
      </c>
      <c r="AC152" s="23" t="str">
        <f>IFERROR(VLOOKUP($B152,'IRC7 0907 KAA Gent'!$H:$K,3,FALSE),"")</f>
        <v/>
      </c>
      <c r="AD152" s="23" t="str">
        <f>IFERROR(VLOOKUP($B152,'IRC7 0907 KAA Gent'!$H:$K,4,FALSE),"")</f>
        <v/>
      </c>
      <c r="AE152" s="24" t="str">
        <f t="shared" si="46"/>
        <v/>
      </c>
      <c r="AF152" s="29" t="str" cm="1">
        <f t="array" ref="AF152">IF(SUM(LARGE(AJ152:AP152,{1;2;3;4;5}))&gt;0,SUM(LARGE(AJ152:AP152,{1;2;3;4;5})),"")</f>
        <v/>
      </c>
      <c r="AG152" s="5" t="str">
        <f t="shared" si="47"/>
        <v/>
      </c>
      <c r="AH152" s="5" t="str">
        <f t="shared" si="55"/>
        <v/>
      </c>
      <c r="AJ152" s="3">
        <f t="shared" si="48"/>
        <v>0</v>
      </c>
      <c r="AK152" s="3">
        <f t="shared" si="49"/>
        <v>0</v>
      </c>
      <c r="AL152" s="3">
        <f t="shared" si="50"/>
        <v>0</v>
      </c>
      <c r="AM152" s="3">
        <f t="shared" si="51"/>
        <v>0</v>
      </c>
      <c r="AN152" s="3">
        <f t="shared" si="52"/>
        <v>0</v>
      </c>
      <c r="AO152" s="3">
        <f t="shared" si="53"/>
        <v>0</v>
      </c>
      <c r="AP152" s="3">
        <f t="shared" si="54"/>
        <v>0</v>
      </c>
    </row>
    <row r="153" spans="4:42" x14ac:dyDescent="0.3">
      <c r="D153" s="22" t="str">
        <f>IFERROR(VLOOKUP($B153,'IRC1 0405 Deinze'!$J:$O,2,FALSE),"")</f>
        <v/>
      </c>
      <c r="E153" s="23" t="str">
        <f>IFERROR(VLOOKUP($B153,'IRC1 0405 Deinze'!$J:$O,3,FALSE),"")</f>
        <v/>
      </c>
      <c r="F153" s="23" t="str">
        <f>IFERROR(VLOOKUP($B153,'IRC1 0405 Deinze'!$J:$O,4,FALSE),"")</f>
        <v/>
      </c>
      <c r="G153" s="24" t="str">
        <f t="shared" si="40"/>
        <v/>
      </c>
      <c r="H153" s="28" t="str">
        <f>IFERROR(VLOOKUP($B153,'IRC2 0426 Maldegem'!$K:$O,2,FALSE),"")</f>
        <v/>
      </c>
      <c r="I153" s="23" t="str">
        <f>IFERROR(VLOOKUP($B153,'IRC2 0426 Maldegem'!$K:$O,3,FALSE),"")</f>
        <v/>
      </c>
      <c r="J153" s="23" t="str">
        <f>IFERROR(VLOOKUP($B153,'IRC2 0426 Maldegem'!$K:$O,4,FALSE),"")</f>
        <v/>
      </c>
      <c r="K153" s="27" t="str">
        <f t="shared" si="41"/>
        <v/>
      </c>
      <c r="L153" s="22" t="str">
        <f>IFERROR(VLOOKUP($B153,'IRC3 0510 Aalter'!$J:$O,2,FALSE),"")</f>
        <v/>
      </c>
      <c r="M153" s="23" t="str">
        <f>IFERROR(VLOOKUP($B153,'IRC3 0510 Aalter'!$J:$O,3,FALSE),"")</f>
        <v/>
      </c>
      <c r="N153" s="23" t="str">
        <f>IFERROR(VLOOKUP($B153,'IRC3 0510 Aalter'!$J:$O,4,FALSE),"")</f>
        <v/>
      </c>
      <c r="O153" s="27" t="str">
        <f t="shared" si="42"/>
        <v/>
      </c>
      <c r="P153" s="22" t="str">
        <f>IFERROR(VLOOKUP($B153,'IRC4 0607 Rieme'!$H:$K,2,FALSE),"")</f>
        <v/>
      </c>
      <c r="Q153" s="23" t="str">
        <f>IFERROR(VLOOKUP($B153,'IRC4 0607 Rieme'!$H:$K,3,FALSE),"")</f>
        <v/>
      </c>
      <c r="R153" s="23" t="str">
        <f>IFERROR(VLOOKUP($B153,'IRC4 0607 Rieme'!$H:$K,4,FALSE),"")</f>
        <v/>
      </c>
      <c r="S153" s="27" t="str">
        <f t="shared" si="43"/>
        <v/>
      </c>
      <c r="T153" s="22" t="str">
        <f>IFERROR(VLOOKUP($B153,'IRC5 2906 Oudenaarde'!$H:$K,2,FALSE),"")</f>
        <v/>
      </c>
      <c r="U153" s="23" t="str">
        <f>IFERROR(VLOOKUP($B153,'IRC5 2906 Oudenaarde'!$H:$K,3,FALSE),"")</f>
        <v/>
      </c>
      <c r="V153" s="23" t="str">
        <f>IFERROR(VLOOKUP($B153,'IRC5 2906 Oudenaarde'!$H:$K,4,FALSE),"")</f>
        <v/>
      </c>
      <c r="W153" s="27" t="str">
        <f t="shared" si="44"/>
        <v/>
      </c>
      <c r="X153" s="22" t="str">
        <f>IFERROR(VLOOKUP($B153,'IRC6 0830 Racing Gent'!$H:$K,2,FALSE),"")</f>
        <v/>
      </c>
      <c r="Y153" s="23" t="str">
        <f>IFERROR(VLOOKUP($B153,'IRC6 0830 Racing Gent'!$H:$K,3,FALSE),"")</f>
        <v/>
      </c>
      <c r="Z153" s="23" t="str">
        <f>IFERROR(VLOOKUP($B153,'IRC6 0830 Racing Gent'!$H:$K,4,FALSE),"")</f>
        <v/>
      </c>
      <c r="AA153" s="27" t="str">
        <f t="shared" si="45"/>
        <v/>
      </c>
      <c r="AB153" s="22" t="str">
        <f>IFERROR(VLOOKUP($B153,'IRC7 0907 KAA Gent'!$H:$K,2,FALSE),"")</f>
        <v/>
      </c>
      <c r="AC153" s="23" t="str">
        <f>IFERROR(VLOOKUP($B153,'IRC7 0907 KAA Gent'!$H:$K,3,FALSE),"")</f>
        <v/>
      </c>
      <c r="AD153" s="23" t="str">
        <f>IFERROR(VLOOKUP($B153,'IRC7 0907 KAA Gent'!$H:$K,4,FALSE),"")</f>
        <v/>
      </c>
      <c r="AE153" s="24" t="str">
        <f t="shared" si="46"/>
        <v/>
      </c>
      <c r="AF153" s="29" t="str" cm="1">
        <f t="array" ref="AF153">IF(SUM(LARGE(AJ153:AP153,{1;2;3;4;5}))&gt;0,SUM(LARGE(AJ153:AP153,{1;2;3;4;5})),"")</f>
        <v/>
      </c>
      <c r="AG153" s="5" t="str">
        <f t="shared" si="47"/>
        <v/>
      </c>
      <c r="AH153" s="5" t="str">
        <f t="shared" si="55"/>
        <v/>
      </c>
      <c r="AJ153" s="3">
        <f t="shared" si="48"/>
        <v>0</v>
      </c>
      <c r="AK153" s="3">
        <f t="shared" si="49"/>
        <v>0</v>
      </c>
      <c r="AL153" s="3">
        <f t="shared" si="50"/>
        <v>0</v>
      </c>
      <c r="AM153" s="3">
        <f t="shared" si="51"/>
        <v>0</v>
      </c>
      <c r="AN153" s="3">
        <f t="shared" si="52"/>
        <v>0</v>
      </c>
      <c r="AO153" s="3">
        <f t="shared" si="53"/>
        <v>0</v>
      </c>
      <c r="AP153" s="3">
        <f t="shared" si="54"/>
        <v>0</v>
      </c>
    </row>
    <row r="154" spans="4:42" x14ac:dyDescent="0.3">
      <c r="D154" s="22" t="str">
        <f>IFERROR(VLOOKUP($B154,'IRC1 0405 Deinze'!$J:$O,2,FALSE),"")</f>
        <v/>
      </c>
      <c r="E154" s="23" t="str">
        <f>IFERROR(VLOOKUP($B154,'IRC1 0405 Deinze'!$J:$O,3,FALSE),"")</f>
        <v/>
      </c>
      <c r="F154" s="23" t="str">
        <f>IFERROR(VLOOKUP($B154,'IRC1 0405 Deinze'!$J:$O,4,FALSE),"")</f>
        <v/>
      </c>
      <c r="G154" s="24" t="str">
        <f t="shared" si="40"/>
        <v/>
      </c>
      <c r="H154" s="28" t="str">
        <f>IFERROR(VLOOKUP($B154,'IRC2 0426 Maldegem'!$K:$O,2,FALSE),"")</f>
        <v/>
      </c>
      <c r="I154" s="23" t="str">
        <f>IFERROR(VLOOKUP($B154,'IRC2 0426 Maldegem'!$K:$O,3,FALSE),"")</f>
        <v/>
      </c>
      <c r="J154" s="23" t="str">
        <f>IFERROR(VLOOKUP($B154,'IRC2 0426 Maldegem'!$K:$O,4,FALSE),"")</f>
        <v/>
      </c>
      <c r="K154" s="27" t="str">
        <f t="shared" si="41"/>
        <v/>
      </c>
      <c r="L154" s="22" t="str">
        <f>IFERROR(VLOOKUP($B154,'IRC3 0510 Aalter'!$J:$O,2,FALSE),"")</f>
        <v/>
      </c>
      <c r="M154" s="23" t="str">
        <f>IFERROR(VLOOKUP($B154,'IRC3 0510 Aalter'!$J:$O,3,FALSE),"")</f>
        <v/>
      </c>
      <c r="N154" s="23" t="str">
        <f>IFERROR(VLOOKUP($B154,'IRC3 0510 Aalter'!$J:$O,4,FALSE),"")</f>
        <v/>
      </c>
      <c r="O154" s="27" t="str">
        <f t="shared" si="42"/>
        <v/>
      </c>
      <c r="P154" s="22" t="str">
        <f>IFERROR(VLOOKUP($B154,'IRC4 0607 Rieme'!$H:$K,2,FALSE),"")</f>
        <v/>
      </c>
      <c r="Q154" s="23" t="str">
        <f>IFERROR(VLOOKUP($B154,'IRC4 0607 Rieme'!$H:$K,3,FALSE),"")</f>
        <v/>
      </c>
      <c r="R154" s="23" t="str">
        <f>IFERROR(VLOOKUP($B154,'IRC4 0607 Rieme'!$H:$K,4,FALSE),"")</f>
        <v/>
      </c>
      <c r="S154" s="27" t="str">
        <f t="shared" si="43"/>
        <v/>
      </c>
      <c r="T154" s="22" t="str">
        <f>IFERROR(VLOOKUP($B154,'IRC5 2906 Oudenaarde'!$H:$K,2,FALSE),"")</f>
        <v/>
      </c>
      <c r="U154" s="23" t="str">
        <f>IFERROR(VLOOKUP($B154,'IRC5 2906 Oudenaarde'!$H:$K,3,FALSE),"")</f>
        <v/>
      </c>
      <c r="V154" s="23" t="str">
        <f>IFERROR(VLOOKUP($B154,'IRC5 2906 Oudenaarde'!$H:$K,4,FALSE),"")</f>
        <v/>
      </c>
      <c r="W154" s="27" t="str">
        <f t="shared" si="44"/>
        <v/>
      </c>
      <c r="X154" s="22" t="str">
        <f>IFERROR(VLOOKUP($B154,'IRC6 0830 Racing Gent'!$H:$K,2,FALSE),"")</f>
        <v/>
      </c>
      <c r="Y154" s="23" t="str">
        <f>IFERROR(VLOOKUP($B154,'IRC6 0830 Racing Gent'!$H:$K,3,FALSE),"")</f>
        <v/>
      </c>
      <c r="Z154" s="23" t="str">
        <f>IFERROR(VLOOKUP($B154,'IRC6 0830 Racing Gent'!$H:$K,4,FALSE),"")</f>
        <v/>
      </c>
      <c r="AA154" s="27" t="str">
        <f t="shared" si="45"/>
        <v/>
      </c>
      <c r="AB154" s="22" t="str">
        <f>IFERROR(VLOOKUP($B154,'IRC7 0907 KAA Gent'!$H:$K,2,FALSE),"")</f>
        <v/>
      </c>
      <c r="AC154" s="23" t="str">
        <f>IFERROR(VLOOKUP($B154,'IRC7 0907 KAA Gent'!$H:$K,3,FALSE),"")</f>
        <v/>
      </c>
      <c r="AD154" s="23" t="str">
        <f>IFERROR(VLOOKUP($B154,'IRC7 0907 KAA Gent'!$H:$K,4,FALSE),"")</f>
        <v/>
      </c>
      <c r="AE154" s="24" t="str">
        <f t="shared" si="46"/>
        <v/>
      </c>
      <c r="AF154" s="29" t="str" cm="1">
        <f t="array" ref="AF154">IF(SUM(LARGE(AJ154:AP154,{1;2;3;4;5}))&gt;0,SUM(LARGE(AJ154:AP154,{1;2;3;4;5})),"")</f>
        <v/>
      </c>
      <c r="AG154" s="5" t="str">
        <f t="shared" si="47"/>
        <v/>
      </c>
      <c r="AH154" s="5" t="str">
        <f t="shared" si="55"/>
        <v/>
      </c>
      <c r="AJ154" s="3">
        <f t="shared" si="48"/>
        <v>0</v>
      </c>
      <c r="AK154" s="3">
        <f t="shared" si="49"/>
        <v>0</v>
      </c>
      <c r="AL154" s="3">
        <f t="shared" si="50"/>
        <v>0</v>
      </c>
      <c r="AM154" s="3">
        <f t="shared" si="51"/>
        <v>0</v>
      </c>
      <c r="AN154" s="3">
        <f t="shared" si="52"/>
        <v>0</v>
      </c>
      <c r="AO154" s="3">
        <f t="shared" si="53"/>
        <v>0</v>
      </c>
      <c r="AP154" s="3">
        <f t="shared" si="54"/>
        <v>0</v>
      </c>
    </row>
    <row r="155" spans="4:42" x14ac:dyDescent="0.3">
      <c r="D155" s="22" t="str">
        <f>IFERROR(VLOOKUP($B155,'IRC1 0405 Deinze'!$J:$O,2,FALSE),"")</f>
        <v/>
      </c>
      <c r="E155" s="23" t="str">
        <f>IFERROR(VLOOKUP($B155,'IRC1 0405 Deinze'!$J:$O,3,FALSE),"")</f>
        <v/>
      </c>
      <c r="F155" s="23" t="str">
        <f>IFERROR(VLOOKUP($B155,'IRC1 0405 Deinze'!$J:$O,4,FALSE),"")</f>
        <v/>
      </c>
      <c r="G155" s="24" t="str">
        <f t="shared" si="40"/>
        <v/>
      </c>
      <c r="H155" s="28" t="str">
        <f>IFERROR(VLOOKUP($B155,'IRC2 0426 Maldegem'!$K:$O,2,FALSE),"")</f>
        <v/>
      </c>
      <c r="I155" s="23" t="str">
        <f>IFERROR(VLOOKUP($B155,'IRC2 0426 Maldegem'!$K:$O,3,FALSE),"")</f>
        <v/>
      </c>
      <c r="J155" s="23" t="str">
        <f>IFERROR(VLOOKUP($B155,'IRC2 0426 Maldegem'!$K:$O,4,FALSE),"")</f>
        <v/>
      </c>
      <c r="K155" s="27" t="str">
        <f t="shared" si="41"/>
        <v/>
      </c>
      <c r="L155" s="22" t="str">
        <f>IFERROR(VLOOKUP($B155,'IRC3 0510 Aalter'!$J:$O,2,FALSE),"")</f>
        <v/>
      </c>
      <c r="M155" s="23" t="str">
        <f>IFERROR(VLOOKUP($B155,'IRC3 0510 Aalter'!$J:$O,3,FALSE),"")</f>
        <v/>
      </c>
      <c r="N155" s="23" t="str">
        <f>IFERROR(VLOOKUP($B155,'IRC3 0510 Aalter'!$J:$O,4,FALSE),"")</f>
        <v/>
      </c>
      <c r="O155" s="27" t="str">
        <f t="shared" si="42"/>
        <v/>
      </c>
      <c r="P155" s="22" t="str">
        <f>IFERROR(VLOOKUP($B155,'IRC4 0607 Rieme'!$H:$K,2,FALSE),"")</f>
        <v/>
      </c>
      <c r="Q155" s="23" t="str">
        <f>IFERROR(VLOOKUP($B155,'IRC4 0607 Rieme'!$H:$K,3,FALSE),"")</f>
        <v/>
      </c>
      <c r="R155" s="23" t="str">
        <f>IFERROR(VLOOKUP($B155,'IRC4 0607 Rieme'!$H:$K,4,FALSE),"")</f>
        <v/>
      </c>
      <c r="S155" s="27" t="str">
        <f t="shared" si="43"/>
        <v/>
      </c>
      <c r="T155" s="22" t="str">
        <f>IFERROR(VLOOKUP($B155,'IRC5 2906 Oudenaarde'!$H:$K,2,FALSE),"")</f>
        <v/>
      </c>
      <c r="U155" s="23" t="str">
        <f>IFERROR(VLOOKUP($B155,'IRC5 2906 Oudenaarde'!$H:$K,3,FALSE),"")</f>
        <v/>
      </c>
      <c r="V155" s="23" t="str">
        <f>IFERROR(VLOOKUP($B155,'IRC5 2906 Oudenaarde'!$H:$K,4,FALSE),"")</f>
        <v/>
      </c>
      <c r="W155" s="27" t="str">
        <f t="shared" si="44"/>
        <v/>
      </c>
      <c r="X155" s="22" t="str">
        <f>IFERROR(VLOOKUP($B155,'IRC6 0830 Racing Gent'!$H:$K,2,FALSE),"")</f>
        <v/>
      </c>
      <c r="Y155" s="23" t="str">
        <f>IFERROR(VLOOKUP($B155,'IRC6 0830 Racing Gent'!$H:$K,3,FALSE),"")</f>
        <v/>
      </c>
      <c r="Z155" s="23" t="str">
        <f>IFERROR(VLOOKUP($B155,'IRC6 0830 Racing Gent'!$H:$K,4,FALSE),"")</f>
        <v/>
      </c>
      <c r="AA155" s="27" t="str">
        <f t="shared" si="45"/>
        <v/>
      </c>
      <c r="AB155" s="22" t="str">
        <f>IFERROR(VLOOKUP($B155,'IRC7 0907 KAA Gent'!$H:$K,2,FALSE),"")</f>
        <v/>
      </c>
      <c r="AC155" s="23" t="str">
        <f>IFERROR(VLOOKUP($B155,'IRC7 0907 KAA Gent'!$H:$K,3,FALSE),"")</f>
        <v/>
      </c>
      <c r="AD155" s="23" t="str">
        <f>IFERROR(VLOOKUP($B155,'IRC7 0907 KAA Gent'!$H:$K,4,FALSE),"")</f>
        <v/>
      </c>
      <c r="AE155" s="24" t="str">
        <f t="shared" si="46"/>
        <v/>
      </c>
      <c r="AF155" s="29" t="str" cm="1">
        <f t="array" ref="AF155">IF(SUM(LARGE(AJ155:AP155,{1;2;3;4;5}))&gt;0,SUM(LARGE(AJ155:AP155,{1;2;3;4;5})),"")</f>
        <v/>
      </c>
      <c r="AG155" s="5" t="str">
        <f t="shared" si="47"/>
        <v/>
      </c>
      <c r="AH155" s="5" t="str">
        <f t="shared" si="55"/>
        <v/>
      </c>
      <c r="AJ155" s="3">
        <f t="shared" si="48"/>
        <v>0</v>
      </c>
      <c r="AK155" s="3">
        <f t="shared" si="49"/>
        <v>0</v>
      </c>
      <c r="AL155" s="3">
        <f t="shared" si="50"/>
        <v>0</v>
      </c>
      <c r="AM155" s="3">
        <f t="shared" si="51"/>
        <v>0</v>
      </c>
      <c r="AN155" s="3">
        <f t="shared" si="52"/>
        <v>0</v>
      </c>
      <c r="AO155" s="3">
        <f t="shared" si="53"/>
        <v>0</v>
      </c>
      <c r="AP155" s="3">
        <f t="shared" si="54"/>
        <v>0</v>
      </c>
    </row>
    <row r="156" spans="4:42" x14ac:dyDescent="0.3">
      <c r="D156" s="22" t="str">
        <f>IFERROR(VLOOKUP($B156,'IRC1 0405 Deinze'!$J:$O,2,FALSE),"")</f>
        <v/>
      </c>
      <c r="E156" s="23" t="str">
        <f>IFERROR(VLOOKUP($B156,'IRC1 0405 Deinze'!$J:$O,3,FALSE),"")</f>
        <v/>
      </c>
      <c r="F156" s="23" t="str">
        <f>IFERROR(VLOOKUP($B156,'IRC1 0405 Deinze'!$J:$O,4,FALSE),"")</f>
        <v/>
      </c>
      <c r="G156" s="24" t="str">
        <f t="shared" si="40"/>
        <v/>
      </c>
      <c r="H156" s="28" t="str">
        <f>IFERROR(VLOOKUP($B156,'IRC2 0426 Maldegem'!$K:$O,2,FALSE),"")</f>
        <v/>
      </c>
      <c r="I156" s="23" t="str">
        <f>IFERROR(VLOOKUP($B156,'IRC2 0426 Maldegem'!$K:$O,3,FALSE),"")</f>
        <v/>
      </c>
      <c r="J156" s="23" t="str">
        <f>IFERROR(VLOOKUP($B156,'IRC2 0426 Maldegem'!$K:$O,4,FALSE),"")</f>
        <v/>
      </c>
      <c r="K156" s="27" t="str">
        <f t="shared" si="41"/>
        <v/>
      </c>
      <c r="L156" s="22" t="str">
        <f>IFERROR(VLOOKUP($B156,'IRC3 0510 Aalter'!$J:$O,2,FALSE),"")</f>
        <v/>
      </c>
      <c r="M156" s="23" t="str">
        <f>IFERROR(VLOOKUP($B156,'IRC3 0510 Aalter'!$J:$O,3,FALSE),"")</f>
        <v/>
      </c>
      <c r="N156" s="23" t="str">
        <f>IFERROR(VLOOKUP($B156,'IRC3 0510 Aalter'!$J:$O,4,FALSE),"")</f>
        <v/>
      </c>
      <c r="O156" s="27" t="str">
        <f t="shared" si="42"/>
        <v/>
      </c>
      <c r="P156" s="22" t="str">
        <f>IFERROR(VLOOKUP($B156,'IRC4 0607 Rieme'!$H:$K,2,FALSE),"")</f>
        <v/>
      </c>
      <c r="Q156" s="23" t="str">
        <f>IFERROR(VLOOKUP($B156,'IRC4 0607 Rieme'!$H:$K,3,FALSE),"")</f>
        <v/>
      </c>
      <c r="R156" s="23" t="str">
        <f>IFERROR(VLOOKUP($B156,'IRC4 0607 Rieme'!$H:$K,4,FALSE),"")</f>
        <v/>
      </c>
      <c r="S156" s="27" t="str">
        <f t="shared" si="43"/>
        <v/>
      </c>
      <c r="T156" s="22" t="str">
        <f>IFERROR(VLOOKUP($B156,'IRC5 2906 Oudenaarde'!$H:$K,2,FALSE),"")</f>
        <v/>
      </c>
      <c r="U156" s="23" t="str">
        <f>IFERROR(VLOOKUP($B156,'IRC5 2906 Oudenaarde'!$H:$K,3,FALSE),"")</f>
        <v/>
      </c>
      <c r="V156" s="23" t="str">
        <f>IFERROR(VLOOKUP($B156,'IRC5 2906 Oudenaarde'!$H:$K,4,FALSE),"")</f>
        <v/>
      </c>
      <c r="W156" s="27" t="str">
        <f t="shared" si="44"/>
        <v/>
      </c>
      <c r="X156" s="22" t="str">
        <f>IFERROR(VLOOKUP($B156,'IRC6 0830 Racing Gent'!$H:$K,2,FALSE),"")</f>
        <v/>
      </c>
      <c r="Y156" s="23" t="str">
        <f>IFERROR(VLOOKUP($B156,'IRC6 0830 Racing Gent'!$H:$K,3,FALSE),"")</f>
        <v/>
      </c>
      <c r="Z156" s="23" t="str">
        <f>IFERROR(VLOOKUP($B156,'IRC6 0830 Racing Gent'!$H:$K,4,FALSE),"")</f>
        <v/>
      </c>
      <c r="AA156" s="27" t="str">
        <f t="shared" si="45"/>
        <v/>
      </c>
      <c r="AB156" s="22" t="str">
        <f>IFERROR(VLOOKUP($B156,'IRC7 0907 KAA Gent'!$H:$K,2,FALSE),"")</f>
        <v/>
      </c>
      <c r="AC156" s="23" t="str">
        <f>IFERROR(VLOOKUP($B156,'IRC7 0907 KAA Gent'!$H:$K,3,FALSE),"")</f>
        <v/>
      </c>
      <c r="AD156" s="23" t="str">
        <f>IFERROR(VLOOKUP($B156,'IRC7 0907 KAA Gent'!$H:$K,4,FALSE),"")</f>
        <v/>
      </c>
      <c r="AE156" s="24" t="str">
        <f t="shared" si="46"/>
        <v/>
      </c>
      <c r="AF156" s="29" t="str" cm="1">
        <f t="array" ref="AF156">IF(SUM(LARGE(AJ156:AP156,{1;2;3;4;5}))&gt;0,SUM(LARGE(AJ156:AP156,{1;2;3;4;5})),"")</f>
        <v/>
      </c>
      <c r="AG156" s="5" t="str">
        <f t="shared" si="47"/>
        <v/>
      </c>
      <c r="AH156" s="5" t="str">
        <f t="shared" si="55"/>
        <v/>
      </c>
      <c r="AJ156" s="3">
        <f t="shared" si="48"/>
        <v>0</v>
      </c>
      <c r="AK156" s="3">
        <f t="shared" si="49"/>
        <v>0</v>
      </c>
      <c r="AL156" s="3">
        <f t="shared" si="50"/>
        <v>0</v>
      </c>
      <c r="AM156" s="3">
        <f t="shared" si="51"/>
        <v>0</v>
      </c>
      <c r="AN156" s="3">
        <f t="shared" si="52"/>
        <v>0</v>
      </c>
      <c r="AO156" s="3">
        <f t="shared" si="53"/>
        <v>0</v>
      </c>
      <c r="AP156" s="3">
        <f t="shared" si="54"/>
        <v>0</v>
      </c>
    </row>
    <row r="157" spans="4:42" x14ac:dyDescent="0.3">
      <c r="D157" s="22" t="str">
        <f>IFERROR(VLOOKUP($B157,'IRC1 0405 Deinze'!$J:$O,2,FALSE),"")</f>
        <v/>
      </c>
      <c r="E157" s="23" t="str">
        <f>IFERROR(VLOOKUP($B157,'IRC1 0405 Deinze'!$J:$O,3,FALSE),"")</f>
        <v/>
      </c>
      <c r="F157" s="23" t="str">
        <f>IFERROR(VLOOKUP($B157,'IRC1 0405 Deinze'!$J:$O,4,FALSE),"")</f>
        <v/>
      </c>
      <c r="G157" s="24" t="str">
        <f t="shared" si="40"/>
        <v/>
      </c>
      <c r="H157" s="28" t="str">
        <f>IFERROR(VLOOKUP($B157,'IRC2 0426 Maldegem'!$K:$O,2,FALSE),"")</f>
        <v/>
      </c>
      <c r="I157" s="23" t="str">
        <f>IFERROR(VLOOKUP($B157,'IRC2 0426 Maldegem'!$K:$O,3,FALSE),"")</f>
        <v/>
      </c>
      <c r="J157" s="23" t="str">
        <f>IFERROR(VLOOKUP($B157,'IRC2 0426 Maldegem'!$K:$O,4,FALSE),"")</f>
        <v/>
      </c>
      <c r="K157" s="27" t="str">
        <f t="shared" si="41"/>
        <v/>
      </c>
      <c r="L157" s="22" t="str">
        <f>IFERROR(VLOOKUP($B157,'IRC3 0510 Aalter'!$J:$O,2,FALSE),"")</f>
        <v/>
      </c>
      <c r="M157" s="23" t="str">
        <f>IFERROR(VLOOKUP($B157,'IRC3 0510 Aalter'!$J:$O,3,FALSE),"")</f>
        <v/>
      </c>
      <c r="N157" s="23" t="str">
        <f>IFERROR(VLOOKUP($B157,'IRC3 0510 Aalter'!$J:$O,4,FALSE),"")</f>
        <v/>
      </c>
      <c r="O157" s="27" t="str">
        <f t="shared" si="42"/>
        <v/>
      </c>
      <c r="P157" s="22" t="str">
        <f>IFERROR(VLOOKUP($B157,'IRC4 0607 Rieme'!$H:$K,2,FALSE),"")</f>
        <v/>
      </c>
      <c r="Q157" s="23" t="str">
        <f>IFERROR(VLOOKUP($B157,'IRC4 0607 Rieme'!$H:$K,3,FALSE),"")</f>
        <v/>
      </c>
      <c r="R157" s="23" t="str">
        <f>IFERROR(VLOOKUP($B157,'IRC4 0607 Rieme'!$H:$K,4,FALSE),"")</f>
        <v/>
      </c>
      <c r="S157" s="27" t="str">
        <f t="shared" si="43"/>
        <v/>
      </c>
      <c r="T157" s="22" t="str">
        <f>IFERROR(VLOOKUP($B157,'IRC5 2906 Oudenaarde'!$H:$K,2,FALSE),"")</f>
        <v/>
      </c>
      <c r="U157" s="23" t="str">
        <f>IFERROR(VLOOKUP($B157,'IRC5 2906 Oudenaarde'!$H:$K,3,FALSE),"")</f>
        <v/>
      </c>
      <c r="V157" s="23" t="str">
        <f>IFERROR(VLOOKUP($B157,'IRC5 2906 Oudenaarde'!$H:$K,4,FALSE),"")</f>
        <v/>
      </c>
      <c r="W157" s="27" t="str">
        <f t="shared" si="44"/>
        <v/>
      </c>
      <c r="X157" s="22" t="str">
        <f>IFERROR(VLOOKUP($B157,'IRC6 0830 Racing Gent'!$H:$K,2,FALSE),"")</f>
        <v/>
      </c>
      <c r="Y157" s="23" t="str">
        <f>IFERROR(VLOOKUP($B157,'IRC6 0830 Racing Gent'!$H:$K,3,FALSE),"")</f>
        <v/>
      </c>
      <c r="Z157" s="23" t="str">
        <f>IFERROR(VLOOKUP($B157,'IRC6 0830 Racing Gent'!$H:$K,4,FALSE),"")</f>
        <v/>
      </c>
      <c r="AA157" s="27" t="str">
        <f t="shared" si="45"/>
        <v/>
      </c>
      <c r="AB157" s="22" t="str">
        <f>IFERROR(VLOOKUP($B157,'IRC7 0907 KAA Gent'!$H:$K,2,FALSE),"")</f>
        <v/>
      </c>
      <c r="AC157" s="23" t="str">
        <f>IFERROR(VLOOKUP($B157,'IRC7 0907 KAA Gent'!$H:$K,3,FALSE),"")</f>
        <v/>
      </c>
      <c r="AD157" s="23" t="str">
        <f>IFERROR(VLOOKUP($B157,'IRC7 0907 KAA Gent'!$H:$K,4,FALSE),"")</f>
        <v/>
      </c>
      <c r="AE157" s="24" t="str">
        <f t="shared" si="46"/>
        <v/>
      </c>
      <c r="AF157" s="29" t="str" cm="1">
        <f t="array" ref="AF157">IF(SUM(LARGE(AJ157:AP157,{1;2;3;4;5}))&gt;0,SUM(LARGE(AJ157:AP157,{1;2;3;4;5})),"")</f>
        <v/>
      </c>
      <c r="AG157" s="5" t="str">
        <f t="shared" si="47"/>
        <v/>
      </c>
      <c r="AH157" s="5" t="str">
        <f t="shared" si="55"/>
        <v/>
      </c>
      <c r="AJ157" s="3">
        <f t="shared" si="48"/>
        <v>0</v>
      </c>
      <c r="AK157" s="3">
        <f t="shared" si="49"/>
        <v>0</v>
      </c>
      <c r="AL157" s="3">
        <f t="shared" si="50"/>
        <v>0</v>
      </c>
      <c r="AM157" s="3">
        <f t="shared" si="51"/>
        <v>0</v>
      </c>
      <c r="AN157" s="3">
        <f t="shared" si="52"/>
        <v>0</v>
      </c>
      <c r="AO157" s="3">
        <f t="shared" si="53"/>
        <v>0</v>
      </c>
      <c r="AP157" s="3">
        <f t="shared" si="54"/>
        <v>0</v>
      </c>
    </row>
    <row r="158" spans="4:42" x14ac:dyDescent="0.3">
      <c r="D158" s="22" t="str">
        <f>IFERROR(VLOOKUP($B158,'IRC1 0405 Deinze'!$J:$O,2,FALSE),"")</f>
        <v/>
      </c>
      <c r="E158" s="23" t="str">
        <f>IFERROR(VLOOKUP($B158,'IRC1 0405 Deinze'!$J:$O,3,FALSE),"")</f>
        <v/>
      </c>
      <c r="F158" s="23" t="str">
        <f>IFERROR(VLOOKUP($B158,'IRC1 0405 Deinze'!$J:$O,4,FALSE),"")</f>
        <v/>
      </c>
      <c r="G158" s="24" t="str">
        <f t="shared" si="40"/>
        <v/>
      </c>
      <c r="H158" s="28" t="str">
        <f>IFERROR(VLOOKUP($B158,'IRC2 0426 Maldegem'!$K:$O,2,FALSE),"")</f>
        <v/>
      </c>
      <c r="I158" s="23" t="str">
        <f>IFERROR(VLOOKUP($B158,'IRC2 0426 Maldegem'!$K:$O,3,FALSE),"")</f>
        <v/>
      </c>
      <c r="J158" s="23" t="str">
        <f>IFERROR(VLOOKUP($B158,'IRC2 0426 Maldegem'!$K:$O,4,FALSE),"")</f>
        <v/>
      </c>
      <c r="K158" s="27" t="str">
        <f t="shared" si="41"/>
        <v/>
      </c>
      <c r="L158" s="22" t="str">
        <f>IFERROR(VLOOKUP($B158,'IRC3 0510 Aalter'!$J:$O,2,FALSE),"")</f>
        <v/>
      </c>
      <c r="M158" s="23" t="str">
        <f>IFERROR(VLOOKUP($B158,'IRC3 0510 Aalter'!$J:$O,3,FALSE),"")</f>
        <v/>
      </c>
      <c r="N158" s="23" t="str">
        <f>IFERROR(VLOOKUP($B158,'IRC3 0510 Aalter'!$J:$O,4,FALSE),"")</f>
        <v/>
      </c>
      <c r="O158" s="27" t="str">
        <f t="shared" si="42"/>
        <v/>
      </c>
      <c r="P158" s="22" t="str">
        <f>IFERROR(VLOOKUP($B158,'IRC4 0607 Rieme'!$H:$K,2,FALSE),"")</f>
        <v/>
      </c>
      <c r="Q158" s="23" t="str">
        <f>IFERROR(VLOOKUP($B158,'IRC4 0607 Rieme'!$H:$K,3,FALSE),"")</f>
        <v/>
      </c>
      <c r="R158" s="23" t="str">
        <f>IFERROR(VLOOKUP($B158,'IRC4 0607 Rieme'!$H:$K,4,FALSE),"")</f>
        <v/>
      </c>
      <c r="S158" s="27" t="str">
        <f t="shared" si="43"/>
        <v/>
      </c>
      <c r="T158" s="22" t="str">
        <f>IFERROR(VLOOKUP($B158,'IRC5 2906 Oudenaarde'!$H:$K,2,FALSE),"")</f>
        <v/>
      </c>
      <c r="U158" s="23" t="str">
        <f>IFERROR(VLOOKUP($B158,'IRC5 2906 Oudenaarde'!$H:$K,3,FALSE),"")</f>
        <v/>
      </c>
      <c r="V158" s="23" t="str">
        <f>IFERROR(VLOOKUP($B158,'IRC5 2906 Oudenaarde'!$H:$K,4,FALSE),"")</f>
        <v/>
      </c>
      <c r="W158" s="27" t="str">
        <f t="shared" si="44"/>
        <v/>
      </c>
      <c r="X158" s="22" t="str">
        <f>IFERROR(VLOOKUP($B158,'IRC6 0830 Racing Gent'!$H:$K,2,FALSE),"")</f>
        <v/>
      </c>
      <c r="Y158" s="23" t="str">
        <f>IFERROR(VLOOKUP($B158,'IRC6 0830 Racing Gent'!$H:$K,3,FALSE),"")</f>
        <v/>
      </c>
      <c r="Z158" s="23" t="str">
        <f>IFERROR(VLOOKUP($B158,'IRC6 0830 Racing Gent'!$H:$K,4,FALSE),"")</f>
        <v/>
      </c>
      <c r="AA158" s="27" t="str">
        <f t="shared" si="45"/>
        <v/>
      </c>
      <c r="AB158" s="22" t="str">
        <f>IFERROR(VLOOKUP($B158,'IRC7 0907 KAA Gent'!$H:$K,2,FALSE),"")</f>
        <v/>
      </c>
      <c r="AC158" s="23" t="str">
        <f>IFERROR(VLOOKUP($B158,'IRC7 0907 KAA Gent'!$H:$K,3,FALSE),"")</f>
        <v/>
      </c>
      <c r="AD158" s="23" t="str">
        <f>IFERROR(VLOOKUP($B158,'IRC7 0907 KAA Gent'!$H:$K,4,FALSE),"")</f>
        <v/>
      </c>
      <c r="AE158" s="24" t="str">
        <f t="shared" si="46"/>
        <v/>
      </c>
      <c r="AF158" s="29" t="str" cm="1">
        <f t="array" ref="AF158">IF(SUM(LARGE(AJ158:AP158,{1;2;3;4;5}))&gt;0,SUM(LARGE(AJ158:AP158,{1;2;3;4;5})),"")</f>
        <v/>
      </c>
      <c r="AG158" s="5" t="str">
        <f t="shared" si="47"/>
        <v/>
      </c>
      <c r="AH158" s="5" t="str">
        <f t="shared" si="55"/>
        <v/>
      </c>
      <c r="AJ158" s="3">
        <f t="shared" si="48"/>
        <v>0</v>
      </c>
      <c r="AK158" s="3">
        <f t="shared" si="49"/>
        <v>0</v>
      </c>
      <c r="AL158" s="3">
        <f t="shared" si="50"/>
        <v>0</v>
      </c>
      <c r="AM158" s="3">
        <f t="shared" si="51"/>
        <v>0</v>
      </c>
      <c r="AN158" s="3">
        <f t="shared" si="52"/>
        <v>0</v>
      </c>
      <c r="AO158" s="3">
        <f t="shared" si="53"/>
        <v>0</v>
      </c>
      <c r="AP158" s="3">
        <f t="shared" si="54"/>
        <v>0</v>
      </c>
    </row>
    <row r="159" spans="4:42" x14ac:dyDescent="0.3">
      <c r="D159" s="22" t="str">
        <f>IFERROR(VLOOKUP($B159,'IRC1 0405 Deinze'!$J:$O,2,FALSE),"")</f>
        <v/>
      </c>
      <c r="E159" s="23" t="str">
        <f>IFERROR(VLOOKUP($B159,'IRC1 0405 Deinze'!$J:$O,3,FALSE),"")</f>
        <v/>
      </c>
      <c r="F159" s="23" t="str">
        <f>IFERROR(VLOOKUP($B159,'IRC1 0405 Deinze'!$J:$O,4,FALSE),"")</f>
        <v/>
      </c>
      <c r="G159" s="24" t="str">
        <f t="shared" si="40"/>
        <v/>
      </c>
      <c r="H159" s="28" t="str">
        <f>IFERROR(VLOOKUP($B159,'IRC2 0426 Maldegem'!$K:$O,2,FALSE),"")</f>
        <v/>
      </c>
      <c r="I159" s="23" t="str">
        <f>IFERROR(VLOOKUP($B159,'IRC2 0426 Maldegem'!$K:$O,3,FALSE),"")</f>
        <v/>
      </c>
      <c r="J159" s="23" t="str">
        <f>IFERROR(VLOOKUP($B159,'IRC2 0426 Maldegem'!$K:$O,4,FALSE),"")</f>
        <v/>
      </c>
      <c r="K159" s="27" t="str">
        <f t="shared" si="41"/>
        <v/>
      </c>
      <c r="L159" s="22" t="str">
        <f>IFERROR(VLOOKUP($B159,'IRC3 0510 Aalter'!$J:$O,2,FALSE),"")</f>
        <v/>
      </c>
      <c r="M159" s="23" t="str">
        <f>IFERROR(VLOOKUP($B159,'IRC3 0510 Aalter'!$J:$O,3,FALSE),"")</f>
        <v/>
      </c>
      <c r="N159" s="23" t="str">
        <f>IFERROR(VLOOKUP($B159,'IRC3 0510 Aalter'!$J:$O,4,FALSE),"")</f>
        <v/>
      </c>
      <c r="O159" s="27" t="str">
        <f t="shared" si="42"/>
        <v/>
      </c>
      <c r="P159" s="22" t="str">
        <f>IFERROR(VLOOKUP($B159,'IRC4 0607 Rieme'!$H:$K,2,FALSE),"")</f>
        <v/>
      </c>
      <c r="Q159" s="23" t="str">
        <f>IFERROR(VLOOKUP($B159,'IRC4 0607 Rieme'!$H:$K,3,FALSE),"")</f>
        <v/>
      </c>
      <c r="R159" s="23" t="str">
        <f>IFERROR(VLOOKUP($B159,'IRC4 0607 Rieme'!$H:$K,4,FALSE),"")</f>
        <v/>
      </c>
      <c r="S159" s="27" t="str">
        <f t="shared" si="43"/>
        <v/>
      </c>
      <c r="T159" s="22" t="str">
        <f>IFERROR(VLOOKUP($B159,'IRC5 2906 Oudenaarde'!$H:$K,2,FALSE),"")</f>
        <v/>
      </c>
      <c r="U159" s="23" t="str">
        <f>IFERROR(VLOOKUP($B159,'IRC5 2906 Oudenaarde'!$H:$K,3,FALSE),"")</f>
        <v/>
      </c>
      <c r="V159" s="23" t="str">
        <f>IFERROR(VLOOKUP($B159,'IRC5 2906 Oudenaarde'!$H:$K,4,FALSE),"")</f>
        <v/>
      </c>
      <c r="W159" s="27" t="str">
        <f t="shared" si="44"/>
        <v/>
      </c>
      <c r="X159" s="22" t="str">
        <f>IFERROR(VLOOKUP($B159,'IRC6 0830 Racing Gent'!$H:$K,2,FALSE),"")</f>
        <v/>
      </c>
      <c r="Y159" s="23" t="str">
        <f>IFERROR(VLOOKUP($B159,'IRC6 0830 Racing Gent'!$H:$K,3,FALSE),"")</f>
        <v/>
      </c>
      <c r="Z159" s="23" t="str">
        <f>IFERROR(VLOOKUP($B159,'IRC6 0830 Racing Gent'!$H:$K,4,FALSE),"")</f>
        <v/>
      </c>
      <c r="AA159" s="27" t="str">
        <f t="shared" si="45"/>
        <v/>
      </c>
      <c r="AB159" s="22" t="str">
        <f>IFERROR(VLOOKUP($B159,'IRC7 0907 KAA Gent'!$H:$K,2,FALSE),"")</f>
        <v/>
      </c>
      <c r="AC159" s="23" t="str">
        <f>IFERROR(VLOOKUP($B159,'IRC7 0907 KAA Gent'!$H:$K,3,FALSE),"")</f>
        <v/>
      </c>
      <c r="AD159" s="23" t="str">
        <f>IFERROR(VLOOKUP($B159,'IRC7 0907 KAA Gent'!$H:$K,4,FALSE),"")</f>
        <v/>
      </c>
      <c r="AE159" s="24" t="str">
        <f t="shared" si="46"/>
        <v/>
      </c>
      <c r="AF159" s="29" t="str" cm="1">
        <f t="array" ref="AF159">IF(SUM(LARGE(AJ159:AP159,{1;2;3;4;5}))&gt;0,SUM(LARGE(AJ159:AP159,{1;2;3;4;5})),"")</f>
        <v/>
      </c>
      <c r="AG159" s="5" t="str">
        <f t="shared" si="47"/>
        <v/>
      </c>
      <c r="AH159" s="5" t="str">
        <f t="shared" si="55"/>
        <v/>
      </c>
      <c r="AJ159" s="3">
        <f t="shared" si="48"/>
        <v>0</v>
      </c>
      <c r="AK159" s="3">
        <f t="shared" si="49"/>
        <v>0</v>
      </c>
      <c r="AL159" s="3">
        <f t="shared" si="50"/>
        <v>0</v>
      </c>
      <c r="AM159" s="3">
        <f t="shared" si="51"/>
        <v>0</v>
      </c>
      <c r="AN159" s="3">
        <f t="shared" si="52"/>
        <v>0</v>
      </c>
      <c r="AO159" s="3">
        <f t="shared" si="53"/>
        <v>0</v>
      </c>
      <c r="AP159" s="3">
        <f t="shared" si="54"/>
        <v>0</v>
      </c>
    </row>
    <row r="160" spans="4:42" x14ac:dyDescent="0.3">
      <c r="D160" s="22" t="str">
        <f>IFERROR(VLOOKUP($B160,'IRC1 0405 Deinze'!$J:$O,2,FALSE),"")</f>
        <v/>
      </c>
      <c r="E160" s="23" t="str">
        <f>IFERROR(VLOOKUP($B160,'IRC1 0405 Deinze'!$J:$O,3,FALSE),"")</f>
        <v/>
      </c>
      <c r="F160" s="23" t="str">
        <f>IFERROR(VLOOKUP($B160,'IRC1 0405 Deinze'!$J:$O,4,FALSE),"")</f>
        <v/>
      </c>
      <c r="G160" s="24" t="str">
        <f t="shared" si="40"/>
        <v/>
      </c>
      <c r="H160" s="28" t="str">
        <f>IFERROR(VLOOKUP($B160,'IRC2 0426 Maldegem'!$K:$O,2,FALSE),"")</f>
        <v/>
      </c>
      <c r="I160" s="23" t="str">
        <f>IFERROR(VLOOKUP($B160,'IRC2 0426 Maldegem'!$K:$O,3,FALSE),"")</f>
        <v/>
      </c>
      <c r="J160" s="23" t="str">
        <f>IFERROR(VLOOKUP($B160,'IRC2 0426 Maldegem'!$K:$O,4,FALSE),"")</f>
        <v/>
      </c>
      <c r="K160" s="27" t="str">
        <f t="shared" si="41"/>
        <v/>
      </c>
      <c r="L160" s="22" t="str">
        <f>IFERROR(VLOOKUP($B160,'IRC3 0510 Aalter'!$J:$O,2,FALSE),"")</f>
        <v/>
      </c>
      <c r="M160" s="23" t="str">
        <f>IFERROR(VLOOKUP($B160,'IRC3 0510 Aalter'!$J:$O,3,FALSE),"")</f>
        <v/>
      </c>
      <c r="N160" s="23" t="str">
        <f>IFERROR(VLOOKUP($B160,'IRC3 0510 Aalter'!$J:$O,4,FALSE),"")</f>
        <v/>
      </c>
      <c r="O160" s="27" t="str">
        <f t="shared" si="42"/>
        <v/>
      </c>
      <c r="P160" s="22" t="str">
        <f>IFERROR(VLOOKUP($B160,'IRC4 0607 Rieme'!$H:$K,2,FALSE),"")</f>
        <v/>
      </c>
      <c r="Q160" s="23" t="str">
        <f>IFERROR(VLOOKUP($B160,'IRC4 0607 Rieme'!$H:$K,3,FALSE),"")</f>
        <v/>
      </c>
      <c r="R160" s="23" t="str">
        <f>IFERROR(VLOOKUP($B160,'IRC4 0607 Rieme'!$H:$K,4,FALSE),"")</f>
        <v/>
      </c>
      <c r="S160" s="27" t="str">
        <f t="shared" si="43"/>
        <v/>
      </c>
      <c r="T160" s="22" t="str">
        <f>IFERROR(VLOOKUP($B160,'IRC5 2906 Oudenaarde'!$H:$K,2,FALSE),"")</f>
        <v/>
      </c>
      <c r="U160" s="23" t="str">
        <f>IFERROR(VLOOKUP($B160,'IRC5 2906 Oudenaarde'!$H:$K,3,FALSE),"")</f>
        <v/>
      </c>
      <c r="V160" s="23" t="str">
        <f>IFERROR(VLOOKUP($B160,'IRC5 2906 Oudenaarde'!$H:$K,4,FALSE),"")</f>
        <v/>
      </c>
      <c r="W160" s="27" t="str">
        <f t="shared" si="44"/>
        <v/>
      </c>
      <c r="X160" s="22" t="str">
        <f>IFERROR(VLOOKUP($B160,'IRC6 0830 Racing Gent'!$H:$K,2,FALSE),"")</f>
        <v/>
      </c>
      <c r="Y160" s="23" t="str">
        <f>IFERROR(VLOOKUP($B160,'IRC6 0830 Racing Gent'!$H:$K,3,FALSE),"")</f>
        <v/>
      </c>
      <c r="Z160" s="23" t="str">
        <f>IFERROR(VLOOKUP($B160,'IRC6 0830 Racing Gent'!$H:$K,4,FALSE),"")</f>
        <v/>
      </c>
      <c r="AA160" s="27" t="str">
        <f t="shared" si="45"/>
        <v/>
      </c>
      <c r="AB160" s="22" t="str">
        <f>IFERROR(VLOOKUP($B160,'IRC7 0907 KAA Gent'!$H:$K,2,FALSE),"")</f>
        <v/>
      </c>
      <c r="AC160" s="23" t="str">
        <f>IFERROR(VLOOKUP($B160,'IRC7 0907 KAA Gent'!$H:$K,3,FALSE),"")</f>
        <v/>
      </c>
      <c r="AD160" s="23" t="str">
        <f>IFERROR(VLOOKUP($B160,'IRC7 0907 KAA Gent'!$H:$K,4,FALSE),"")</f>
        <v/>
      </c>
      <c r="AE160" s="24" t="str">
        <f t="shared" si="46"/>
        <v/>
      </c>
      <c r="AF160" s="29" t="str" cm="1">
        <f t="array" ref="AF160">IF(SUM(LARGE(AJ160:AP160,{1;2;3;4;5}))&gt;0,SUM(LARGE(AJ160:AP160,{1;2;3;4;5})),"")</f>
        <v/>
      </c>
      <c r="AG160" s="5" t="str">
        <f t="shared" si="47"/>
        <v/>
      </c>
      <c r="AH160" s="5" t="str">
        <f t="shared" si="55"/>
        <v/>
      </c>
      <c r="AJ160" s="3">
        <f t="shared" si="48"/>
        <v>0</v>
      </c>
      <c r="AK160" s="3">
        <f t="shared" si="49"/>
        <v>0</v>
      </c>
      <c r="AL160" s="3">
        <f t="shared" si="50"/>
        <v>0</v>
      </c>
      <c r="AM160" s="3">
        <f t="shared" si="51"/>
        <v>0</v>
      </c>
      <c r="AN160" s="3">
        <f t="shared" si="52"/>
        <v>0</v>
      </c>
      <c r="AO160" s="3">
        <f t="shared" si="53"/>
        <v>0</v>
      </c>
      <c r="AP160" s="3">
        <f t="shared" si="54"/>
        <v>0</v>
      </c>
    </row>
    <row r="161" spans="4:42" x14ac:dyDescent="0.3">
      <c r="D161" s="22" t="str">
        <f>IFERROR(VLOOKUP($B161,'IRC1 0405 Deinze'!$J:$O,2,FALSE),"")</f>
        <v/>
      </c>
      <c r="E161" s="23" t="str">
        <f>IFERROR(VLOOKUP($B161,'IRC1 0405 Deinze'!$J:$O,3,FALSE),"")</f>
        <v/>
      </c>
      <c r="F161" s="23" t="str">
        <f>IFERROR(VLOOKUP($B161,'IRC1 0405 Deinze'!$J:$O,4,FALSE),"")</f>
        <v/>
      </c>
      <c r="G161" s="24" t="str">
        <f t="shared" si="40"/>
        <v/>
      </c>
      <c r="H161" s="28" t="str">
        <f>IFERROR(VLOOKUP($B161,'IRC2 0426 Maldegem'!$K:$O,2,FALSE),"")</f>
        <v/>
      </c>
      <c r="I161" s="23" t="str">
        <f>IFERROR(VLOOKUP($B161,'IRC2 0426 Maldegem'!$K:$O,3,FALSE),"")</f>
        <v/>
      </c>
      <c r="J161" s="23" t="str">
        <f>IFERROR(VLOOKUP($B161,'IRC2 0426 Maldegem'!$K:$O,4,FALSE),"")</f>
        <v/>
      </c>
      <c r="K161" s="27" t="str">
        <f t="shared" si="41"/>
        <v/>
      </c>
      <c r="L161" s="22" t="str">
        <f>IFERROR(VLOOKUP($B161,'IRC3 0510 Aalter'!$J:$O,2,FALSE),"")</f>
        <v/>
      </c>
      <c r="M161" s="23" t="str">
        <f>IFERROR(VLOOKUP($B161,'IRC3 0510 Aalter'!$J:$O,3,FALSE),"")</f>
        <v/>
      </c>
      <c r="N161" s="23" t="str">
        <f>IFERROR(VLOOKUP($B161,'IRC3 0510 Aalter'!$J:$O,4,FALSE),"")</f>
        <v/>
      </c>
      <c r="O161" s="27" t="str">
        <f t="shared" si="42"/>
        <v/>
      </c>
      <c r="P161" s="22" t="str">
        <f>IFERROR(VLOOKUP($B161,'IRC4 0607 Rieme'!$H:$K,2,FALSE),"")</f>
        <v/>
      </c>
      <c r="Q161" s="23" t="str">
        <f>IFERROR(VLOOKUP($B161,'IRC4 0607 Rieme'!$H:$K,3,FALSE),"")</f>
        <v/>
      </c>
      <c r="R161" s="23" t="str">
        <f>IFERROR(VLOOKUP($B161,'IRC4 0607 Rieme'!$H:$K,4,FALSE),"")</f>
        <v/>
      </c>
      <c r="S161" s="27" t="str">
        <f t="shared" si="43"/>
        <v/>
      </c>
      <c r="T161" s="22" t="str">
        <f>IFERROR(VLOOKUP($B161,'IRC5 2906 Oudenaarde'!$H:$K,2,FALSE),"")</f>
        <v/>
      </c>
      <c r="U161" s="23" t="str">
        <f>IFERROR(VLOOKUP($B161,'IRC5 2906 Oudenaarde'!$H:$K,3,FALSE),"")</f>
        <v/>
      </c>
      <c r="V161" s="23" t="str">
        <f>IFERROR(VLOOKUP($B161,'IRC5 2906 Oudenaarde'!$H:$K,4,FALSE),"")</f>
        <v/>
      </c>
      <c r="W161" s="27" t="str">
        <f t="shared" si="44"/>
        <v/>
      </c>
      <c r="X161" s="22" t="str">
        <f>IFERROR(VLOOKUP($B161,'IRC6 0830 Racing Gent'!$H:$K,2,FALSE),"")</f>
        <v/>
      </c>
      <c r="Y161" s="23" t="str">
        <f>IFERROR(VLOOKUP($B161,'IRC6 0830 Racing Gent'!$H:$K,3,FALSE),"")</f>
        <v/>
      </c>
      <c r="Z161" s="23" t="str">
        <f>IFERROR(VLOOKUP($B161,'IRC6 0830 Racing Gent'!$H:$K,4,FALSE),"")</f>
        <v/>
      </c>
      <c r="AA161" s="27" t="str">
        <f t="shared" si="45"/>
        <v/>
      </c>
      <c r="AB161" s="22" t="str">
        <f>IFERROR(VLOOKUP($B161,'IRC7 0907 KAA Gent'!$H:$K,2,FALSE),"")</f>
        <v/>
      </c>
      <c r="AC161" s="23" t="str">
        <f>IFERROR(VLOOKUP($B161,'IRC7 0907 KAA Gent'!$H:$K,3,FALSE),"")</f>
        <v/>
      </c>
      <c r="AD161" s="23" t="str">
        <f>IFERROR(VLOOKUP($B161,'IRC7 0907 KAA Gent'!$H:$K,4,FALSE),"")</f>
        <v/>
      </c>
      <c r="AE161" s="24" t="str">
        <f t="shared" si="46"/>
        <v/>
      </c>
      <c r="AF161" s="29" t="str" cm="1">
        <f t="array" ref="AF161">IF(SUM(LARGE(AJ161:AP161,{1;2;3;4;5}))&gt;0,SUM(LARGE(AJ161:AP161,{1;2;3;4;5})),"")</f>
        <v/>
      </c>
      <c r="AG161" s="5" t="str">
        <f t="shared" si="47"/>
        <v/>
      </c>
      <c r="AH161" s="5" t="str">
        <f t="shared" si="55"/>
        <v/>
      </c>
      <c r="AJ161" s="3">
        <f t="shared" si="48"/>
        <v>0</v>
      </c>
      <c r="AK161" s="3">
        <f t="shared" si="49"/>
        <v>0</v>
      </c>
      <c r="AL161" s="3">
        <f t="shared" si="50"/>
        <v>0</v>
      </c>
      <c r="AM161" s="3">
        <f t="shared" si="51"/>
        <v>0</v>
      </c>
      <c r="AN161" s="3">
        <f t="shared" si="52"/>
        <v>0</v>
      </c>
      <c r="AO161" s="3">
        <f t="shared" si="53"/>
        <v>0</v>
      </c>
      <c r="AP161" s="3">
        <f t="shared" si="54"/>
        <v>0</v>
      </c>
    </row>
    <row r="162" spans="4:42" x14ac:dyDescent="0.3">
      <c r="D162" s="22" t="str">
        <f>IFERROR(VLOOKUP($B162,'IRC1 0405 Deinze'!$J:$O,2,FALSE),"")</f>
        <v/>
      </c>
      <c r="E162" s="23" t="str">
        <f>IFERROR(VLOOKUP($B162,'IRC1 0405 Deinze'!$J:$O,3,FALSE),"")</f>
        <v/>
      </c>
      <c r="F162" s="23" t="str">
        <f>IFERROR(VLOOKUP($B162,'IRC1 0405 Deinze'!$J:$O,4,FALSE),"")</f>
        <v/>
      </c>
      <c r="G162" s="24" t="str">
        <f t="shared" si="40"/>
        <v/>
      </c>
      <c r="H162" s="28" t="str">
        <f>IFERROR(VLOOKUP($B162,'IRC2 0426 Maldegem'!$K:$O,2,FALSE),"")</f>
        <v/>
      </c>
      <c r="I162" s="23" t="str">
        <f>IFERROR(VLOOKUP($B162,'IRC2 0426 Maldegem'!$K:$O,3,FALSE),"")</f>
        <v/>
      </c>
      <c r="J162" s="23" t="str">
        <f>IFERROR(VLOOKUP($B162,'IRC2 0426 Maldegem'!$K:$O,4,FALSE),"")</f>
        <v/>
      </c>
      <c r="K162" s="27" t="str">
        <f t="shared" si="41"/>
        <v/>
      </c>
      <c r="L162" s="22" t="str">
        <f>IFERROR(VLOOKUP($B162,'IRC3 0510 Aalter'!$J:$O,2,FALSE),"")</f>
        <v/>
      </c>
      <c r="M162" s="23" t="str">
        <f>IFERROR(VLOOKUP($B162,'IRC3 0510 Aalter'!$J:$O,3,FALSE),"")</f>
        <v/>
      </c>
      <c r="N162" s="23" t="str">
        <f>IFERROR(VLOOKUP($B162,'IRC3 0510 Aalter'!$J:$O,4,FALSE),"")</f>
        <v/>
      </c>
      <c r="O162" s="27" t="str">
        <f t="shared" si="42"/>
        <v/>
      </c>
      <c r="P162" s="22" t="str">
        <f>IFERROR(VLOOKUP($B162,'IRC4 0607 Rieme'!$H:$K,2,FALSE),"")</f>
        <v/>
      </c>
      <c r="Q162" s="23" t="str">
        <f>IFERROR(VLOOKUP($B162,'IRC4 0607 Rieme'!$H:$K,3,FALSE),"")</f>
        <v/>
      </c>
      <c r="R162" s="23" t="str">
        <f>IFERROR(VLOOKUP($B162,'IRC4 0607 Rieme'!$H:$K,4,FALSE),"")</f>
        <v/>
      </c>
      <c r="S162" s="27" t="str">
        <f t="shared" si="43"/>
        <v/>
      </c>
      <c r="T162" s="22" t="str">
        <f>IFERROR(VLOOKUP($B162,'IRC5 2906 Oudenaarde'!$H:$K,2,FALSE),"")</f>
        <v/>
      </c>
      <c r="U162" s="23" t="str">
        <f>IFERROR(VLOOKUP($B162,'IRC5 2906 Oudenaarde'!$H:$K,3,FALSE),"")</f>
        <v/>
      </c>
      <c r="V162" s="23" t="str">
        <f>IFERROR(VLOOKUP($B162,'IRC5 2906 Oudenaarde'!$H:$K,4,FALSE),"")</f>
        <v/>
      </c>
      <c r="W162" s="27" t="str">
        <f t="shared" si="44"/>
        <v/>
      </c>
      <c r="X162" s="22" t="str">
        <f>IFERROR(VLOOKUP($B162,'IRC6 0830 Racing Gent'!$H:$K,2,FALSE),"")</f>
        <v/>
      </c>
      <c r="Y162" s="23" t="str">
        <f>IFERROR(VLOOKUP($B162,'IRC6 0830 Racing Gent'!$H:$K,3,FALSE),"")</f>
        <v/>
      </c>
      <c r="Z162" s="23" t="str">
        <f>IFERROR(VLOOKUP($B162,'IRC6 0830 Racing Gent'!$H:$K,4,FALSE),"")</f>
        <v/>
      </c>
      <c r="AA162" s="27" t="str">
        <f t="shared" si="45"/>
        <v/>
      </c>
      <c r="AB162" s="22" t="str">
        <f>IFERROR(VLOOKUP($B162,'IRC7 0907 KAA Gent'!$H:$K,2,FALSE),"")</f>
        <v/>
      </c>
      <c r="AC162" s="23" t="str">
        <f>IFERROR(VLOOKUP($B162,'IRC7 0907 KAA Gent'!$H:$K,3,FALSE),"")</f>
        <v/>
      </c>
      <c r="AD162" s="23" t="str">
        <f>IFERROR(VLOOKUP($B162,'IRC7 0907 KAA Gent'!$H:$K,4,FALSE),"")</f>
        <v/>
      </c>
      <c r="AE162" s="24" t="str">
        <f t="shared" si="46"/>
        <v/>
      </c>
      <c r="AF162" s="29" t="str" cm="1">
        <f t="array" ref="AF162">IF(SUM(LARGE(AJ162:AP162,{1;2;3;4;5}))&gt;0,SUM(LARGE(AJ162:AP162,{1;2;3;4;5})),"")</f>
        <v/>
      </c>
      <c r="AG162" s="5" t="str">
        <f t="shared" si="47"/>
        <v/>
      </c>
      <c r="AH162" s="5" t="str">
        <f t="shared" si="55"/>
        <v/>
      </c>
      <c r="AJ162" s="3">
        <f t="shared" si="48"/>
        <v>0</v>
      </c>
      <c r="AK162" s="3">
        <f t="shared" si="49"/>
        <v>0</v>
      </c>
      <c r="AL162" s="3">
        <f t="shared" si="50"/>
        <v>0</v>
      </c>
      <c r="AM162" s="3">
        <f t="shared" si="51"/>
        <v>0</v>
      </c>
      <c r="AN162" s="3">
        <f t="shared" si="52"/>
        <v>0</v>
      </c>
      <c r="AO162" s="3">
        <f t="shared" si="53"/>
        <v>0</v>
      </c>
      <c r="AP162" s="3">
        <f t="shared" si="54"/>
        <v>0</v>
      </c>
    </row>
    <row r="163" spans="4:42" x14ac:dyDescent="0.3">
      <c r="D163" s="22" t="str">
        <f>IFERROR(VLOOKUP($B163,'IRC1 0405 Deinze'!$J:$O,2,FALSE),"")</f>
        <v/>
      </c>
      <c r="E163" s="23" t="str">
        <f>IFERROR(VLOOKUP($B163,'IRC1 0405 Deinze'!$J:$O,3,FALSE),"")</f>
        <v/>
      </c>
      <c r="F163" s="23" t="str">
        <f>IFERROR(VLOOKUP($B163,'IRC1 0405 Deinze'!$J:$O,4,FALSE),"")</f>
        <v/>
      </c>
      <c r="G163" s="24" t="str">
        <f t="shared" si="40"/>
        <v/>
      </c>
      <c r="H163" s="28" t="str">
        <f>IFERROR(VLOOKUP($B163,'IRC2 0426 Maldegem'!$K:$O,2,FALSE),"")</f>
        <v/>
      </c>
      <c r="I163" s="23" t="str">
        <f>IFERROR(VLOOKUP($B163,'IRC2 0426 Maldegem'!$K:$O,3,FALSE),"")</f>
        <v/>
      </c>
      <c r="J163" s="23" t="str">
        <f>IFERROR(VLOOKUP($B163,'IRC2 0426 Maldegem'!$K:$O,4,FALSE),"")</f>
        <v/>
      </c>
      <c r="K163" s="27" t="str">
        <f t="shared" si="41"/>
        <v/>
      </c>
      <c r="L163" s="22" t="str">
        <f>IFERROR(VLOOKUP($B163,'IRC3 0510 Aalter'!$J:$O,2,FALSE),"")</f>
        <v/>
      </c>
      <c r="M163" s="23" t="str">
        <f>IFERROR(VLOOKUP($B163,'IRC3 0510 Aalter'!$J:$O,3,FALSE),"")</f>
        <v/>
      </c>
      <c r="N163" s="23" t="str">
        <f>IFERROR(VLOOKUP($B163,'IRC3 0510 Aalter'!$J:$O,4,FALSE),"")</f>
        <v/>
      </c>
      <c r="O163" s="27" t="str">
        <f t="shared" si="42"/>
        <v/>
      </c>
      <c r="P163" s="22" t="str">
        <f>IFERROR(VLOOKUP($B163,'IRC4 0607 Rieme'!$H:$K,2,FALSE),"")</f>
        <v/>
      </c>
      <c r="Q163" s="23" t="str">
        <f>IFERROR(VLOOKUP($B163,'IRC4 0607 Rieme'!$H:$K,3,FALSE),"")</f>
        <v/>
      </c>
      <c r="R163" s="23" t="str">
        <f>IFERROR(VLOOKUP($B163,'IRC4 0607 Rieme'!$H:$K,4,FALSE),"")</f>
        <v/>
      </c>
      <c r="S163" s="27" t="str">
        <f t="shared" si="43"/>
        <v/>
      </c>
      <c r="T163" s="22" t="str">
        <f>IFERROR(VLOOKUP($B163,'IRC5 2906 Oudenaarde'!$H:$K,2,FALSE),"")</f>
        <v/>
      </c>
      <c r="U163" s="23" t="str">
        <f>IFERROR(VLOOKUP($B163,'IRC5 2906 Oudenaarde'!$H:$K,3,FALSE),"")</f>
        <v/>
      </c>
      <c r="V163" s="23" t="str">
        <f>IFERROR(VLOOKUP($B163,'IRC5 2906 Oudenaarde'!$H:$K,4,FALSE),"")</f>
        <v/>
      </c>
      <c r="W163" s="27" t="str">
        <f t="shared" si="44"/>
        <v/>
      </c>
      <c r="X163" s="22" t="str">
        <f>IFERROR(VLOOKUP($B163,'IRC6 0830 Racing Gent'!$H:$K,2,FALSE),"")</f>
        <v/>
      </c>
      <c r="Y163" s="23" t="str">
        <f>IFERROR(VLOOKUP($B163,'IRC6 0830 Racing Gent'!$H:$K,3,FALSE),"")</f>
        <v/>
      </c>
      <c r="Z163" s="23" t="str">
        <f>IFERROR(VLOOKUP($B163,'IRC6 0830 Racing Gent'!$H:$K,4,FALSE),"")</f>
        <v/>
      </c>
      <c r="AA163" s="27" t="str">
        <f t="shared" si="45"/>
        <v/>
      </c>
      <c r="AB163" s="22" t="str">
        <f>IFERROR(VLOOKUP($B163,'IRC7 0907 KAA Gent'!$H:$K,2,FALSE),"")</f>
        <v/>
      </c>
      <c r="AC163" s="23" t="str">
        <f>IFERROR(VLOOKUP($B163,'IRC7 0907 KAA Gent'!$H:$K,3,FALSE),"")</f>
        <v/>
      </c>
      <c r="AD163" s="23" t="str">
        <f>IFERROR(VLOOKUP($B163,'IRC7 0907 KAA Gent'!$H:$K,4,FALSE),"")</f>
        <v/>
      </c>
      <c r="AE163" s="24" t="str">
        <f t="shared" si="46"/>
        <v/>
      </c>
      <c r="AF163" s="29" t="str" cm="1">
        <f t="array" ref="AF163">IF(SUM(LARGE(AJ163:AP163,{1;2;3;4;5}))&gt;0,SUM(LARGE(AJ163:AP163,{1;2;3;4;5})),"")</f>
        <v/>
      </c>
      <c r="AG163" s="5" t="str">
        <f t="shared" si="47"/>
        <v/>
      </c>
      <c r="AH163" s="5" t="str">
        <f t="shared" ref="AH163:AH185" si="56">IFERROR(_xlfn.RANK.EQ(AF163,AF:AF),"")</f>
        <v/>
      </c>
      <c r="AJ163" s="3">
        <f t="shared" si="48"/>
        <v>0</v>
      </c>
      <c r="AK163" s="3">
        <f t="shared" si="49"/>
        <v>0</v>
      </c>
      <c r="AL163" s="3">
        <f t="shared" si="50"/>
        <v>0</v>
      </c>
      <c r="AM163" s="3">
        <f t="shared" si="51"/>
        <v>0</v>
      </c>
      <c r="AN163" s="3">
        <f t="shared" si="52"/>
        <v>0</v>
      </c>
      <c r="AO163" s="3">
        <f t="shared" si="53"/>
        <v>0</v>
      </c>
      <c r="AP163" s="3">
        <f t="shared" si="54"/>
        <v>0</v>
      </c>
    </row>
    <row r="164" spans="4:42" x14ac:dyDescent="0.3">
      <c r="D164" s="22" t="str">
        <f>IFERROR(VLOOKUP($B164,'IRC1 0405 Deinze'!$J:$O,2,FALSE),"")</f>
        <v/>
      </c>
      <c r="E164" s="23" t="str">
        <f>IFERROR(VLOOKUP($B164,'IRC1 0405 Deinze'!$J:$O,3,FALSE),"")</f>
        <v/>
      </c>
      <c r="F164" s="23" t="str">
        <f>IFERROR(VLOOKUP($B164,'IRC1 0405 Deinze'!$J:$O,4,FALSE),"")</f>
        <v/>
      </c>
      <c r="G164" s="24" t="str">
        <f t="shared" si="40"/>
        <v/>
      </c>
      <c r="H164" s="28" t="str">
        <f>IFERROR(VLOOKUP($B164,'IRC2 0426 Maldegem'!$K:$O,2,FALSE),"")</f>
        <v/>
      </c>
      <c r="I164" s="23" t="str">
        <f>IFERROR(VLOOKUP($B164,'IRC2 0426 Maldegem'!$K:$O,3,FALSE),"")</f>
        <v/>
      </c>
      <c r="J164" s="23" t="str">
        <f>IFERROR(VLOOKUP($B164,'IRC2 0426 Maldegem'!$K:$O,4,FALSE),"")</f>
        <v/>
      </c>
      <c r="K164" s="27" t="str">
        <f t="shared" si="41"/>
        <v/>
      </c>
      <c r="L164" s="22" t="str">
        <f>IFERROR(VLOOKUP($B164,'IRC3 0510 Aalter'!$J:$O,2,FALSE),"")</f>
        <v/>
      </c>
      <c r="M164" s="23" t="str">
        <f>IFERROR(VLOOKUP($B164,'IRC3 0510 Aalter'!$J:$O,3,FALSE),"")</f>
        <v/>
      </c>
      <c r="N164" s="23" t="str">
        <f>IFERROR(VLOOKUP($B164,'IRC3 0510 Aalter'!$J:$O,4,FALSE),"")</f>
        <v/>
      </c>
      <c r="O164" s="27" t="str">
        <f t="shared" si="42"/>
        <v/>
      </c>
      <c r="P164" s="22" t="str">
        <f>IFERROR(VLOOKUP($B164,'IRC4 0607 Rieme'!$H:$K,2,FALSE),"")</f>
        <v/>
      </c>
      <c r="Q164" s="23" t="str">
        <f>IFERROR(VLOOKUP($B164,'IRC4 0607 Rieme'!$H:$K,3,FALSE),"")</f>
        <v/>
      </c>
      <c r="R164" s="23" t="str">
        <f>IFERROR(VLOOKUP($B164,'IRC4 0607 Rieme'!$H:$K,4,FALSE),"")</f>
        <v/>
      </c>
      <c r="S164" s="27" t="str">
        <f t="shared" si="43"/>
        <v/>
      </c>
      <c r="T164" s="22" t="str">
        <f>IFERROR(VLOOKUP($B164,'IRC5 2906 Oudenaarde'!$H:$K,2,FALSE),"")</f>
        <v/>
      </c>
      <c r="U164" s="23" t="str">
        <f>IFERROR(VLOOKUP($B164,'IRC5 2906 Oudenaarde'!$H:$K,3,FALSE),"")</f>
        <v/>
      </c>
      <c r="V164" s="23" t="str">
        <f>IFERROR(VLOOKUP($B164,'IRC5 2906 Oudenaarde'!$H:$K,4,FALSE),"")</f>
        <v/>
      </c>
      <c r="W164" s="27" t="str">
        <f t="shared" si="44"/>
        <v/>
      </c>
      <c r="X164" s="22" t="str">
        <f>IFERROR(VLOOKUP($B164,'IRC6 0830 Racing Gent'!$H:$K,2,FALSE),"")</f>
        <v/>
      </c>
      <c r="Y164" s="23" t="str">
        <f>IFERROR(VLOOKUP($B164,'IRC6 0830 Racing Gent'!$H:$K,3,FALSE),"")</f>
        <v/>
      </c>
      <c r="Z164" s="23" t="str">
        <f>IFERROR(VLOOKUP($B164,'IRC6 0830 Racing Gent'!$H:$K,4,FALSE),"")</f>
        <v/>
      </c>
      <c r="AA164" s="27" t="str">
        <f t="shared" si="45"/>
        <v/>
      </c>
      <c r="AB164" s="22" t="str">
        <f>IFERROR(VLOOKUP($B164,'IRC7 0907 KAA Gent'!$H:$K,2,FALSE),"")</f>
        <v/>
      </c>
      <c r="AC164" s="23" t="str">
        <f>IFERROR(VLOOKUP($B164,'IRC7 0907 KAA Gent'!$H:$K,3,FALSE),"")</f>
        <v/>
      </c>
      <c r="AD164" s="23" t="str">
        <f>IFERROR(VLOOKUP($B164,'IRC7 0907 KAA Gent'!$H:$K,4,FALSE),"")</f>
        <v/>
      </c>
      <c r="AE164" s="24" t="str">
        <f t="shared" si="46"/>
        <v/>
      </c>
      <c r="AF164" s="29" t="str" cm="1">
        <f t="array" ref="AF164">IF(SUM(LARGE(AJ164:AP164,{1;2;3;4;5}))&gt;0,SUM(LARGE(AJ164:AP164,{1;2;3;4;5})),"")</f>
        <v/>
      </c>
      <c r="AG164" s="5" t="str">
        <f t="shared" si="47"/>
        <v/>
      </c>
      <c r="AH164" s="5" t="str">
        <f t="shared" si="56"/>
        <v/>
      </c>
      <c r="AJ164" s="3">
        <f t="shared" si="48"/>
        <v>0</v>
      </c>
      <c r="AK164" s="3">
        <f t="shared" si="49"/>
        <v>0</v>
      </c>
      <c r="AL164" s="3">
        <f t="shared" si="50"/>
        <v>0</v>
      </c>
      <c r="AM164" s="3">
        <f t="shared" si="51"/>
        <v>0</v>
      </c>
      <c r="AN164" s="3">
        <f t="shared" si="52"/>
        <v>0</v>
      </c>
      <c r="AO164" s="3">
        <f t="shared" si="53"/>
        <v>0</v>
      </c>
      <c r="AP164" s="3">
        <f t="shared" si="54"/>
        <v>0</v>
      </c>
    </row>
    <row r="165" spans="4:42" x14ac:dyDescent="0.3">
      <c r="D165" s="22" t="str">
        <f>IFERROR(VLOOKUP($B165,'IRC1 0405 Deinze'!$J:$O,2,FALSE),"")</f>
        <v/>
      </c>
      <c r="E165" s="23" t="str">
        <f>IFERROR(VLOOKUP($B165,'IRC1 0405 Deinze'!$J:$O,3,FALSE),"")</f>
        <v/>
      </c>
      <c r="F165" s="23" t="str">
        <f>IFERROR(VLOOKUP($B165,'IRC1 0405 Deinze'!$J:$O,4,FALSE),"")</f>
        <v/>
      </c>
      <c r="G165" s="24" t="str">
        <f t="shared" si="40"/>
        <v/>
      </c>
      <c r="H165" s="28" t="str">
        <f>IFERROR(VLOOKUP($B165,'IRC2 0426 Maldegem'!$K:$O,2,FALSE),"")</f>
        <v/>
      </c>
      <c r="I165" s="23" t="str">
        <f>IFERROR(VLOOKUP($B165,'IRC2 0426 Maldegem'!$K:$O,3,FALSE),"")</f>
        <v/>
      </c>
      <c r="J165" s="23" t="str">
        <f>IFERROR(VLOOKUP($B165,'IRC2 0426 Maldegem'!$K:$O,4,FALSE),"")</f>
        <v/>
      </c>
      <c r="K165" s="27" t="str">
        <f t="shared" si="41"/>
        <v/>
      </c>
      <c r="L165" s="22" t="str">
        <f>IFERROR(VLOOKUP($B165,'IRC3 0510 Aalter'!$J:$O,2,FALSE),"")</f>
        <v/>
      </c>
      <c r="M165" s="23" t="str">
        <f>IFERROR(VLOOKUP($B165,'IRC3 0510 Aalter'!$J:$O,3,FALSE),"")</f>
        <v/>
      </c>
      <c r="N165" s="23" t="str">
        <f>IFERROR(VLOOKUP($B165,'IRC3 0510 Aalter'!$J:$O,4,FALSE),"")</f>
        <v/>
      </c>
      <c r="O165" s="27" t="str">
        <f t="shared" si="42"/>
        <v/>
      </c>
      <c r="P165" s="22" t="str">
        <f>IFERROR(VLOOKUP($B165,'IRC4 0607 Rieme'!$H:$K,2,FALSE),"")</f>
        <v/>
      </c>
      <c r="Q165" s="23" t="str">
        <f>IFERROR(VLOOKUP($B165,'IRC4 0607 Rieme'!$H:$K,3,FALSE),"")</f>
        <v/>
      </c>
      <c r="R165" s="23" t="str">
        <f>IFERROR(VLOOKUP($B165,'IRC4 0607 Rieme'!$H:$K,4,FALSE),"")</f>
        <v/>
      </c>
      <c r="S165" s="27" t="str">
        <f t="shared" si="43"/>
        <v/>
      </c>
      <c r="T165" s="22" t="str">
        <f>IFERROR(VLOOKUP($B165,'IRC5 2906 Oudenaarde'!$H:$K,2,FALSE),"")</f>
        <v/>
      </c>
      <c r="U165" s="23" t="str">
        <f>IFERROR(VLOOKUP($B165,'IRC5 2906 Oudenaarde'!$H:$K,3,FALSE),"")</f>
        <v/>
      </c>
      <c r="V165" s="23" t="str">
        <f>IFERROR(VLOOKUP($B165,'IRC5 2906 Oudenaarde'!$H:$K,4,FALSE),"")</f>
        <v/>
      </c>
      <c r="W165" s="27" t="str">
        <f t="shared" si="44"/>
        <v/>
      </c>
      <c r="X165" s="22" t="str">
        <f>IFERROR(VLOOKUP($B165,'IRC6 0830 Racing Gent'!$H:$K,2,FALSE),"")</f>
        <v/>
      </c>
      <c r="Y165" s="23" t="str">
        <f>IFERROR(VLOOKUP($B165,'IRC6 0830 Racing Gent'!$H:$K,3,FALSE),"")</f>
        <v/>
      </c>
      <c r="Z165" s="23" t="str">
        <f>IFERROR(VLOOKUP($B165,'IRC6 0830 Racing Gent'!$H:$K,4,FALSE),"")</f>
        <v/>
      </c>
      <c r="AA165" s="27" t="str">
        <f t="shared" si="45"/>
        <v/>
      </c>
      <c r="AB165" s="22" t="str">
        <f>IFERROR(VLOOKUP($B165,'IRC7 0907 KAA Gent'!$H:$K,2,FALSE),"")</f>
        <v/>
      </c>
      <c r="AC165" s="23" t="str">
        <f>IFERROR(VLOOKUP($B165,'IRC7 0907 KAA Gent'!$H:$K,3,FALSE),"")</f>
        <v/>
      </c>
      <c r="AD165" s="23" t="str">
        <f>IFERROR(VLOOKUP($B165,'IRC7 0907 KAA Gent'!$H:$K,4,FALSE),"")</f>
        <v/>
      </c>
      <c r="AE165" s="24" t="str">
        <f t="shared" si="46"/>
        <v/>
      </c>
      <c r="AF165" s="29" t="str" cm="1">
        <f t="array" ref="AF165">IF(SUM(LARGE(AJ165:AP165,{1;2;3;4;5}))&gt;0,SUM(LARGE(AJ165:AP165,{1;2;3;4;5})),"")</f>
        <v/>
      </c>
      <c r="AG165" s="5" t="str">
        <f t="shared" si="47"/>
        <v/>
      </c>
      <c r="AH165" s="5" t="str">
        <f t="shared" si="56"/>
        <v/>
      </c>
      <c r="AJ165" s="3">
        <f t="shared" si="48"/>
        <v>0</v>
      </c>
      <c r="AK165" s="3">
        <f t="shared" si="49"/>
        <v>0</v>
      </c>
      <c r="AL165" s="3">
        <f t="shared" si="50"/>
        <v>0</v>
      </c>
      <c r="AM165" s="3">
        <f t="shared" si="51"/>
        <v>0</v>
      </c>
      <c r="AN165" s="3">
        <f t="shared" si="52"/>
        <v>0</v>
      </c>
      <c r="AO165" s="3">
        <f t="shared" si="53"/>
        <v>0</v>
      </c>
      <c r="AP165" s="3">
        <f t="shared" si="54"/>
        <v>0</v>
      </c>
    </row>
    <row r="166" spans="4:42" x14ac:dyDescent="0.3">
      <c r="D166" s="22" t="str">
        <f>IFERROR(VLOOKUP($B166,'IRC1 0405 Deinze'!$J:$O,2,FALSE),"")</f>
        <v/>
      </c>
      <c r="E166" s="23" t="str">
        <f>IFERROR(VLOOKUP($B166,'IRC1 0405 Deinze'!$J:$O,3,FALSE),"")</f>
        <v/>
      </c>
      <c r="F166" s="23" t="str">
        <f>IFERROR(VLOOKUP($B166,'IRC1 0405 Deinze'!$J:$O,4,FALSE),"")</f>
        <v/>
      </c>
      <c r="G166" s="24" t="str">
        <f t="shared" si="40"/>
        <v/>
      </c>
      <c r="H166" s="28" t="str">
        <f>IFERROR(VLOOKUP($B166,'IRC2 0426 Maldegem'!$K:$O,2,FALSE),"")</f>
        <v/>
      </c>
      <c r="I166" s="23" t="str">
        <f>IFERROR(VLOOKUP($B166,'IRC2 0426 Maldegem'!$K:$O,3,FALSE),"")</f>
        <v/>
      </c>
      <c r="J166" s="23" t="str">
        <f>IFERROR(VLOOKUP($B166,'IRC2 0426 Maldegem'!$K:$O,4,FALSE),"")</f>
        <v/>
      </c>
      <c r="K166" s="27" t="str">
        <f t="shared" si="41"/>
        <v/>
      </c>
      <c r="L166" s="22" t="str">
        <f>IFERROR(VLOOKUP($B166,'IRC3 0510 Aalter'!$J:$O,2,FALSE),"")</f>
        <v/>
      </c>
      <c r="M166" s="23" t="str">
        <f>IFERROR(VLOOKUP($B166,'IRC3 0510 Aalter'!$J:$O,3,FALSE),"")</f>
        <v/>
      </c>
      <c r="N166" s="23" t="str">
        <f>IFERROR(VLOOKUP($B166,'IRC3 0510 Aalter'!$J:$O,4,FALSE),"")</f>
        <v/>
      </c>
      <c r="O166" s="27" t="str">
        <f t="shared" si="42"/>
        <v/>
      </c>
      <c r="P166" s="22" t="str">
        <f>IFERROR(VLOOKUP($B166,'IRC4 0607 Rieme'!$H:$K,2,FALSE),"")</f>
        <v/>
      </c>
      <c r="Q166" s="23" t="str">
        <f>IFERROR(VLOOKUP($B166,'IRC4 0607 Rieme'!$H:$K,3,FALSE),"")</f>
        <v/>
      </c>
      <c r="R166" s="23" t="str">
        <f>IFERROR(VLOOKUP($B166,'IRC4 0607 Rieme'!$H:$K,4,FALSE),"")</f>
        <v/>
      </c>
      <c r="S166" s="27" t="str">
        <f t="shared" si="43"/>
        <v/>
      </c>
      <c r="T166" s="22" t="str">
        <f>IFERROR(VLOOKUP($B166,'IRC5 2906 Oudenaarde'!$H:$K,2,FALSE),"")</f>
        <v/>
      </c>
      <c r="U166" s="23" t="str">
        <f>IFERROR(VLOOKUP($B166,'IRC5 2906 Oudenaarde'!$H:$K,3,FALSE),"")</f>
        <v/>
      </c>
      <c r="V166" s="23" t="str">
        <f>IFERROR(VLOOKUP($B166,'IRC5 2906 Oudenaarde'!$H:$K,4,FALSE),"")</f>
        <v/>
      </c>
      <c r="W166" s="27" t="str">
        <f t="shared" si="44"/>
        <v/>
      </c>
      <c r="X166" s="22" t="str">
        <f>IFERROR(VLOOKUP($B166,'IRC6 0830 Racing Gent'!$H:$K,2,FALSE),"")</f>
        <v/>
      </c>
      <c r="Y166" s="23" t="str">
        <f>IFERROR(VLOOKUP($B166,'IRC6 0830 Racing Gent'!$H:$K,3,FALSE),"")</f>
        <v/>
      </c>
      <c r="Z166" s="23" t="str">
        <f>IFERROR(VLOOKUP($B166,'IRC6 0830 Racing Gent'!$H:$K,4,FALSE),"")</f>
        <v/>
      </c>
      <c r="AA166" s="27" t="str">
        <f t="shared" si="45"/>
        <v/>
      </c>
      <c r="AB166" s="22" t="str">
        <f>IFERROR(VLOOKUP($B166,'IRC7 0907 KAA Gent'!$H:$K,2,FALSE),"")</f>
        <v/>
      </c>
      <c r="AC166" s="23" t="str">
        <f>IFERROR(VLOOKUP($B166,'IRC7 0907 KAA Gent'!$H:$K,3,FALSE),"")</f>
        <v/>
      </c>
      <c r="AD166" s="23" t="str">
        <f>IFERROR(VLOOKUP($B166,'IRC7 0907 KAA Gent'!$H:$K,4,FALSE),"")</f>
        <v/>
      </c>
      <c r="AE166" s="24" t="str">
        <f t="shared" si="46"/>
        <v/>
      </c>
      <c r="AF166" s="29" t="str" cm="1">
        <f t="array" ref="AF166">IF(SUM(LARGE(AJ166:AP166,{1;2;3;4;5}))&gt;0,SUM(LARGE(AJ166:AP166,{1;2;3;4;5})),"")</f>
        <v/>
      </c>
      <c r="AG166" s="5" t="str">
        <f t="shared" si="47"/>
        <v/>
      </c>
      <c r="AH166" s="5" t="str">
        <f t="shared" si="56"/>
        <v/>
      </c>
      <c r="AJ166" s="3">
        <f t="shared" si="48"/>
        <v>0</v>
      </c>
      <c r="AK166" s="3">
        <f t="shared" si="49"/>
        <v>0</v>
      </c>
      <c r="AL166" s="3">
        <f t="shared" si="50"/>
        <v>0</v>
      </c>
      <c r="AM166" s="3">
        <f t="shared" si="51"/>
        <v>0</v>
      </c>
      <c r="AN166" s="3">
        <f t="shared" si="52"/>
        <v>0</v>
      </c>
      <c r="AO166" s="3">
        <f t="shared" si="53"/>
        <v>0</v>
      </c>
      <c r="AP166" s="3">
        <f t="shared" si="54"/>
        <v>0</v>
      </c>
    </row>
    <row r="167" spans="4:42" x14ac:dyDescent="0.3">
      <c r="D167" s="22" t="str">
        <f>IFERROR(VLOOKUP($B167,'IRC1 0405 Deinze'!$J:$O,2,FALSE),"")</f>
        <v/>
      </c>
      <c r="E167" s="23" t="str">
        <f>IFERROR(VLOOKUP($B167,'IRC1 0405 Deinze'!$J:$O,3,FALSE),"")</f>
        <v/>
      </c>
      <c r="F167" s="23" t="str">
        <f>IFERROR(VLOOKUP($B167,'IRC1 0405 Deinze'!$J:$O,4,FALSE),"")</f>
        <v/>
      </c>
      <c r="G167" s="24" t="str">
        <f t="shared" si="40"/>
        <v/>
      </c>
      <c r="H167" s="28" t="str">
        <f>IFERROR(VLOOKUP($B167,'IRC2 0426 Maldegem'!$K:$O,2,FALSE),"")</f>
        <v/>
      </c>
      <c r="I167" s="23" t="str">
        <f>IFERROR(VLOOKUP($B167,'IRC2 0426 Maldegem'!$K:$O,3,FALSE),"")</f>
        <v/>
      </c>
      <c r="J167" s="23" t="str">
        <f>IFERROR(VLOOKUP($B167,'IRC2 0426 Maldegem'!$K:$O,4,FALSE),"")</f>
        <v/>
      </c>
      <c r="K167" s="27" t="str">
        <f t="shared" si="41"/>
        <v/>
      </c>
      <c r="L167" s="22" t="str">
        <f>IFERROR(VLOOKUP($B167,'IRC3 0510 Aalter'!$J:$O,2,FALSE),"")</f>
        <v/>
      </c>
      <c r="M167" s="23" t="str">
        <f>IFERROR(VLOOKUP($B167,'IRC3 0510 Aalter'!$J:$O,3,FALSE),"")</f>
        <v/>
      </c>
      <c r="N167" s="23" t="str">
        <f>IFERROR(VLOOKUP($B167,'IRC3 0510 Aalter'!$J:$O,4,FALSE),"")</f>
        <v/>
      </c>
      <c r="O167" s="27" t="str">
        <f t="shared" si="42"/>
        <v/>
      </c>
      <c r="P167" s="22" t="str">
        <f>IFERROR(VLOOKUP($B167,'IRC4 0607 Rieme'!$H:$K,2,FALSE),"")</f>
        <v/>
      </c>
      <c r="Q167" s="23" t="str">
        <f>IFERROR(VLOOKUP($B167,'IRC4 0607 Rieme'!$H:$K,3,FALSE),"")</f>
        <v/>
      </c>
      <c r="R167" s="23" t="str">
        <f>IFERROR(VLOOKUP($B167,'IRC4 0607 Rieme'!$H:$K,4,FALSE),"")</f>
        <v/>
      </c>
      <c r="S167" s="27" t="str">
        <f t="shared" si="43"/>
        <v/>
      </c>
      <c r="T167" s="22" t="str">
        <f>IFERROR(VLOOKUP($B167,'IRC5 2906 Oudenaarde'!$H:$K,2,FALSE),"")</f>
        <v/>
      </c>
      <c r="U167" s="23" t="str">
        <f>IFERROR(VLOOKUP($B167,'IRC5 2906 Oudenaarde'!$H:$K,3,FALSE),"")</f>
        <v/>
      </c>
      <c r="V167" s="23" t="str">
        <f>IFERROR(VLOOKUP($B167,'IRC5 2906 Oudenaarde'!$H:$K,4,FALSE),"")</f>
        <v/>
      </c>
      <c r="W167" s="27" t="str">
        <f t="shared" si="44"/>
        <v/>
      </c>
      <c r="X167" s="22" t="str">
        <f>IFERROR(VLOOKUP($B167,'IRC6 0830 Racing Gent'!$H:$K,2,FALSE),"")</f>
        <v/>
      </c>
      <c r="Y167" s="23" t="str">
        <f>IFERROR(VLOOKUP($B167,'IRC6 0830 Racing Gent'!$H:$K,3,FALSE),"")</f>
        <v/>
      </c>
      <c r="Z167" s="23" t="str">
        <f>IFERROR(VLOOKUP($B167,'IRC6 0830 Racing Gent'!$H:$K,4,FALSE),"")</f>
        <v/>
      </c>
      <c r="AA167" s="27" t="str">
        <f t="shared" si="45"/>
        <v/>
      </c>
      <c r="AB167" s="22" t="str">
        <f>IFERROR(VLOOKUP($B167,'IRC7 0907 KAA Gent'!$H:$K,2,FALSE),"")</f>
        <v/>
      </c>
      <c r="AC167" s="23" t="str">
        <f>IFERROR(VLOOKUP($B167,'IRC7 0907 KAA Gent'!$H:$K,3,FALSE),"")</f>
        <v/>
      </c>
      <c r="AD167" s="23" t="str">
        <f>IFERROR(VLOOKUP($B167,'IRC7 0907 KAA Gent'!$H:$K,4,FALSE),"")</f>
        <v/>
      </c>
      <c r="AE167" s="24" t="str">
        <f t="shared" si="46"/>
        <v/>
      </c>
      <c r="AF167" s="29" t="str" cm="1">
        <f t="array" ref="AF167">IF(SUM(LARGE(AJ167:AP167,{1;2;3;4;5}))&gt;0,SUM(LARGE(AJ167:AP167,{1;2;3;4;5})),"")</f>
        <v/>
      </c>
      <c r="AG167" s="5" t="str">
        <f t="shared" si="47"/>
        <v/>
      </c>
      <c r="AH167" s="5" t="str">
        <f t="shared" si="56"/>
        <v/>
      </c>
      <c r="AJ167" s="3">
        <f t="shared" si="48"/>
        <v>0</v>
      </c>
      <c r="AK167" s="3">
        <f t="shared" si="49"/>
        <v>0</v>
      </c>
      <c r="AL167" s="3">
        <f t="shared" si="50"/>
        <v>0</v>
      </c>
      <c r="AM167" s="3">
        <f t="shared" si="51"/>
        <v>0</v>
      </c>
      <c r="AN167" s="3">
        <f t="shared" si="52"/>
        <v>0</v>
      </c>
      <c r="AO167" s="3">
        <f t="shared" si="53"/>
        <v>0</v>
      </c>
      <c r="AP167" s="3">
        <f t="shared" si="54"/>
        <v>0</v>
      </c>
    </row>
    <row r="168" spans="4:42" x14ac:dyDescent="0.3">
      <c r="D168" s="22" t="str">
        <f>IFERROR(VLOOKUP($B168,'IRC1 0405 Deinze'!$J:$O,2,FALSE),"")</f>
        <v/>
      </c>
      <c r="E168" s="23" t="str">
        <f>IFERROR(VLOOKUP($B168,'IRC1 0405 Deinze'!$J:$O,3,FALSE),"")</f>
        <v/>
      </c>
      <c r="F168" s="23" t="str">
        <f>IFERROR(VLOOKUP($B168,'IRC1 0405 Deinze'!$J:$O,4,FALSE),"")</f>
        <v/>
      </c>
      <c r="G168" s="24" t="str">
        <f t="shared" si="40"/>
        <v/>
      </c>
      <c r="H168" s="28" t="str">
        <f>IFERROR(VLOOKUP($B168,'IRC2 0426 Maldegem'!$K:$O,2,FALSE),"")</f>
        <v/>
      </c>
      <c r="I168" s="23" t="str">
        <f>IFERROR(VLOOKUP($B168,'IRC2 0426 Maldegem'!$K:$O,3,FALSE),"")</f>
        <v/>
      </c>
      <c r="J168" s="23" t="str">
        <f>IFERROR(VLOOKUP($B168,'IRC2 0426 Maldegem'!$K:$O,4,FALSE),"")</f>
        <v/>
      </c>
      <c r="K168" s="27" t="str">
        <f t="shared" si="41"/>
        <v/>
      </c>
      <c r="L168" s="22" t="str">
        <f>IFERROR(VLOOKUP($B168,'IRC3 0510 Aalter'!$J:$O,2,FALSE),"")</f>
        <v/>
      </c>
      <c r="M168" s="23" t="str">
        <f>IFERROR(VLOOKUP($B168,'IRC3 0510 Aalter'!$J:$O,3,FALSE),"")</f>
        <v/>
      </c>
      <c r="N168" s="23" t="str">
        <f>IFERROR(VLOOKUP($B168,'IRC3 0510 Aalter'!$J:$O,4,FALSE),"")</f>
        <v/>
      </c>
      <c r="O168" s="27" t="str">
        <f t="shared" si="42"/>
        <v/>
      </c>
      <c r="P168" s="22" t="str">
        <f>IFERROR(VLOOKUP($B168,'IRC4 0607 Rieme'!$H:$K,2,FALSE),"")</f>
        <v/>
      </c>
      <c r="Q168" s="23" t="str">
        <f>IFERROR(VLOOKUP($B168,'IRC4 0607 Rieme'!$H:$K,3,FALSE),"")</f>
        <v/>
      </c>
      <c r="R168" s="23" t="str">
        <f>IFERROR(VLOOKUP($B168,'IRC4 0607 Rieme'!$H:$K,4,FALSE),"")</f>
        <v/>
      </c>
      <c r="S168" s="27" t="str">
        <f t="shared" si="43"/>
        <v/>
      </c>
      <c r="T168" s="22" t="str">
        <f>IFERROR(VLOOKUP($B168,'IRC5 2906 Oudenaarde'!$H:$K,2,FALSE),"")</f>
        <v/>
      </c>
      <c r="U168" s="23" t="str">
        <f>IFERROR(VLOOKUP($B168,'IRC5 2906 Oudenaarde'!$H:$K,3,FALSE),"")</f>
        <v/>
      </c>
      <c r="V168" s="23" t="str">
        <f>IFERROR(VLOOKUP($B168,'IRC5 2906 Oudenaarde'!$H:$K,4,FALSE),"")</f>
        <v/>
      </c>
      <c r="W168" s="27" t="str">
        <f t="shared" si="44"/>
        <v/>
      </c>
      <c r="X168" s="22" t="str">
        <f>IFERROR(VLOOKUP($B168,'IRC6 0830 Racing Gent'!$H:$K,2,FALSE),"")</f>
        <v/>
      </c>
      <c r="Y168" s="23" t="str">
        <f>IFERROR(VLOOKUP($B168,'IRC6 0830 Racing Gent'!$H:$K,3,FALSE),"")</f>
        <v/>
      </c>
      <c r="Z168" s="23" t="str">
        <f>IFERROR(VLOOKUP($B168,'IRC6 0830 Racing Gent'!$H:$K,4,FALSE),"")</f>
        <v/>
      </c>
      <c r="AA168" s="27" t="str">
        <f t="shared" si="45"/>
        <v/>
      </c>
      <c r="AB168" s="22" t="str">
        <f>IFERROR(VLOOKUP($B168,'IRC7 0907 KAA Gent'!$H:$K,2,FALSE),"")</f>
        <v/>
      </c>
      <c r="AC168" s="23" t="str">
        <f>IFERROR(VLOOKUP($B168,'IRC7 0907 KAA Gent'!$H:$K,3,FALSE),"")</f>
        <v/>
      </c>
      <c r="AD168" s="23" t="str">
        <f>IFERROR(VLOOKUP($B168,'IRC7 0907 KAA Gent'!$H:$K,4,FALSE),"")</f>
        <v/>
      </c>
      <c r="AE168" s="24" t="str">
        <f t="shared" si="46"/>
        <v/>
      </c>
      <c r="AF168" s="29" t="str" cm="1">
        <f t="array" ref="AF168">IF(SUM(LARGE(AJ168:AP168,{1;2;3;4;5}))&gt;0,SUM(LARGE(AJ168:AP168,{1;2;3;4;5})),"")</f>
        <v/>
      </c>
      <c r="AG168" s="5" t="str">
        <f t="shared" si="47"/>
        <v/>
      </c>
      <c r="AH168" s="5" t="str">
        <f t="shared" si="56"/>
        <v/>
      </c>
      <c r="AJ168" s="3">
        <f t="shared" si="48"/>
        <v>0</v>
      </c>
      <c r="AK168" s="3">
        <f t="shared" si="49"/>
        <v>0</v>
      </c>
      <c r="AL168" s="3">
        <f t="shared" si="50"/>
        <v>0</v>
      </c>
      <c r="AM168" s="3">
        <f t="shared" si="51"/>
        <v>0</v>
      </c>
      <c r="AN168" s="3">
        <f t="shared" si="52"/>
        <v>0</v>
      </c>
      <c r="AO168" s="3">
        <f t="shared" si="53"/>
        <v>0</v>
      </c>
      <c r="AP168" s="3">
        <f t="shared" si="54"/>
        <v>0</v>
      </c>
    </row>
    <row r="169" spans="4:42" x14ac:dyDescent="0.3">
      <c r="D169" s="22" t="str">
        <f>IFERROR(VLOOKUP($B169,'IRC1 0405 Deinze'!$J:$O,2,FALSE),"")</f>
        <v/>
      </c>
      <c r="E169" s="23" t="str">
        <f>IFERROR(VLOOKUP($B169,'IRC1 0405 Deinze'!$J:$O,3,FALSE),"")</f>
        <v/>
      </c>
      <c r="F169" s="23" t="str">
        <f>IFERROR(VLOOKUP($B169,'IRC1 0405 Deinze'!$J:$O,4,FALSE),"")</f>
        <v/>
      </c>
      <c r="G169" s="24" t="str">
        <f t="shared" si="40"/>
        <v/>
      </c>
      <c r="H169" s="28" t="str">
        <f>IFERROR(VLOOKUP($B169,'IRC2 0426 Maldegem'!$K:$O,2,FALSE),"")</f>
        <v/>
      </c>
      <c r="I169" s="23" t="str">
        <f>IFERROR(VLOOKUP($B169,'IRC2 0426 Maldegem'!$K:$O,3,FALSE),"")</f>
        <v/>
      </c>
      <c r="J169" s="23" t="str">
        <f>IFERROR(VLOOKUP($B169,'IRC2 0426 Maldegem'!$K:$O,4,FALSE),"")</f>
        <v/>
      </c>
      <c r="K169" s="27" t="str">
        <f t="shared" si="41"/>
        <v/>
      </c>
      <c r="L169" s="22" t="str">
        <f>IFERROR(VLOOKUP($B169,'IRC3 0510 Aalter'!$J:$O,2,FALSE),"")</f>
        <v/>
      </c>
      <c r="M169" s="23" t="str">
        <f>IFERROR(VLOOKUP($B169,'IRC3 0510 Aalter'!$J:$O,3,FALSE),"")</f>
        <v/>
      </c>
      <c r="N169" s="23" t="str">
        <f>IFERROR(VLOOKUP($B169,'IRC3 0510 Aalter'!$J:$O,4,FALSE),"")</f>
        <v/>
      </c>
      <c r="O169" s="27" t="str">
        <f t="shared" si="42"/>
        <v/>
      </c>
      <c r="P169" s="22" t="str">
        <f>IFERROR(VLOOKUP($B169,'IRC4 0607 Rieme'!$H:$K,2,FALSE),"")</f>
        <v/>
      </c>
      <c r="Q169" s="23" t="str">
        <f>IFERROR(VLOOKUP($B169,'IRC4 0607 Rieme'!$H:$K,3,FALSE),"")</f>
        <v/>
      </c>
      <c r="R169" s="23" t="str">
        <f>IFERROR(VLOOKUP($B169,'IRC4 0607 Rieme'!$H:$K,4,FALSE),"")</f>
        <v/>
      </c>
      <c r="S169" s="27" t="str">
        <f t="shared" si="43"/>
        <v/>
      </c>
      <c r="T169" s="22" t="str">
        <f>IFERROR(VLOOKUP($B169,'IRC5 2906 Oudenaarde'!$H:$K,2,FALSE),"")</f>
        <v/>
      </c>
      <c r="U169" s="23" t="str">
        <f>IFERROR(VLOOKUP($B169,'IRC5 2906 Oudenaarde'!$H:$K,3,FALSE),"")</f>
        <v/>
      </c>
      <c r="V169" s="23" t="str">
        <f>IFERROR(VLOOKUP($B169,'IRC5 2906 Oudenaarde'!$H:$K,4,FALSE),"")</f>
        <v/>
      </c>
      <c r="W169" s="27" t="str">
        <f t="shared" si="44"/>
        <v/>
      </c>
      <c r="X169" s="22" t="str">
        <f>IFERROR(VLOOKUP($B169,'IRC6 0830 Racing Gent'!$H:$K,2,FALSE),"")</f>
        <v/>
      </c>
      <c r="Y169" s="23" t="str">
        <f>IFERROR(VLOOKUP($B169,'IRC6 0830 Racing Gent'!$H:$K,3,FALSE),"")</f>
        <v/>
      </c>
      <c r="Z169" s="23" t="str">
        <f>IFERROR(VLOOKUP($B169,'IRC6 0830 Racing Gent'!$H:$K,4,FALSE),"")</f>
        <v/>
      </c>
      <c r="AA169" s="27" t="str">
        <f t="shared" si="45"/>
        <v/>
      </c>
      <c r="AB169" s="22" t="str">
        <f>IFERROR(VLOOKUP($B169,'IRC7 0907 KAA Gent'!$H:$K,2,FALSE),"")</f>
        <v/>
      </c>
      <c r="AC169" s="23" t="str">
        <f>IFERROR(VLOOKUP($B169,'IRC7 0907 KAA Gent'!$H:$K,3,FALSE),"")</f>
        <v/>
      </c>
      <c r="AD169" s="23" t="str">
        <f>IFERROR(VLOOKUP($B169,'IRC7 0907 KAA Gent'!$H:$K,4,FALSE),"")</f>
        <v/>
      </c>
      <c r="AE169" s="24" t="str">
        <f t="shared" si="46"/>
        <v/>
      </c>
      <c r="AF169" s="29" t="str" cm="1">
        <f t="array" ref="AF169">IF(SUM(LARGE(AJ169:AP169,{1;2;3;4;5}))&gt;0,SUM(LARGE(AJ169:AP169,{1;2;3;4;5})),"")</f>
        <v/>
      </c>
      <c r="AG169" s="5" t="str">
        <f t="shared" si="47"/>
        <v/>
      </c>
      <c r="AH169" s="5" t="str">
        <f t="shared" si="56"/>
        <v/>
      </c>
      <c r="AJ169" s="3">
        <f t="shared" si="48"/>
        <v>0</v>
      </c>
      <c r="AK169" s="3">
        <f t="shared" si="49"/>
        <v>0</v>
      </c>
      <c r="AL169" s="3">
        <f t="shared" si="50"/>
        <v>0</v>
      </c>
      <c r="AM169" s="3">
        <f t="shared" si="51"/>
        <v>0</v>
      </c>
      <c r="AN169" s="3">
        <f t="shared" si="52"/>
        <v>0</v>
      </c>
      <c r="AO169" s="3">
        <f t="shared" si="53"/>
        <v>0</v>
      </c>
      <c r="AP169" s="3">
        <f t="shared" si="54"/>
        <v>0</v>
      </c>
    </row>
    <row r="170" spans="4:42" x14ac:dyDescent="0.3">
      <c r="D170" s="22" t="str">
        <f>IFERROR(VLOOKUP($B170,'IRC1 0405 Deinze'!$J:$O,2,FALSE),"")</f>
        <v/>
      </c>
      <c r="E170" s="23" t="str">
        <f>IFERROR(VLOOKUP($B170,'IRC1 0405 Deinze'!$J:$O,3,FALSE),"")</f>
        <v/>
      </c>
      <c r="F170" s="23" t="str">
        <f>IFERROR(VLOOKUP($B170,'IRC1 0405 Deinze'!$J:$O,4,FALSE),"")</f>
        <v/>
      </c>
      <c r="G170" s="24" t="str">
        <f t="shared" si="40"/>
        <v/>
      </c>
      <c r="H170" s="28" t="str">
        <f>IFERROR(VLOOKUP($B170,'IRC2 0426 Maldegem'!$K:$O,2,FALSE),"")</f>
        <v/>
      </c>
      <c r="I170" s="23" t="str">
        <f>IFERROR(VLOOKUP($B170,'IRC2 0426 Maldegem'!$K:$O,3,FALSE),"")</f>
        <v/>
      </c>
      <c r="J170" s="23" t="str">
        <f>IFERROR(VLOOKUP($B170,'IRC2 0426 Maldegem'!$K:$O,4,FALSE),"")</f>
        <v/>
      </c>
      <c r="K170" s="27" t="str">
        <f t="shared" si="41"/>
        <v/>
      </c>
      <c r="L170" s="22" t="str">
        <f>IFERROR(VLOOKUP($B170,'IRC3 0510 Aalter'!$J:$O,2,FALSE),"")</f>
        <v/>
      </c>
      <c r="M170" s="23" t="str">
        <f>IFERROR(VLOOKUP($B170,'IRC3 0510 Aalter'!$J:$O,3,FALSE),"")</f>
        <v/>
      </c>
      <c r="N170" s="23" t="str">
        <f>IFERROR(VLOOKUP($B170,'IRC3 0510 Aalter'!$J:$O,4,FALSE),"")</f>
        <v/>
      </c>
      <c r="O170" s="27" t="str">
        <f t="shared" si="42"/>
        <v/>
      </c>
      <c r="P170" s="22" t="str">
        <f>IFERROR(VLOOKUP($B170,'IRC4 0607 Rieme'!$H:$K,2,FALSE),"")</f>
        <v/>
      </c>
      <c r="Q170" s="23" t="str">
        <f>IFERROR(VLOOKUP($B170,'IRC4 0607 Rieme'!$H:$K,3,FALSE),"")</f>
        <v/>
      </c>
      <c r="R170" s="23" t="str">
        <f>IFERROR(VLOOKUP($B170,'IRC4 0607 Rieme'!$H:$K,4,FALSE),"")</f>
        <v/>
      </c>
      <c r="S170" s="27" t="str">
        <f t="shared" si="43"/>
        <v/>
      </c>
      <c r="T170" s="22" t="str">
        <f>IFERROR(VLOOKUP($B170,'IRC5 2906 Oudenaarde'!$H:$K,2,FALSE),"")</f>
        <v/>
      </c>
      <c r="U170" s="23" t="str">
        <f>IFERROR(VLOOKUP($B170,'IRC5 2906 Oudenaarde'!$H:$K,3,FALSE),"")</f>
        <v/>
      </c>
      <c r="V170" s="23" t="str">
        <f>IFERROR(VLOOKUP($B170,'IRC5 2906 Oudenaarde'!$H:$K,4,FALSE),"")</f>
        <v/>
      </c>
      <c r="W170" s="27" t="str">
        <f t="shared" si="44"/>
        <v/>
      </c>
      <c r="X170" s="22" t="str">
        <f>IFERROR(VLOOKUP($B170,'IRC6 0830 Racing Gent'!$H:$K,2,FALSE),"")</f>
        <v/>
      </c>
      <c r="Y170" s="23" t="str">
        <f>IFERROR(VLOOKUP($B170,'IRC6 0830 Racing Gent'!$H:$K,3,FALSE),"")</f>
        <v/>
      </c>
      <c r="Z170" s="23" t="str">
        <f>IFERROR(VLOOKUP($B170,'IRC6 0830 Racing Gent'!$H:$K,4,FALSE),"")</f>
        <v/>
      </c>
      <c r="AA170" s="27" t="str">
        <f t="shared" si="45"/>
        <v/>
      </c>
      <c r="AB170" s="22" t="str">
        <f>IFERROR(VLOOKUP($B170,'IRC7 0907 KAA Gent'!$H:$K,2,FALSE),"")</f>
        <v/>
      </c>
      <c r="AC170" s="23" t="str">
        <f>IFERROR(VLOOKUP($B170,'IRC7 0907 KAA Gent'!$H:$K,3,FALSE),"")</f>
        <v/>
      </c>
      <c r="AD170" s="23" t="str">
        <f>IFERROR(VLOOKUP($B170,'IRC7 0907 KAA Gent'!$H:$K,4,FALSE),"")</f>
        <v/>
      </c>
      <c r="AE170" s="24" t="str">
        <f t="shared" si="46"/>
        <v/>
      </c>
      <c r="AF170" s="29" t="str" cm="1">
        <f t="array" ref="AF170">IF(SUM(LARGE(AJ170:AP170,{1;2;3;4;5}))&gt;0,SUM(LARGE(AJ170:AP170,{1;2;3;4;5})),"")</f>
        <v/>
      </c>
      <c r="AG170" s="5" t="str">
        <f t="shared" si="47"/>
        <v/>
      </c>
      <c r="AH170" s="5" t="str">
        <f t="shared" si="56"/>
        <v/>
      </c>
      <c r="AJ170" s="3">
        <f t="shared" si="48"/>
        <v>0</v>
      </c>
      <c r="AK170" s="3">
        <f t="shared" si="49"/>
        <v>0</v>
      </c>
      <c r="AL170" s="3">
        <f t="shared" si="50"/>
        <v>0</v>
      </c>
      <c r="AM170" s="3">
        <f t="shared" si="51"/>
        <v>0</v>
      </c>
      <c r="AN170" s="3">
        <f t="shared" si="52"/>
        <v>0</v>
      </c>
      <c r="AO170" s="3">
        <f t="shared" si="53"/>
        <v>0</v>
      </c>
      <c r="AP170" s="3">
        <f t="shared" si="54"/>
        <v>0</v>
      </c>
    </row>
    <row r="171" spans="4:42" x14ac:dyDescent="0.3">
      <c r="D171" s="22" t="str">
        <f>IFERROR(VLOOKUP($B171,'IRC1 0405 Deinze'!$J:$O,2,FALSE),"")</f>
        <v/>
      </c>
      <c r="E171" s="23" t="str">
        <f>IFERROR(VLOOKUP($B171,'IRC1 0405 Deinze'!$J:$O,3,FALSE),"")</f>
        <v/>
      </c>
      <c r="F171" s="23" t="str">
        <f>IFERROR(VLOOKUP($B171,'IRC1 0405 Deinze'!$J:$O,4,FALSE),"")</f>
        <v/>
      </c>
      <c r="G171" s="24" t="str">
        <f t="shared" si="40"/>
        <v/>
      </c>
      <c r="H171" s="28" t="str">
        <f>IFERROR(VLOOKUP($B171,'IRC2 0426 Maldegem'!$K:$O,2,FALSE),"")</f>
        <v/>
      </c>
      <c r="I171" s="23" t="str">
        <f>IFERROR(VLOOKUP($B171,'IRC2 0426 Maldegem'!$K:$O,3,FALSE),"")</f>
        <v/>
      </c>
      <c r="J171" s="23" t="str">
        <f>IFERROR(VLOOKUP($B171,'IRC2 0426 Maldegem'!$K:$O,4,FALSE),"")</f>
        <v/>
      </c>
      <c r="K171" s="27" t="str">
        <f t="shared" si="41"/>
        <v/>
      </c>
      <c r="L171" s="22" t="str">
        <f>IFERROR(VLOOKUP($B171,'IRC3 0510 Aalter'!$J:$O,2,FALSE),"")</f>
        <v/>
      </c>
      <c r="M171" s="23" t="str">
        <f>IFERROR(VLOOKUP($B171,'IRC3 0510 Aalter'!$J:$O,3,FALSE),"")</f>
        <v/>
      </c>
      <c r="N171" s="23" t="str">
        <f>IFERROR(VLOOKUP($B171,'IRC3 0510 Aalter'!$J:$O,4,FALSE),"")</f>
        <v/>
      </c>
      <c r="O171" s="27" t="str">
        <f t="shared" si="42"/>
        <v/>
      </c>
      <c r="P171" s="22" t="str">
        <f>IFERROR(VLOOKUP($B171,'IRC4 0607 Rieme'!$H:$K,2,FALSE),"")</f>
        <v/>
      </c>
      <c r="Q171" s="23" t="str">
        <f>IFERROR(VLOOKUP($B171,'IRC4 0607 Rieme'!$H:$K,3,FALSE),"")</f>
        <v/>
      </c>
      <c r="R171" s="23" t="str">
        <f>IFERROR(VLOOKUP($B171,'IRC4 0607 Rieme'!$H:$K,4,FALSE),"")</f>
        <v/>
      </c>
      <c r="S171" s="27" t="str">
        <f t="shared" si="43"/>
        <v/>
      </c>
      <c r="T171" s="22" t="str">
        <f>IFERROR(VLOOKUP($B171,'IRC5 2906 Oudenaarde'!$H:$K,2,FALSE),"")</f>
        <v/>
      </c>
      <c r="U171" s="23" t="str">
        <f>IFERROR(VLOOKUP($B171,'IRC5 2906 Oudenaarde'!$H:$K,3,FALSE),"")</f>
        <v/>
      </c>
      <c r="V171" s="23" t="str">
        <f>IFERROR(VLOOKUP($B171,'IRC5 2906 Oudenaarde'!$H:$K,4,FALSE),"")</f>
        <v/>
      </c>
      <c r="W171" s="27" t="str">
        <f t="shared" si="44"/>
        <v/>
      </c>
      <c r="X171" s="22" t="str">
        <f>IFERROR(VLOOKUP($B171,'IRC6 0830 Racing Gent'!$H:$K,2,FALSE),"")</f>
        <v/>
      </c>
      <c r="Y171" s="23" t="str">
        <f>IFERROR(VLOOKUP($B171,'IRC6 0830 Racing Gent'!$H:$K,3,FALSE),"")</f>
        <v/>
      </c>
      <c r="Z171" s="23" t="str">
        <f>IFERROR(VLOOKUP($B171,'IRC6 0830 Racing Gent'!$H:$K,4,FALSE),"")</f>
        <v/>
      </c>
      <c r="AA171" s="27" t="str">
        <f t="shared" si="45"/>
        <v/>
      </c>
      <c r="AB171" s="22" t="str">
        <f>IFERROR(VLOOKUP($B171,'IRC7 0907 KAA Gent'!$H:$K,2,FALSE),"")</f>
        <v/>
      </c>
      <c r="AC171" s="23" t="str">
        <f>IFERROR(VLOOKUP($B171,'IRC7 0907 KAA Gent'!$H:$K,3,FALSE),"")</f>
        <v/>
      </c>
      <c r="AD171" s="23" t="str">
        <f>IFERROR(VLOOKUP($B171,'IRC7 0907 KAA Gent'!$H:$K,4,FALSE),"")</f>
        <v/>
      </c>
      <c r="AE171" s="24" t="str">
        <f t="shared" si="46"/>
        <v/>
      </c>
      <c r="AF171" s="29" t="str" cm="1">
        <f t="array" ref="AF171">IF(SUM(LARGE(AJ171:AP171,{1;2;3;4;5}))&gt;0,SUM(LARGE(AJ171:AP171,{1;2;3;4;5})),"")</f>
        <v/>
      </c>
      <c r="AG171" s="5" t="str">
        <f t="shared" si="47"/>
        <v/>
      </c>
      <c r="AH171" s="5" t="str">
        <f t="shared" si="56"/>
        <v/>
      </c>
      <c r="AJ171" s="3">
        <f t="shared" si="48"/>
        <v>0</v>
      </c>
      <c r="AK171" s="3">
        <f t="shared" si="49"/>
        <v>0</v>
      </c>
      <c r="AL171" s="3">
        <f t="shared" si="50"/>
        <v>0</v>
      </c>
      <c r="AM171" s="3">
        <f t="shared" si="51"/>
        <v>0</v>
      </c>
      <c r="AN171" s="3">
        <f t="shared" si="52"/>
        <v>0</v>
      </c>
      <c r="AO171" s="3">
        <f t="shared" si="53"/>
        <v>0</v>
      </c>
      <c r="AP171" s="3">
        <f t="shared" si="54"/>
        <v>0</v>
      </c>
    </row>
    <row r="172" spans="4:42" x14ac:dyDescent="0.3">
      <c r="D172" s="22" t="str">
        <f>IFERROR(VLOOKUP($B172,'IRC1 0405 Deinze'!$J:$O,2,FALSE),"")</f>
        <v/>
      </c>
      <c r="E172" s="23" t="str">
        <f>IFERROR(VLOOKUP($B172,'IRC1 0405 Deinze'!$J:$O,3,FALSE),"")</f>
        <v/>
      </c>
      <c r="F172" s="23" t="str">
        <f>IFERROR(VLOOKUP($B172,'IRC1 0405 Deinze'!$J:$O,4,FALSE),"")</f>
        <v/>
      </c>
      <c r="G172" s="24" t="str">
        <f t="shared" si="40"/>
        <v/>
      </c>
      <c r="H172" s="28" t="str">
        <f>IFERROR(VLOOKUP($B172,'IRC2 0426 Maldegem'!$K:$O,2,FALSE),"")</f>
        <v/>
      </c>
      <c r="I172" s="23" t="str">
        <f>IFERROR(VLOOKUP($B172,'IRC2 0426 Maldegem'!$K:$O,3,FALSE),"")</f>
        <v/>
      </c>
      <c r="J172" s="23" t="str">
        <f>IFERROR(VLOOKUP($B172,'IRC2 0426 Maldegem'!$K:$O,4,FALSE),"")</f>
        <v/>
      </c>
      <c r="K172" s="27" t="str">
        <f t="shared" si="41"/>
        <v/>
      </c>
      <c r="L172" s="22" t="str">
        <f>IFERROR(VLOOKUP($B172,'IRC3 0510 Aalter'!$J:$O,2,FALSE),"")</f>
        <v/>
      </c>
      <c r="M172" s="23" t="str">
        <f>IFERROR(VLOOKUP($B172,'IRC3 0510 Aalter'!$J:$O,3,FALSE),"")</f>
        <v/>
      </c>
      <c r="N172" s="23" t="str">
        <f>IFERROR(VLOOKUP($B172,'IRC3 0510 Aalter'!$J:$O,4,FALSE),"")</f>
        <v/>
      </c>
      <c r="O172" s="27" t="str">
        <f t="shared" si="42"/>
        <v/>
      </c>
      <c r="P172" s="22" t="str">
        <f>IFERROR(VLOOKUP($B172,'IRC4 0607 Rieme'!$H:$K,2,FALSE),"")</f>
        <v/>
      </c>
      <c r="Q172" s="23" t="str">
        <f>IFERROR(VLOOKUP($B172,'IRC4 0607 Rieme'!$H:$K,3,FALSE),"")</f>
        <v/>
      </c>
      <c r="R172" s="23" t="str">
        <f>IFERROR(VLOOKUP($B172,'IRC4 0607 Rieme'!$H:$K,4,FALSE),"")</f>
        <v/>
      </c>
      <c r="S172" s="27" t="str">
        <f t="shared" si="43"/>
        <v/>
      </c>
      <c r="T172" s="22" t="str">
        <f>IFERROR(VLOOKUP($B172,'IRC5 2906 Oudenaarde'!$H:$K,2,FALSE),"")</f>
        <v/>
      </c>
      <c r="U172" s="23" t="str">
        <f>IFERROR(VLOOKUP($B172,'IRC5 2906 Oudenaarde'!$H:$K,3,FALSE),"")</f>
        <v/>
      </c>
      <c r="V172" s="23" t="str">
        <f>IFERROR(VLOOKUP($B172,'IRC5 2906 Oudenaarde'!$H:$K,4,FALSE),"")</f>
        <v/>
      </c>
      <c r="W172" s="27" t="str">
        <f t="shared" si="44"/>
        <v/>
      </c>
      <c r="X172" s="22" t="str">
        <f>IFERROR(VLOOKUP($B172,'IRC6 0830 Racing Gent'!$H:$K,2,FALSE),"")</f>
        <v/>
      </c>
      <c r="Y172" s="23" t="str">
        <f>IFERROR(VLOOKUP($B172,'IRC6 0830 Racing Gent'!$H:$K,3,FALSE),"")</f>
        <v/>
      </c>
      <c r="Z172" s="23" t="str">
        <f>IFERROR(VLOOKUP($B172,'IRC6 0830 Racing Gent'!$H:$K,4,FALSE),"")</f>
        <v/>
      </c>
      <c r="AA172" s="27" t="str">
        <f t="shared" si="45"/>
        <v/>
      </c>
      <c r="AB172" s="22" t="str">
        <f>IFERROR(VLOOKUP($B172,'IRC7 0907 KAA Gent'!$H:$K,2,FALSE),"")</f>
        <v/>
      </c>
      <c r="AC172" s="23" t="str">
        <f>IFERROR(VLOOKUP($B172,'IRC7 0907 KAA Gent'!$H:$K,3,FALSE),"")</f>
        <v/>
      </c>
      <c r="AD172" s="23" t="str">
        <f>IFERROR(VLOOKUP($B172,'IRC7 0907 KAA Gent'!$H:$K,4,FALSE),"")</f>
        <v/>
      </c>
      <c r="AE172" s="24" t="str">
        <f t="shared" si="46"/>
        <v/>
      </c>
      <c r="AF172" s="29" t="str" cm="1">
        <f t="array" ref="AF172">IF(SUM(LARGE(AJ172:AP172,{1;2;3;4;5}))&gt;0,SUM(LARGE(AJ172:AP172,{1;2;3;4;5})),"")</f>
        <v/>
      </c>
      <c r="AG172" s="5" t="str">
        <f t="shared" si="47"/>
        <v/>
      </c>
      <c r="AH172" s="5" t="str">
        <f t="shared" si="56"/>
        <v/>
      </c>
      <c r="AJ172" s="3">
        <f t="shared" si="48"/>
        <v>0</v>
      </c>
      <c r="AK172" s="3">
        <f t="shared" si="49"/>
        <v>0</v>
      </c>
      <c r="AL172" s="3">
        <f t="shared" si="50"/>
        <v>0</v>
      </c>
      <c r="AM172" s="3">
        <f t="shared" si="51"/>
        <v>0</v>
      </c>
      <c r="AN172" s="3">
        <f t="shared" si="52"/>
        <v>0</v>
      </c>
      <c r="AO172" s="3">
        <f t="shared" si="53"/>
        <v>0</v>
      </c>
      <c r="AP172" s="3">
        <f t="shared" si="54"/>
        <v>0</v>
      </c>
    </row>
    <row r="173" spans="4:42" x14ac:dyDescent="0.3">
      <c r="D173" s="22" t="str">
        <f>IFERROR(VLOOKUP($B173,'IRC1 0405 Deinze'!$J:$O,2,FALSE),"")</f>
        <v/>
      </c>
      <c r="E173" s="23" t="str">
        <f>IFERROR(VLOOKUP($B173,'IRC1 0405 Deinze'!$J:$O,3,FALSE),"")</f>
        <v/>
      </c>
      <c r="F173" s="23" t="str">
        <f>IFERROR(VLOOKUP($B173,'IRC1 0405 Deinze'!$J:$O,4,FALSE),"")</f>
        <v/>
      </c>
      <c r="G173" s="24" t="str">
        <f t="shared" si="40"/>
        <v/>
      </c>
      <c r="H173" s="28" t="str">
        <f>IFERROR(VLOOKUP($B173,'IRC2 0426 Maldegem'!$K:$O,2,FALSE),"")</f>
        <v/>
      </c>
      <c r="I173" s="23" t="str">
        <f>IFERROR(VLOOKUP($B173,'IRC2 0426 Maldegem'!$K:$O,3,FALSE),"")</f>
        <v/>
      </c>
      <c r="J173" s="23" t="str">
        <f>IFERROR(VLOOKUP($B173,'IRC2 0426 Maldegem'!$K:$O,4,FALSE),"")</f>
        <v/>
      </c>
      <c r="K173" s="27" t="str">
        <f t="shared" si="41"/>
        <v/>
      </c>
      <c r="L173" s="22" t="str">
        <f>IFERROR(VLOOKUP($B173,'IRC3 0510 Aalter'!$J:$O,2,FALSE),"")</f>
        <v/>
      </c>
      <c r="M173" s="23" t="str">
        <f>IFERROR(VLOOKUP($B173,'IRC3 0510 Aalter'!$J:$O,3,FALSE),"")</f>
        <v/>
      </c>
      <c r="N173" s="23" t="str">
        <f>IFERROR(VLOOKUP($B173,'IRC3 0510 Aalter'!$J:$O,4,FALSE),"")</f>
        <v/>
      </c>
      <c r="O173" s="27" t="str">
        <f t="shared" si="42"/>
        <v/>
      </c>
      <c r="P173" s="22" t="str">
        <f>IFERROR(VLOOKUP($B173,'IRC4 0607 Rieme'!$H:$K,2,FALSE),"")</f>
        <v/>
      </c>
      <c r="Q173" s="23" t="str">
        <f>IFERROR(VLOOKUP($B173,'IRC4 0607 Rieme'!$H:$K,3,FALSE),"")</f>
        <v/>
      </c>
      <c r="R173" s="23" t="str">
        <f>IFERROR(VLOOKUP($B173,'IRC4 0607 Rieme'!$H:$K,4,FALSE),"")</f>
        <v/>
      </c>
      <c r="S173" s="27" t="str">
        <f t="shared" si="43"/>
        <v/>
      </c>
      <c r="T173" s="22" t="str">
        <f>IFERROR(VLOOKUP($B173,'IRC5 2906 Oudenaarde'!$H:$K,2,FALSE),"")</f>
        <v/>
      </c>
      <c r="U173" s="23" t="str">
        <f>IFERROR(VLOOKUP($B173,'IRC5 2906 Oudenaarde'!$H:$K,3,FALSE),"")</f>
        <v/>
      </c>
      <c r="V173" s="23" t="str">
        <f>IFERROR(VLOOKUP($B173,'IRC5 2906 Oudenaarde'!$H:$K,4,FALSE),"")</f>
        <v/>
      </c>
      <c r="W173" s="27" t="str">
        <f t="shared" si="44"/>
        <v/>
      </c>
      <c r="X173" s="22" t="str">
        <f>IFERROR(VLOOKUP($B173,'IRC6 0830 Racing Gent'!$H:$K,2,FALSE),"")</f>
        <v/>
      </c>
      <c r="Y173" s="23" t="str">
        <f>IFERROR(VLOOKUP($B173,'IRC6 0830 Racing Gent'!$H:$K,3,FALSE),"")</f>
        <v/>
      </c>
      <c r="Z173" s="23" t="str">
        <f>IFERROR(VLOOKUP($B173,'IRC6 0830 Racing Gent'!$H:$K,4,FALSE),"")</f>
        <v/>
      </c>
      <c r="AA173" s="27" t="str">
        <f t="shared" si="45"/>
        <v/>
      </c>
      <c r="AB173" s="22" t="str">
        <f>IFERROR(VLOOKUP($B173,'IRC7 0907 KAA Gent'!$H:$K,2,FALSE),"")</f>
        <v/>
      </c>
      <c r="AC173" s="23" t="str">
        <f>IFERROR(VLOOKUP($B173,'IRC7 0907 KAA Gent'!$H:$K,3,FALSE),"")</f>
        <v/>
      </c>
      <c r="AD173" s="23" t="str">
        <f>IFERROR(VLOOKUP($B173,'IRC7 0907 KAA Gent'!$H:$K,4,FALSE),"")</f>
        <v/>
      </c>
      <c r="AE173" s="24" t="str">
        <f t="shared" si="46"/>
        <v/>
      </c>
      <c r="AF173" s="29" t="str" cm="1">
        <f t="array" ref="AF173">IF(SUM(LARGE(AJ173:AP173,{1;2;3;4;5}))&gt;0,SUM(LARGE(AJ173:AP173,{1;2;3;4;5})),"")</f>
        <v/>
      </c>
      <c r="AG173" s="5" t="str">
        <f t="shared" si="47"/>
        <v/>
      </c>
      <c r="AH173" s="5" t="str">
        <f t="shared" si="56"/>
        <v/>
      </c>
      <c r="AJ173" s="3">
        <f t="shared" si="48"/>
        <v>0</v>
      </c>
      <c r="AK173" s="3">
        <f t="shared" si="49"/>
        <v>0</v>
      </c>
      <c r="AL173" s="3">
        <f t="shared" si="50"/>
        <v>0</v>
      </c>
      <c r="AM173" s="3">
        <f t="shared" si="51"/>
        <v>0</v>
      </c>
      <c r="AN173" s="3">
        <f t="shared" si="52"/>
        <v>0</v>
      </c>
      <c r="AO173" s="3">
        <f t="shared" si="53"/>
        <v>0</v>
      </c>
      <c r="AP173" s="3">
        <f t="shared" si="54"/>
        <v>0</v>
      </c>
    </row>
    <row r="174" spans="4:42" x14ac:dyDescent="0.3">
      <c r="D174" s="22" t="str">
        <f>IFERROR(VLOOKUP($B174,'IRC1 0405 Deinze'!$J:$O,2,FALSE),"")</f>
        <v/>
      </c>
      <c r="E174" s="23" t="str">
        <f>IFERROR(VLOOKUP($B174,'IRC1 0405 Deinze'!$J:$O,3,FALSE),"")</f>
        <v/>
      </c>
      <c r="F174" s="23" t="str">
        <f>IFERROR(VLOOKUP($B174,'IRC1 0405 Deinze'!$J:$O,4,FALSE),"")</f>
        <v/>
      </c>
      <c r="G174" s="24" t="str">
        <f t="shared" si="40"/>
        <v/>
      </c>
      <c r="H174" s="28" t="str">
        <f>IFERROR(VLOOKUP($B174,'IRC2 0426 Maldegem'!$K:$O,2,FALSE),"")</f>
        <v/>
      </c>
      <c r="I174" s="23" t="str">
        <f>IFERROR(VLOOKUP($B174,'IRC2 0426 Maldegem'!$K:$O,3,FALSE),"")</f>
        <v/>
      </c>
      <c r="J174" s="23" t="str">
        <f>IFERROR(VLOOKUP($B174,'IRC2 0426 Maldegem'!$K:$O,4,FALSE),"")</f>
        <v/>
      </c>
      <c r="K174" s="27" t="str">
        <f t="shared" si="41"/>
        <v/>
      </c>
      <c r="L174" s="22" t="str">
        <f>IFERROR(VLOOKUP($B174,'IRC3 0510 Aalter'!$J:$O,2,FALSE),"")</f>
        <v/>
      </c>
      <c r="M174" s="23" t="str">
        <f>IFERROR(VLOOKUP($B174,'IRC3 0510 Aalter'!$J:$O,3,FALSE),"")</f>
        <v/>
      </c>
      <c r="N174" s="23" t="str">
        <f>IFERROR(VLOOKUP($B174,'IRC3 0510 Aalter'!$J:$O,4,FALSE),"")</f>
        <v/>
      </c>
      <c r="O174" s="27" t="str">
        <f t="shared" si="42"/>
        <v/>
      </c>
      <c r="P174" s="22" t="str">
        <f>IFERROR(VLOOKUP($B174,'IRC4 0607 Rieme'!$H:$K,2,FALSE),"")</f>
        <v/>
      </c>
      <c r="Q174" s="23" t="str">
        <f>IFERROR(VLOOKUP($B174,'IRC4 0607 Rieme'!$H:$K,3,FALSE),"")</f>
        <v/>
      </c>
      <c r="R174" s="23" t="str">
        <f>IFERROR(VLOOKUP($B174,'IRC4 0607 Rieme'!$H:$K,4,FALSE),"")</f>
        <v/>
      </c>
      <c r="S174" s="27" t="str">
        <f t="shared" si="43"/>
        <v/>
      </c>
      <c r="T174" s="22" t="str">
        <f>IFERROR(VLOOKUP($B174,'IRC5 2906 Oudenaarde'!$H:$K,2,FALSE),"")</f>
        <v/>
      </c>
      <c r="U174" s="23" t="str">
        <f>IFERROR(VLOOKUP($B174,'IRC5 2906 Oudenaarde'!$H:$K,3,FALSE),"")</f>
        <v/>
      </c>
      <c r="V174" s="23" t="str">
        <f>IFERROR(VLOOKUP($B174,'IRC5 2906 Oudenaarde'!$H:$K,4,FALSE),"")</f>
        <v/>
      </c>
      <c r="W174" s="27" t="str">
        <f t="shared" si="44"/>
        <v/>
      </c>
      <c r="X174" s="22" t="str">
        <f>IFERROR(VLOOKUP($B174,'IRC6 0830 Racing Gent'!$H:$K,2,FALSE),"")</f>
        <v/>
      </c>
      <c r="Y174" s="23" t="str">
        <f>IFERROR(VLOOKUP($B174,'IRC6 0830 Racing Gent'!$H:$K,3,FALSE),"")</f>
        <v/>
      </c>
      <c r="Z174" s="23" t="str">
        <f>IFERROR(VLOOKUP($B174,'IRC6 0830 Racing Gent'!$H:$K,4,FALSE),"")</f>
        <v/>
      </c>
      <c r="AA174" s="27" t="str">
        <f t="shared" si="45"/>
        <v/>
      </c>
      <c r="AB174" s="22" t="str">
        <f>IFERROR(VLOOKUP($B174,'IRC7 0907 KAA Gent'!$H:$K,2,FALSE),"")</f>
        <v/>
      </c>
      <c r="AC174" s="23" t="str">
        <f>IFERROR(VLOOKUP($B174,'IRC7 0907 KAA Gent'!$H:$K,3,FALSE),"")</f>
        <v/>
      </c>
      <c r="AD174" s="23" t="str">
        <f>IFERROR(VLOOKUP($B174,'IRC7 0907 KAA Gent'!$H:$K,4,FALSE),"")</f>
        <v/>
      </c>
      <c r="AE174" s="24" t="str">
        <f t="shared" si="46"/>
        <v/>
      </c>
      <c r="AF174" s="29" t="str" cm="1">
        <f t="array" ref="AF174">IF(SUM(LARGE(AJ174:AP174,{1;2;3;4;5}))&gt;0,SUM(LARGE(AJ174:AP174,{1;2;3;4;5})),"")</f>
        <v/>
      </c>
      <c r="AG174" s="5" t="str">
        <f t="shared" si="47"/>
        <v/>
      </c>
      <c r="AH174" s="5" t="str">
        <f t="shared" si="56"/>
        <v/>
      </c>
      <c r="AJ174" s="3">
        <f t="shared" si="48"/>
        <v>0</v>
      </c>
      <c r="AK174" s="3">
        <f t="shared" si="49"/>
        <v>0</v>
      </c>
      <c r="AL174" s="3">
        <f t="shared" si="50"/>
        <v>0</v>
      </c>
      <c r="AM174" s="3">
        <f t="shared" si="51"/>
        <v>0</v>
      </c>
      <c r="AN174" s="3">
        <f t="shared" si="52"/>
        <v>0</v>
      </c>
      <c r="AO174" s="3">
        <f t="shared" si="53"/>
        <v>0</v>
      </c>
      <c r="AP174" s="3">
        <f t="shared" si="54"/>
        <v>0</v>
      </c>
    </row>
    <row r="175" spans="4:42" x14ac:dyDescent="0.3">
      <c r="D175" s="22" t="str">
        <f>IFERROR(VLOOKUP($B175,'IRC1 0405 Deinze'!$J:$O,2,FALSE),"")</f>
        <v/>
      </c>
      <c r="E175" s="23" t="str">
        <f>IFERROR(VLOOKUP($B175,'IRC1 0405 Deinze'!$J:$O,3,FALSE),"")</f>
        <v/>
      </c>
      <c r="F175" s="23" t="str">
        <f>IFERROR(VLOOKUP($B175,'IRC1 0405 Deinze'!$J:$O,4,FALSE),"")</f>
        <v/>
      </c>
      <c r="G175" s="24" t="str">
        <f t="shared" ref="G175:G185" si="57">IF(SUM(D175:F175)&gt;0,SUM(D175:F175),"")</f>
        <v/>
      </c>
      <c r="H175" s="28" t="str">
        <f>IFERROR(VLOOKUP($B175,'IRC2 0426 Maldegem'!$K:$O,2,FALSE),"")</f>
        <v/>
      </c>
      <c r="I175" s="23" t="str">
        <f>IFERROR(VLOOKUP($B175,'IRC2 0426 Maldegem'!$K:$O,3,FALSE),"")</f>
        <v/>
      </c>
      <c r="J175" s="23" t="str">
        <f>IFERROR(VLOOKUP($B175,'IRC2 0426 Maldegem'!$K:$O,4,FALSE),"")</f>
        <v/>
      </c>
      <c r="K175" s="27" t="str">
        <f t="shared" ref="K175:K185" si="58">IF(SUM(H175:J175)&gt;0,SUM(H175:J175),"")</f>
        <v/>
      </c>
      <c r="L175" s="22" t="str">
        <f>IFERROR(VLOOKUP($B175,'IRC3 0510 Aalter'!$J:$O,2,FALSE),"")</f>
        <v/>
      </c>
      <c r="M175" s="23" t="str">
        <f>IFERROR(VLOOKUP($B175,'IRC3 0510 Aalter'!$J:$O,3,FALSE),"")</f>
        <v/>
      </c>
      <c r="N175" s="23" t="str">
        <f>IFERROR(VLOOKUP($B175,'IRC3 0510 Aalter'!$J:$O,4,FALSE),"")</f>
        <v/>
      </c>
      <c r="O175" s="27" t="str">
        <f t="shared" ref="O175:O185" si="59">IF(SUM(L175:N175)&gt;0,SUM(L175:N175),"")</f>
        <v/>
      </c>
      <c r="P175" s="22" t="str">
        <f>IFERROR(VLOOKUP($B175,'IRC4 0607 Rieme'!$H:$K,2,FALSE),"")</f>
        <v/>
      </c>
      <c r="Q175" s="23" t="str">
        <f>IFERROR(VLOOKUP($B175,'IRC4 0607 Rieme'!$H:$K,3,FALSE),"")</f>
        <v/>
      </c>
      <c r="R175" s="23" t="str">
        <f>IFERROR(VLOOKUP($B175,'IRC4 0607 Rieme'!$H:$K,4,FALSE),"")</f>
        <v/>
      </c>
      <c r="S175" s="27" t="str">
        <f t="shared" ref="S175:S185" si="60">IF(SUM(P175:R175)&gt;0,SUM(P175:R175),"")</f>
        <v/>
      </c>
      <c r="T175" s="22" t="str">
        <f>IFERROR(VLOOKUP($B175,'IRC5 2906 Oudenaarde'!$H:$K,2,FALSE),"")</f>
        <v/>
      </c>
      <c r="U175" s="23" t="str">
        <f>IFERROR(VLOOKUP($B175,'IRC5 2906 Oudenaarde'!$H:$K,3,FALSE),"")</f>
        <v/>
      </c>
      <c r="V175" s="23" t="str">
        <f>IFERROR(VLOOKUP($B175,'IRC5 2906 Oudenaarde'!$H:$K,4,FALSE),"")</f>
        <v/>
      </c>
      <c r="W175" s="27" t="str">
        <f t="shared" ref="W175:W185" si="61">IF(SUM(T175:V175)&gt;0,SUM(T175:V175),"")</f>
        <v/>
      </c>
      <c r="X175" s="22" t="str">
        <f>IFERROR(VLOOKUP($B175,'IRC6 0830 Racing Gent'!$H:$K,2,FALSE),"")</f>
        <v/>
      </c>
      <c r="Y175" s="23" t="str">
        <f>IFERROR(VLOOKUP($B175,'IRC6 0830 Racing Gent'!$H:$K,3,FALSE),"")</f>
        <v/>
      </c>
      <c r="Z175" s="23" t="str">
        <f>IFERROR(VLOOKUP($B175,'IRC6 0830 Racing Gent'!$H:$K,4,FALSE),"")</f>
        <v/>
      </c>
      <c r="AA175" s="27" t="str">
        <f t="shared" ref="AA175:AA185" si="62">IF(SUM(X175:Z175)&gt;0,SUM(X175:Z175),"")</f>
        <v/>
      </c>
      <c r="AB175" s="22" t="str">
        <f>IFERROR(VLOOKUP($B175,'IRC7 0907 KAA Gent'!$H:$K,2,FALSE),"")</f>
        <v/>
      </c>
      <c r="AC175" s="23" t="str">
        <f>IFERROR(VLOOKUP($B175,'IRC7 0907 KAA Gent'!$H:$K,3,FALSE),"")</f>
        <v/>
      </c>
      <c r="AD175" s="23" t="str">
        <f>IFERROR(VLOOKUP($B175,'IRC7 0907 KAA Gent'!$H:$K,4,FALSE),"")</f>
        <v/>
      </c>
      <c r="AE175" s="24" t="str">
        <f t="shared" ref="AE175:AE185" si="63">IF(SUM(AB175:AD175)&gt;0,SUM(AB175:AD175),"")</f>
        <v/>
      </c>
      <c r="AF175" s="29" t="str" cm="1">
        <f t="array" ref="AF175">IF(SUM(LARGE(AJ175:AP175,{1;2;3;4;5}))&gt;0,SUM(LARGE(AJ175:AP175,{1;2;3;4;5})),"")</f>
        <v/>
      </c>
      <c r="AG175" s="5" t="str">
        <f t="shared" ref="AG175:AG185" si="64">IF(COUNTIF(AJ175:AP175,"&gt;0")&gt;0,COUNTIF(AJ175:AP175,"&gt;0"),"")</f>
        <v/>
      </c>
      <c r="AH175" s="5" t="str">
        <f t="shared" si="56"/>
        <v/>
      </c>
      <c r="AJ175" s="3">
        <f t="shared" ref="AJ175:AJ185" si="65">IF(G175="",0,G175)</f>
        <v>0</v>
      </c>
      <c r="AK175" s="3">
        <f t="shared" ref="AK175:AK185" si="66">IF(K175="",0,K175)</f>
        <v>0</v>
      </c>
      <c r="AL175" s="3">
        <f t="shared" ref="AL175:AL185" si="67">IF(O175="",0,O175)</f>
        <v>0</v>
      </c>
      <c r="AM175" s="3">
        <f t="shared" ref="AM175:AM185" si="68">IF(S175="",0,S175)</f>
        <v>0</v>
      </c>
      <c r="AN175" s="3">
        <f t="shared" ref="AN175:AN185" si="69">IF(W175="",0,W175)</f>
        <v>0</v>
      </c>
      <c r="AO175" s="3">
        <f t="shared" ref="AO175:AO185" si="70">IF(AA175="",0,AA175)</f>
        <v>0</v>
      </c>
      <c r="AP175" s="3">
        <f t="shared" ref="AP175:AP185" si="71">IF(AE175="",0,AE175)</f>
        <v>0</v>
      </c>
    </row>
    <row r="176" spans="4:42" x14ac:dyDescent="0.3">
      <c r="D176" s="22" t="str">
        <f>IFERROR(VLOOKUP($B176,'IRC1 0405 Deinze'!$J:$O,2,FALSE),"")</f>
        <v/>
      </c>
      <c r="E176" s="23" t="str">
        <f>IFERROR(VLOOKUP($B176,'IRC1 0405 Deinze'!$J:$O,3,FALSE),"")</f>
        <v/>
      </c>
      <c r="F176" s="23" t="str">
        <f>IFERROR(VLOOKUP($B176,'IRC1 0405 Deinze'!$J:$O,4,FALSE),"")</f>
        <v/>
      </c>
      <c r="G176" s="24" t="str">
        <f t="shared" si="57"/>
        <v/>
      </c>
      <c r="H176" s="28" t="str">
        <f>IFERROR(VLOOKUP($B176,'IRC2 0426 Maldegem'!$K:$O,2,FALSE),"")</f>
        <v/>
      </c>
      <c r="I176" s="23" t="str">
        <f>IFERROR(VLOOKUP($B176,'IRC2 0426 Maldegem'!$K:$O,3,FALSE),"")</f>
        <v/>
      </c>
      <c r="J176" s="23" t="str">
        <f>IFERROR(VLOOKUP($B176,'IRC2 0426 Maldegem'!$K:$O,4,FALSE),"")</f>
        <v/>
      </c>
      <c r="K176" s="27" t="str">
        <f t="shared" si="58"/>
        <v/>
      </c>
      <c r="L176" s="22" t="str">
        <f>IFERROR(VLOOKUP($B176,'IRC3 0510 Aalter'!$J:$O,2,FALSE),"")</f>
        <v/>
      </c>
      <c r="M176" s="23" t="str">
        <f>IFERROR(VLOOKUP($B176,'IRC3 0510 Aalter'!$J:$O,3,FALSE),"")</f>
        <v/>
      </c>
      <c r="N176" s="23" t="str">
        <f>IFERROR(VLOOKUP($B176,'IRC3 0510 Aalter'!$J:$O,4,FALSE),"")</f>
        <v/>
      </c>
      <c r="O176" s="27" t="str">
        <f t="shared" si="59"/>
        <v/>
      </c>
      <c r="P176" s="22" t="str">
        <f>IFERROR(VLOOKUP($B176,'IRC4 0607 Rieme'!$H:$K,2,FALSE),"")</f>
        <v/>
      </c>
      <c r="Q176" s="23" t="str">
        <f>IFERROR(VLOOKUP($B176,'IRC4 0607 Rieme'!$H:$K,3,FALSE),"")</f>
        <v/>
      </c>
      <c r="R176" s="23" t="str">
        <f>IFERROR(VLOOKUP($B176,'IRC4 0607 Rieme'!$H:$K,4,FALSE),"")</f>
        <v/>
      </c>
      <c r="S176" s="27" t="str">
        <f t="shared" si="60"/>
        <v/>
      </c>
      <c r="T176" s="22" t="str">
        <f>IFERROR(VLOOKUP($B176,'IRC5 2906 Oudenaarde'!$H:$K,2,FALSE),"")</f>
        <v/>
      </c>
      <c r="U176" s="23" t="str">
        <f>IFERROR(VLOOKUP($B176,'IRC5 2906 Oudenaarde'!$H:$K,3,FALSE),"")</f>
        <v/>
      </c>
      <c r="V176" s="23" t="str">
        <f>IFERROR(VLOOKUP($B176,'IRC5 2906 Oudenaarde'!$H:$K,4,FALSE),"")</f>
        <v/>
      </c>
      <c r="W176" s="27" t="str">
        <f t="shared" si="61"/>
        <v/>
      </c>
      <c r="X176" s="22" t="str">
        <f>IFERROR(VLOOKUP($B176,'IRC6 0830 Racing Gent'!$H:$K,2,FALSE),"")</f>
        <v/>
      </c>
      <c r="Y176" s="23" t="str">
        <f>IFERROR(VLOOKUP($B176,'IRC6 0830 Racing Gent'!$H:$K,3,FALSE),"")</f>
        <v/>
      </c>
      <c r="Z176" s="23" t="str">
        <f>IFERROR(VLOOKUP($B176,'IRC6 0830 Racing Gent'!$H:$K,4,FALSE),"")</f>
        <v/>
      </c>
      <c r="AA176" s="27" t="str">
        <f t="shared" si="62"/>
        <v/>
      </c>
      <c r="AB176" s="22" t="str">
        <f>IFERROR(VLOOKUP($B176,'IRC7 0907 KAA Gent'!$H:$K,2,FALSE),"")</f>
        <v/>
      </c>
      <c r="AC176" s="23" t="str">
        <f>IFERROR(VLOOKUP($B176,'IRC7 0907 KAA Gent'!$H:$K,3,FALSE),"")</f>
        <v/>
      </c>
      <c r="AD176" s="23" t="str">
        <f>IFERROR(VLOOKUP($B176,'IRC7 0907 KAA Gent'!$H:$K,4,FALSE),"")</f>
        <v/>
      </c>
      <c r="AE176" s="24" t="str">
        <f t="shared" si="63"/>
        <v/>
      </c>
      <c r="AF176" s="29" t="str" cm="1">
        <f t="array" ref="AF176">IF(SUM(LARGE(AJ176:AP176,{1;2;3;4;5}))&gt;0,SUM(LARGE(AJ176:AP176,{1;2;3;4;5})),"")</f>
        <v/>
      </c>
      <c r="AG176" s="5" t="str">
        <f t="shared" si="64"/>
        <v/>
      </c>
      <c r="AH176" s="5" t="str">
        <f t="shared" si="56"/>
        <v/>
      </c>
      <c r="AJ176" s="3">
        <f t="shared" si="65"/>
        <v>0</v>
      </c>
      <c r="AK176" s="3">
        <f t="shared" si="66"/>
        <v>0</v>
      </c>
      <c r="AL176" s="3">
        <f t="shared" si="67"/>
        <v>0</v>
      </c>
      <c r="AM176" s="3">
        <f t="shared" si="68"/>
        <v>0</v>
      </c>
      <c r="AN176" s="3">
        <f t="shared" si="69"/>
        <v>0</v>
      </c>
      <c r="AO176" s="3">
        <f t="shared" si="70"/>
        <v>0</v>
      </c>
      <c r="AP176" s="3">
        <f t="shared" si="71"/>
        <v>0</v>
      </c>
    </row>
    <row r="177" spans="4:42" x14ac:dyDescent="0.3">
      <c r="D177" s="22" t="str">
        <f>IFERROR(VLOOKUP($B177,'IRC1 0405 Deinze'!$J:$O,2,FALSE),"")</f>
        <v/>
      </c>
      <c r="E177" s="23" t="str">
        <f>IFERROR(VLOOKUP($B177,'IRC1 0405 Deinze'!$J:$O,3,FALSE),"")</f>
        <v/>
      </c>
      <c r="F177" s="23" t="str">
        <f>IFERROR(VLOOKUP($B177,'IRC1 0405 Deinze'!$J:$O,4,FALSE),"")</f>
        <v/>
      </c>
      <c r="G177" s="24" t="str">
        <f t="shared" si="57"/>
        <v/>
      </c>
      <c r="H177" s="28" t="str">
        <f>IFERROR(VLOOKUP($B177,'IRC2 0426 Maldegem'!$K:$O,2,FALSE),"")</f>
        <v/>
      </c>
      <c r="I177" s="23" t="str">
        <f>IFERROR(VLOOKUP($B177,'IRC2 0426 Maldegem'!$K:$O,3,FALSE),"")</f>
        <v/>
      </c>
      <c r="J177" s="23" t="str">
        <f>IFERROR(VLOOKUP($B177,'IRC2 0426 Maldegem'!$K:$O,4,FALSE),"")</f>
        <v/>
      </c>
      <c r="K177" s="27" t="str">
        <f t="shared" si="58"/>
        <v/>
      </c>
      <c r="L177" s="22" t="str">
        <f>IFERROR(VLOOKUP($B177,'IRC3 0510 Aalter'!$J:$O,2,FALSE),"")</f>
        <v/>
      </c>
      <c r="M177" s="23" t="str">
        <f>IFERROR(VLOOKUP($B177,'IRC3 0510 Aalter'!$J:$O,3,FALSE),"")</f>
        <v/>
      </c>
      <c r="N177" s="23" t="str">
        <f>IFERROR(VLOOKUP($B177,'IRC3 0510 Aalter'!$J:$O,4,FALSE),"")</f>
        <v/>
      </c>
      <c r="O177" s="27" t="str">
        <f t="shared" si="59"/>
        <v/>
      </c>
      <c r="P177" s="22" t="str">
        <f>IFERROR(VLOOKUP($B177,'IRC4 0607 Rieme'!$H:$K,2,FALSE),"")</f>
        <v/>
      </c>
      <c r="Q177" s="23" t="str">
        <f>IFERROR(VLOOKUP($B177,'IRC4 0607 Rieme'!$H:$K,3,FALSE),"")</f>
        <v/>
      </c>
      <c r="R177" s="23" t="str">
        <f>IFERROR(VLOOKUP($B177,'IRC4 0607 Rieme'!$H:$K,4,FALSE),"")</f>
        <v/>
      </c>
      <c r="S177" s="27" t="str">
        <f t="shared" si="60"/>
        <v/>
      </c>
      <c r="T177" s="22" t="str">
        <f>IFERROR(VLOOKUP($B177,'IRC5 2906 Oudenaarde'!$H:$K,2,FALSE),"")</f>
        <v/>
      </c>
      <c r="U177" s="23" t="str">
        <f>IFERROR(VLOOKUP($B177,'IRC5 2906 Oudenaarde'!$H:$K,3,FALSE),"")</f>
        <v/>
      </c>
      <c r="V177" s="23" t="str">
        <f>IFERROR(VLOOKUP($B177,'IRC5 2906 Oudenaarde'!$H:$K,4,FALSE),"")</f>
        <v/>
      </c>
      <c r="W177" s="27" t="str">
        <f t="shared" si="61"/>
        <v/>
      </c>
      <c r="X177" s="22" t="str">
        <f>IFERROR(VLOOKUP($B177,'IRC6 0830 Racing Gent'!$H:$K,2,FALSE),"")</f>
        <v/>
      </c>
      <c r="Y177" s="23" t="str">
        <f>IFERROR(VLOOKUP($B177,'IRC6 0830 Racing Gent'!$H:$K,3,FALSE),"")</f>
        <v/>
      </c>
      <c r="Z177" s="23" t="str">
        <f>IFERROR(VLOOKUP($B177,'IRC6 0830 Racing Gent'!$H:$K,4,FALSE),"")</f>
        <v/>
      </c>
      <c r="AA177" s="27" t="str">
        <f t="shared" si="62"/>
        <v/>
      </c>
      <c r="AB177" s="22" t="str">
        <f>IFERROR(VLOOKUP($B177,'IRC7 0907 KAA Gent'!$H:$K,2,FALSE),"")</f>
        <v/>
      </c>
      <c r="AC177" s="23" t="str">
        <f>IFERROR(VLOOKUP($B177,'IRC7 0907 KAA Gent'!$H:$K,3,FALSE),"")</f>
        <v/>
      </c>
      <c r="AD177" s="23" t="str">
        <f>IFERROR(VLOOKUP($B177,'IRC7 0907 KAA Gent'!$H:$K,4,FALSE),"")</f>
        <v/>
      </c>
      <c r="AE177" s="24" t="str">
        <f t="shared" si="63"/>
        <v/>
      </c>
      <c r="AF177" s="29" t="str" cm="1">
        <f t="array" ref="AF177">IF(SUM(LARGE(AJ177:AP177,{1;2;3;4;5}))&gt;0,SUM(LARGE(AJ177:AP177,{1;2;3;4;5})),"")</f>
        <v/>
      </c>
      <c r="AG177" s="5" t="str">
        <f t="shared" si="64"/>
        <v/>
      </c>
      <c r="AH177" s="5" t="str">
        <f t="shared" si="56"/>
        <v/>
      </c>
      <c r="AJ177" s="3">
        <f t="shared" si="65"/>
        <v>0</v>
      </c>
      <c r="AK177" s="3">
        <f t="shared" si="66"/>
        <v>0</v>
      </c>
      <c r="AL177" s="3">
        <f t="shared" si="67"/>
        <v>0</v>
      </c>
      <c r="AM177" s="3">
        <f t="shared" si="68"/>
        <v>0</v>
      </c>
      <c r="AN177" s="3">
        <f t="shared" si="69"/>
        <v>0</v>
      </c>
      <c r="AO177" s="3">
        <f t="shared" si="70"/>
        <v>0</v>
      </c>
      <c r="AP177" s="3">
        <f t="shared" si="71"/>
        <v>0</v>
      </c>
    </row>
    <row r="178" spans="4:42" x14ac:dyDescent="0.3">
      <c r="D178" s="22" t="str">
        <f>IFERROR(VLOOKUP($B178,'IRC1 0405 Deinze'!$J:$O,2,FALSE),"")</f>
        <v/>
      </c>
      <c r="E178" s="23" t="str">
        <f>IFERROR(VLOOKUP($B178,'IRC1 0405 Deinze'!$J:$O,3,FALSE),"")</f>
        <v/>
      </c>
      <c r="F178" s="23" t="str">
        <f>IFERROR(VLOOKUP($B178,'IRC1 0405 Deinze'!$J:$O,4,FALSE),"")</f>
        <v/>
      </c>
      <c r="G178" s="24" t="str">
        <f t="shared" si="57"/>
        <v/>
      </c>
      <c r="H178" s="28" t="str">
        <f>IFERROR(VLOOKUP($B178,'IRC2 0426 Maldegem'!$K:$O,2,FALSE),"")</f>
        <v/>
      </c>
      <c r="I178" s="23" t="str">
        <f>IFERROR(VLOOKUP($B178,'IRC2 0426 Maldegem'!$K:$O,3,FALSE),"")</f>
        <v/>
      </c>
      <c r="J178" s="23" t="str">
        <f>IFERROR(VLOOKUP($B178,'IRC2 0426 Maldegem'!$K:$O,4,FALSE),"")</f>
        <v/>
      </c>
      <c r="K178" s="27" t="str">
        <f t="shared" si="58"/>
        <v/>
      </c>
      <c r="L178" s="22" t="str">
        <f>IFERROR(VLOOKUP($B178,'IRC3 0510 Aalter'!$J:$O,2,FALSE),"")</f>
        <v/>
      </c>
      <c r="M178" s="23" t="str">
        <f>IFERROR(VLOOKUP($B178,'IRC3 0510 Aalter'!$J:$O,3,FALSE),"")</f>
        <v/>
      </c>
      <c r="N178" s="23" t="str">
        <f>IFERROR(VLOOKUP($B178,'IRC3 0510 Aalter'!$J:$O,4,FALSE),"")</f>
        <v/>
      </c>
      <c r="O178" s="27" t="str">
        <f t="shared" si="59"/>
        <v/>
      </c>
      <c r="P178" s="22" t="str">
        <f>IFERROR(VLOOKUP($B178,'IRC4 0607 Rieme'!$H:$K,2,FALSE),"")</f>
        <v/>
      </c>
      <c r="Q178" s="23" t="str">
        <f>IFERROR(VLOOKUP($B178,'IRC4 0607 Rieme'!$H:$K,3,FALSE),"")</f>
        <v/>
      </c>
      <c r="R178" s="23" t="str">
        <f>IFERROR(VLOOKUP($B178,'IRC4 0607 Rieme'!$H:$K,4,FALSE),"")</f>
        <v/>
      </c>
      <c r="S178" s="27" t="str">
        <f t="shared" si="60"/>
        <v/>
      </c>
      <c r="T178" s="22" t="str">
        <f>IFERROR(VLOOKUP($B178,'IRC5 2906 Oudenaarde'!$H:$K,2,FALSE),"")</f>
        <v/>
      </c>
      <c r="U178" s="23" t="str">
        <f>IFERROR(VLOOKUP($B178,'IRC5 2906 Oudenaarde'!$H:$K,3,FALSE),"")</f>
        <v/>
      </c>
      <c r="V178" s="23" t="str">
        <f>IFERROR(VLOOKUP($B178,'IRC5 2906 Oudenaarde'!$H:$K,4,FALSE),"")</f>
        <v/>
      </c>
      <c r="W178" s="27" t="str">
        <f t="shared" si="61"/>
        <v/>
      </c>
      <c r="X178" s="22" t="str">
        <f>IFERROR(VLOOKUP($B178,'IRC6 0830 Racing Gent'!$H:$K,2,FALSE),"")</f>
        <v/>
      </c>
      <c r="Y178" s="23" t="str">
        <f>IFERROR(VLOOKUP($B178,'IRC6 0830 Racing Gent'!$H:$K,3,FALSE),"")</f>
        <v/>
      </c>
      <c r="Z178" s="23" t="str">
        <f>IFERROR(VLOOKUP($B178,'IRC6 0830 Racing Gent'!$H:$K,4,FALSE),"")</f>
        <v/>
      </c>
      <c r="AA178" s="27" t="str">
        <f t="shared" si="62"/>
        <v/>
      </c>
      <c r="AB178" s="22" t="str">
        <f>IFERROR(VLOOKUP($B178,'IRC7 0907 KAA Gent'!$H:$K,2,FALSE),"")</f>
        <v/>
      </c>
      <c r="AC178" s="23" t="str">
        <f>IFERROR(VLOOKUP($B178,'IRC7 0907 KAA Gent'!$H:$K,3,FALSE),"")</f>
        <v/>
      </c>
      <c r="AD178" s="23" t="str">
        <f>IFERROR(VLOOKUP($B178,'IRC7 0907 KAA Gent'!$H:$K,4,FALSE),"")</f>
        <v/>
      </c>
      <c r="AE178" s="24" t="str">
        <f t="shared" si="63"/>
        <v/>
      </c>
      <c r="AF178" s="29" t="str" cm="1">
        <f t="array" ref="AF178">IF(SUM(LARGE(AJ178:AP178,{1;2;3;4;5}))&gt;0,SUM(LARGE(AJ178:AP178,{1;2;3;4;5})),"")</f>
        <v/>
      </c>
      <c r="AG178" s="5" t="str">
        <f t="shared" si="64"/>
        <v/>
      </c>
      <c r="AH178" s="5" t="str">
        <f t="shared" si="56"/>
        <v/>
      </c>
      <c r="AJ178" s="3">
        <f t="shared" si="65"/>
        <v>0</v>
      </c>
      <c r="AK178" s="3">
        <f t="shared" si="66"/>
        <v>0</v>
      </c>
      <c r="AL178" s="3">
        <f t="shared" si="67"/>
        <v>0</v>
      </c>
      <c r="AM178" s="3">
        <f t="shared" si="68"/>
        <v>0</v>
      </c>
      <c r="AN178" s="3">
        <f t="shared" si="69"/>
        <v>0</v>
      </c>
      <c r="AO178" s="3">
        <f t="shared" si="70"/>
        <v>0</v>
      </c>
      <c r="AP178" s="3">
        <f t="shared" si="71"/>
        <v>0</v>
      </c>
    </row>
    <row r="179" spans="4:42" x14ac:dyDescent="0.3">
      <c r="D179" s="22" t="str">
        <f>IFERROR(VLOOKUP($B179,'IRC1 0405 Deinze'!$J:$O,2,FALSE),"")</f>
        <v/>
      </c>
      <c r="E179" s="23" t="str">
        <f>IFERROR(VLOOKUP($B179,'IRC1 0405 Deinze'!$J:$O,3,FALSE),"")</f>
        <v/>
      </c>
      <c r="F179" s="23" t="str">
        <f>IFERROR(VLOOKUP($B179,'IRC1 0405 Deinze'!$J:$O,4,FALSE),"")</f>
        <v/>
      </c>
      <c r="G179" s="24" t="str">
        <f t="shared" si="57"/>
        <v/>
      </c>
      <c r="H179" s="28" t="str">
        <f>IFERROR(VLOOKUP($B179,'IRC2 0426 Maldegem'!$K:$O,2,FALSE),"")</f>
        <v/>
      </c>
      <c r="I179" s="23" t="str">
        <f>IFERROR(VLOOKUP($B179,'IRC2 0426 Maldegem'!$K:$O,3,FALSE),"")</f>
        <v/>
      </c>
      <c r="J179" s="23" t="str">
        <f>IFERROR(VLOOKUP($B179,'IRC2 0426 Maldegem'!$K:$O,4,FALSE),"")</f>
        <v/>
      </c>
      <c r="K179" s="27" t="str">
        <f t="shared" si="58"/>
        <v/>
      </c>
      <c r="L179" s="22" t="str">
        <f>IFERROR(VLOOKUP($B179,'IRC3 0510 Aalter'!$J:$O,2,FALSE),"")</f>
        <v/>
      </c>
      <c r="M179" s="23" t="str">
        <f>IFERROR(VLOOKUP($B179,'IRC3 0510 Aalter'!$J:$O,3,FALSE),"")</f>
        <v/>
      </c>
      <c r="N179" s="23" t="str">
        <f>IFERROR(VLOOKUP($B179,'IRC3 0510 Aalter'!$J:$O,4,FALSE),"")</f>
        <v/>
      </c>
      <c r="O179" s="27" t="str">
        <f t="shared" si="59"/>
        <v/>
      </c>
      <c r="P179" s="22" t="str">
        <f>IFERROR(VLOOKUP($B179,'IRC4 0607 Rieme'!$H:$K,2,FALSE),"")</f>
        <v/>
      </c>
      <c r="Q179" s="23" t="str">
        <f>IFERROR(VLOOKUP($B179,'IRC4 0607 Rieme'!$H:$K,3,FALSE),"")</f>
        <v/>
      </c>
      <c r="R179" s="23" t="str">
        <f>IFERROR(VLOOKUP($B179,'IRC4 0607 Rieme'!$H:$K,4,FALSE),"")</f>
        <v/>
      </c>
      <c r="S179" s="27" t="str">
        <f t="shared" si="60"/>
        <v/>
      </c>
      <c r="T179" s="22" t="str">
        <f>IFERROR(VLOOKUP($B179,'IRC5 2906 Oudenaarde'!$H:$K,2,FALSE),"")</f>
        <v/>
      </c>
      <c r="U179" s="23" t="str">
        <f>IFERROR(VLOOKUP($B179,'IRC5 2906 Oudenaarde'!$H:$K,3,FALSE),"")</f>
        <v/>
      </c>
      <c r="V179" s="23" t="str">
        <f>IFERROR(VLOOKUP($B179,'IRC5 2906 Oudenaarde'!$H:$K,4,FALSE),"")</f>
        <v/>
      </c>
      <c r="W179" s="27" t="str">
        <f t="shared" si="61"/>
        <v/>
      </c>
      <c r="X179" s="22" t="str">
        <f>IFERROR(VLOOKUP($B179,'IRC6 0830 Racing Gent'!$H:$K,2,FALSE),"")</f>
        <v/>
      </c>
      <c r="Y179" s="23" t="str">
        <f>IFERROR(VLOOKUP($B179,'IRC6 0830 Racing Gent'!$H:$K,3,FALSE),"")</f>
        <v/>
      </c>
      <c r="Z179" s="23" t="str">
        <f>IFERROR(VLOOKUP($B179,'IRC6 0830 Racing Gent'!$H:$K,4,FALSE),"")</f>
        <v/>
      </c>
      <c r="AA179" s="27" t="str">
        <f t="shared" si="62"/>
        <v/>
      </c>
      <c r="AB179" s="22" t="str">
        <f>IFERROR(VLOOKUP($B179,'IRC7 0907 KAA Gent'!$H:$K,2,FALSE),"")</f>
        <v/>
      </c>
      <c r="AC179" s="23" t="str">
        <f>IFERROR(VLOOKUP($B179,'IRC7 0907 KAA Gent'!$H:$K,3,FALSE),"")</f>
        <v/>
      </c>
      <c r="AD179" s="23" t="str">
        <f>IFERROR(VLOOKUP($B179,'IRC7 0907 KAA Gent'!$H:$K,4,FALSE),"")</f>
        <v/>
      </c>
      <c r="AE179" s="24" t="str">
        <f t="shared" si="63"/>
        <v/>
      </c>
      <c r="AF179" s="29" t="str" cm="1">
        <f t="array" ref="AF179">IF(SUM(LARGE(AJ179:AP179,{1;2;3;4;5}))&gt;0,SUM(LARGE(AJ179:AP179,{1;2;3;4;5})),"")</f>
        <v/>
      </c>
      <c r="AG179" s="5" t="str">
        <f t="shared" si="64"/>
        <v/>
      </c>
      <c r="AH179" s="5" t="str">
        <f t="shared" si="56"/>
        <v/>
      </c>
      <c r="AJ179" s="3">
        <f t="shared" si="65"/>
        <v>0</v>
      </c>
      <c r="AK179" s="3">
        <f t="shared" si="66"/>
        <v>0</v>
      </c>
      <c r="AL179" s="3">
        <f t="shared" si="67"/>
        <v>0</v>
      </c>
      <c r="AM179" s="3">
        <f t="shared" si="68"/>
        <v>0</v>
      </c>
      <c r="AN179" s="3">
        <f t="shared" si="69"/>
        <v>0</v>
      </c>
      <c r="AO179" s="3">
        <f t="shared" si="70"/>
        <v>0</v>
      </c>
      <c r="AP179" s="3">
        <f t="shared" si="71"/>
        <v>0</v>
      </c>
    </row>
    <row r="180" spans="4:42" x14ac:dyDescent="0.3">
      <c r="D180" s="22" t="str">
        <f>IFERROR(VLOOKUP($B180,'IRC1 0405 Deinze'!$J:$O,2,FALSE),"")</f>
        <v/>
      </c>
      <c r="E180" s="23" t="str">
        <f>IFERROR(VLOOKUP($B180,'IRC1 0405 Deinze'!$J:$O,3,FALSE),"")</f>
        <v/>
      </c>
      <c r="F180" s="23" t="str">
        <f>IFERROR(VLOOKUP($B180,'IRC1 0405 Deinze'!$J:$O,4,FALSE),"")</f>
        <v/>
      </c>
      <c r="G180" s="24" t="str">
        <f t="shared" si="57"/>
        <v/>
      </c>
      <c r="H180" s="28" t="str">
        <f>IFERROR(VLOOKUP($B180,'IRC2 0426 Maldegem'!$K:$O,2,FALSE),"")</f>
        <v/>
      </c>
      <c r="I180" s="23" t="str">
        <f>IFERROR(VLOOKUP($B180,'IRC2 0426 Maldegem'!$K:$O,3,FALSE),"")</f>
        <v/>
      </c>
      <c r="J180" s="23" t="str">
        <f>IFERROR(VLOOKUP($B180,'IRC2 0426 Maldegem'!$K:$O,4,FALSE),"")</f>
        <v/>
      </c>
      <c r="K180" s="27" t="str">
        <f t="shared" si="58"/>
        <v/>
      </c>
      <c r="L180" s="22" t="str">
        <f>IFERROR(VLOOKUP($B180,'IRC3 0510 Aalter'!$J:$O,2,FALSE),"")</f>
        <v/>
      </c>
      <c r="M180" s="23" t="str">
        <f>IFERROR(VLOOKUP($B180,'IRC3 0510 Aalter'!$J:$O,3,FALSE),"")</f>
        <v/>
      </c>
      <c r="N180" s="23" t="str">
        <f>IFERROR(VLOOKUP($B180,'IRC3 0510 Aalter'!$J:$O,4,FALSE),"")</f>
        <v/>
      </c>
      <c r="O180" s="27" t="str">
        <f t="shared" si="59"/>
        <v/>
      </c>
      <c r="P180" s="22" t="str">
        <f>IFERROR(VLOOKUP($B180,'IRC4 0607 Rieme'!$H:$K,2,FALSE),"")</f>
        <v/>
      </c>
      <c r="Q180" s="23" t="str">
        <f>IFERROR(VLOOKUP($B180,'IRC4 0607 Rieme'!$H:$K,3,FALSE),"")</f>
        <v/>
      </c>
      <c r="R180" s="23" t="str">
        <f>IFERROR(VLOOKUP($B180,'IRC4 0607 Rieme'!$H:$K,4,FALSE),"")</f>
        <v/>
      </c>
      <c r="S180" s="27" t="str">
        <f t="shared" si="60"/>
        <v/>
      </c>
      <c r="T180" s="22" t="str">
        <f>IFERROR(VLOOKUP($B180,'IRC5 2906 Oudenaarde'!$H:$K,2,FALSE),"")</f>
        <v/>
      </c>
      <c r="U180" s="23" t="str">
        <f>IFERROR(VLOOKUP($B180,'IRC5 2906 Oudenaarde'!$H:$K,3,FALSE),"")</f>
        <v/>
      </c>
      <c r="V180" s="23" t="str">
        <f>IFERROR(VLOOKUP($B180,'IRC5 2906 Oudenaarde'!$H:$K,4,FALSE),"")</f>
        <v/>
      </c>
      <c r="W180" s="27" t="str">
        <f t="shared" si="61"/>
        <v/>
      </c>
      <c r="X180" s="22" t="str">
        <f>IFERROR(VLOOKUP($B180,'IRC6 0830 Racing Gent'!$H:$K,2,FALSE),"")</f>
        <v/>
      </c>
      <c r="Y180" s="23" t="str">
        <f>IFERROR(VLOOKUP($B180,'IRC6 0830 Racing Gent'!$H:$K,3,FALSE),"")</f>
        <v/>
      </c>
      <c r="Z180" s="23" t="str">
        <f>IFERROR(VLOOKUP($B180,'IRC6 0830 Racing Gent'!$H:$K,4,FALSE),"")</f>
        <v/>
      </c>
      <c r="AA180" s="27" t="str">
        <f t="shared" si="62"/>
        <v/>
      </c>
      <c r="AB180" s="22" t="str">
        <f>IFERROR(VLOOKUP($B180,'IRC7 0907 KAA Gent'!$H:$K,2,FALSE),"")</f>
        <v/>
      </c>
      <c r="AC180" s="23" t="str">
        <f>IFERROR(VLOOKUP($B180,'IRC7 0907 KAA Gent'!$H:$K,3,FALSE),"")</f>
        <v/>
      </c>
      <c r="AD180" s="23" t="str">
        <f>IFERROR(VLOOKUP($B180,'IRC7 0907 KAA Gent'!$H:$K,4,FALSE),"")</f>
        <v/>
      </c>
      <c r="AE180" s="24" t="str">
        <f t="shared" si="63"/>
        <v/>
      </c>
      <c r="AF180" s="29" t="str" cm="1">
        <f t="array" ref="AF180">IF(SUM(LARGE(AJ180:AP180,{1;2;3;4;5}))&gt;0,SUM(LARGE(AJ180:AP180,{1;2;3;4;5})),"")</f>
        <v/>
      </c>
      <c r="AG180" s="5" t="str">
        <f t="shared" si="64"/>
        <v/>
      </c>
      <c r="AH180" s="5" t="str">
        <f t="shared" si="56"/>
        <v/>
      </c>
      <c r="AJ180" s="3">
        <f t="shared" si="65"/>
        <v>0</v>
      </c>
      <c r="AK180" s="3">
        <f t="shared" si="66"/>
        <v>0</v>
      </c>
      <c r="AL180" s="3">
        <f t="shared" si="67"/>
        <v>0</v>
      </c>
      <c r="AM180" s="3">
        <f t="shared" si="68"/>
        <v>0</v>
      </c>
      <c r="AN180" s="3">
        <f t="shared" si="69"/>
        <v>0</v>
      </c>
      <c r="AO180" s="3">
        <f t="shared" si="70"/>
        <v>0</v>
      </c>
      <c r="AP180" s="3">
        <f t="shared" si="71"/>
        <v>0</v>
      </c>
    </row>
    <row r="181" spans="4:42" x14ac:dyDescent="0.3">
      <c r="D181" s="22" t="str">
        <f>IFERROR(VLOOKUP($B181,'IRC1 0405 Deinze'!$J:$O,2,FALSE),"")</f>
        <v/>
      </c>
      <c r="E181" s="23" t="str">
        <f>IFERROR(VLOOKUP($B181,'IRC1 0405 Deinze'!$J:$O,3,FALSE),"")</f>
        <v/>
      </c>
      <c r="F181" s="23" t="str">
        <f>IFERROR(VLOOKUP($B181,'IRC1 0405 Deinze'!$J:$O,4,FALSE),"")</f>
        <v/>
      </c>
      <c r="G181" s="24" t="str">
        <f t="shared" si="57"/>
        <v/>
      </c>
      <c r="H181" s="28" t="str">
        <f>IFERROR(VLOOKUP($B181,'IRC2 0426 Maldegem'!$K:$O,2,FALSE),"")</f>
        <v/>
      </c>
      <c r="I181" s="23" t="str">
        <f>IFERROR(VLOOKUP($B181,'IRC2 0426 Maldegem'!$K:$O,3,FALSE),"")</f>
        <v/>
      </c>
      <c r="J181" s="23" t="str">
        <f>IFERROR(VLOOKUP($B181,'IRC2 0426 Maldegem'!$K:$O,4,FALSE),"")</f>
        <v/>
      </c>
      <c r="K181" s="27" t="str">
        <f t="shared" si="58"/>
        <v/>
      </c>
      <c r="L181" s="22" t="str">
        <f>IFERROR(VLOOKUP($B181,'IRC3 0510 Aalter'!$J:$O,2,FALSE),"")</f>
        <v/>
      </c>
      <c r="M181" s="23" t="str">
        <f>IFERROR(VLOOKUP($B181,'IRC3 0510 Aalter'!$J:$O,3,FALSE),"")</f>
        <v/>
      </c>
      <c r="N181" s="23" t="str">
        <f>IFERROR(VLOOKUP($B181,'IRC3 0510 Aalter'!$J:$O,4,FALSE),"")</f>
        <v/>
      </c>
      <c r="O181" s="27" t="str">
        <f t="shared" si="59"/>
        <v/>
      </c>
      <c r="P181" s="22" t="str">
        <f>IFERROR(VLOOKUP($B181,'IRC4 0607 Rieme'!$H:$K,2,FALSE),"")</f>
        <v/>
      </c>
      <c r="Q181" s="23" t="str">
        <f>IFERROR(VLOOKUP($B181,'IRC4 0607 Rieme'!$H:$K,3,FALSE),"")</f>
        <v/>
      </c>
      <c r="R181" s="23" t="str">
        <f>IFERROR(VLOOKUP($B181,'IRC4 0607 Rieme'!$H:$K,4,FALSE),"")</f>
        <v/>
      </c>
      <c r="S181" s="27" t="str">
        <f t="shared" si="60"/>
        <v/>
      </c>
      <c r="T181" s="22" t="str">
        <f>IFERROR(VLOOKUP($B181,'IRC5 2906 Oudenaarde'!$H:$K,2,FALSE),"")</f>
        <v/>
      </c>
      <c r="U181" s="23" t="str">
        <f>IFERROR(VLOOKUP($B181,'IRC5 2906 Oudenaarde'!$H:$K,3,FALSE),"")</f>
        <v/>
      </c>
      <c r="V181" s="23" t="str">
        <f>IFERROR(VLOOKUP($B181,'IRC5 2906 Oudenaarde'!$H:$K,4,FALSE),"")</f>
        <v/>
      </c>
      <c r="W181" s="27" t="str">
        <f t="shared" si="61"/>
        <v/>
      </c>
      <c r="X181" s="22" t="str">
        <f>IFERROR(VLOOKUP($B181,'IRC6 0830 Racing Gent'!$H:$K,2,FALSE),"")</f>
        <v/>
      </c>
      <c r="Y181" s="23" t="str">
        <f>IFERROR(VLOOKUP($B181,'IRC6 0830 Racing Gent'!$H:$K,3,FALSE),"")</f>
        <v/>
      </c>
      <c r="Z181" s="23" t="str">
        <f>IFERROR(VLOOKUP($B181,'IRC6 0830 Racing Gent'!$H:$K,4,FALSE),"")</f>
        <v/>
      </c>
      <c r="AA181" s="27" t="str">
        <f t="shared" si="62"/>
        <v/>
      </c>
      <c r="AB181" s="22" t="str">
        <f>IFERROR(VLOOKUP($B181,'IRC7 0907 KAA Gent'!$H:$K,2,FALSE),"")</f>
        <v/>
      </c>
      <c r="AC181" s="23" t="str">
        <f>IFERROR(VLOOKUP($B181,'IRC7 0907 KAA Gent'!$H:$K,3,FALSE),"")</f>
        <v/>
      </c>
      <c r="AD181" s="23" t="str">
        <f>IFERROR(VLOOKUP($B181,'IRC7 0907 KAA Gent'!$H:$K,4,FALSE),"")</f>
        <v/>
      </c>
      <c r="AE181" s="24" t="str">
        <f t="shared" si="63"/>
        <v/>
      </c>
      <c r="AF181" s="29" t="str" cm="1">
        <f t="array" ref="AF181">IF(SUM(LARGE(AJ181:AP181,{1;2;3;4;5}))&gt;0,SUM(LARGE(AJ181:AP181,{1;2;3;4;5})),"")</f>
        <v/>
      </c>
      <c r="AG181" s="5" t="str">
        <f t="shared" si="64"/>
        <v/>
      </c>
      <c r="AH181" s="5" t="str">
        <f t="shared" si="56"/>
        <v/>
      </c>
      <c r="AJ181" s="3">
        <f t="shared" si="65"/>
        <v>0</v>
      </c>
      <c r="AK181" s="3">
        <f t="shared" si="66"/>
        <v>0</v>
      </c>
      <c r="AL181" s="3">
        <f t="shared" si="67"/>
        <v>0</v>
      </c>
      <c r="AM181" s="3">
        <f t="shared" si="68"/>
        <v>0</v>
      </c>
      <c r="AN181" s="3">
        <f t="shared" si="69"/>
        <v>0</v>
      </c>
      <c r="AO181" s="3">
        <f t="shared" si="70"/>
        <v>0</v>
      </c>
      <c r="AP181" s="3">
        <f t="shared" si="71"/>
        <v>0</v>
      </c>
    </row>
    <row r="182" spans="4:42" x14ac:dyDescent="0.3">
      <c r="D182" s="22" t="str">
        <f>IFERROR(VLOOKUP($B182,'IRC1 0405 Deinze'!$J:$O,2,FALSE),"")</f>
        <v/>
      </c>
      <c r="E182" s="23" t="str">
        <f>IFERROR(VLOOKUP($B182,'IRC1 0405 Deinze'!$J:$O,3,FALSE),"")</f>
        <v/>
      </c>
      <c r="F182" s="23" t="str">
        <f>IFERROR(VLOOKUP($B182,'IRC1 0405 Deinze'!$J:$O,4,FALSE),"")</f>
        <v/>
      </c>
      <c r="G182" s="24" t="str">
        <f t="shared" si="57"/>
        <v/>
      </c>
      <c r="H182" s="28" t="str">
        <f>IFERROR(VLOOKUP($B182,'IRC2 0426 Maldegem'!$K:$O,2,FALSE),"")</f>
        <v/>
      </c>
      <c r="I182" s="23" t="str">
        <f>IFERROR(VLOOKUP($B182,'IRC2 0426 Maldegem'!$K:$O,3,FALSE),"")</f>
        <v/>
      </c>
      <c r="J182" s="23" t="str">
        <f>IFERROR(VLOOKUP($B182,'IRC2 0426 Maldegem'!$K:$O,4,FALSE),"")</f>
        <v/>
      </c>
      <c r="K182" s="27" t="str">
        <f t="shared" si="58"/>
        <v/>
      </c>
      <c r="L182" s="22" t="str">
        <f>IFERROR(VLOOKUP($B182,'IRC3 0510 Aalter'!$J:$O,2,FALSE),"")</f>
        <v/>
      </c>
      <c r="M182" s="23" t="str">
        <f>IFERROR(VLOOKUP($B182,'IRC3 0510 Aalter'!$J:$O,3,FALSE),"")</f>
        <v/>
      </c>
      <c r="N182" s="23" t="str">
        <f>IFERROR(VLOOKUP($B182,'IRC3 0510 Aalter'!$J:$O,4,FALSE),"")</f>
        <v/>
      </c>
      <c r="O182" s="27" t="str">
        <f t="shared" si="59"/>
        <v/>
      </c>
      <c r="P182" s="22" t="str">
        <f>IFERROR(VLOOKUP($B182,'IRC4 0607 Rieme'!$H:$K,2,FALSE),"")</f>
        <v/>
      </c>
      <c r="Q182" s="23" t="str">
        <f>IFERROR(VLOOKUP($B182,'IRC4 0607 Rieme'!$H:$K,3,FALSE),"")</f>
        <v/>
      </c>
      <c r="R182" s="23" t="str">
        <f>IFERROR(VLOOKUP($B182,'IRC4 0607 Rieme'!$H:$K,4,FALSE),"")</f>
        <v/>
      </c>
      <c r="S182" s="27" t="str">
        <f t="shared" si="60"/>
        <v/>
      </c>
      <c r="T182" s="22" t="str">
        <f>IFERROR(VLOOKUP($B182,'IRC5 2906 Oudenaarde'!$H:$K,2,FALSE),"")</f>
        <v/>
      </c>
      <c r="U182" s="23" t="str">
        <f>IFERROR(VLOOKUP($B182,'IRC5 2906 Oudenaarde'!$H:$K,3,FALSE),"")</f>
        <v/>
      </c>
      <c r="V182" s="23" t="str">
        <f>IFERROR(VLOOKUP($B182,'IRC5 2906 Oudenaarde'!$H:$K,4,FALSE),"")</f>
        <v/>
      </c>
      <c r="W182" s="27" t="str">
        <f t="shared" si="61"/>
        <v/>
      </c>
      <c r="X182" s="22" t="str">
        <f>IFERROR(VLOOKUP($B182,'IRC6 0830 Racing Gent'!$H:$K,2,FALSE),"")</f>
        <v/>
      </c>
      <c r="Y182" s="23" t="str">
        <f>IFERROR(VLOOKUP($B182,'IRC6 0830 Racing Gent'!$H:$K,3,FALSE),"")</f>
        <v/>
      </c>
      <c r="Z182" s="23" t="str">
        <f>IFERROR(VLOOKUP($B182,'IRC6 0830 Racing Gent'!$H:$K,4,FALSE),"")</f>
        <v/>
      </c>
      <c r="AA182" s="27" t="str">
        <f t="shared" si="62"/>
        <v/>
      </c>
      <c r="AB182" s="22" t="str">
        <f>IFERROR(VLOOKUP($B182,'IRC7 0907 KAA Gent'!$H:$K,2,FALSE),"")</f>
        <v/>
      </c>
      <c r="AC182" s="23" t="str">
        <f>IFERROR(VLOOKUP($B182,'IRC7 0907 KAA Gent'!$H:$K,3,FALSE),"")</f>
        <v/>
      </c>
      <c r="AD182" s="23" t="str">
        <f>IFERROR(VLOOKUP($B182,'IRC7 0907 KAA Gent'!$H:$K,4,FALSE),"")</f>
        <v/>
      </c>
      <c r="AE182" s="24" t="str">
        <f t="shared" si="63"/>
        <v/>
      </c>
      <c r="AF182" s="29" t="str" cm="1">
        <f t="array" ref="AF182">IF(SUM(LARGE(AJ182:AP182,{1;2;3;4;5}))&gt;0,SUM(LARGE(AJ182:AP182,{1;2;3;4;5})),"")</f>
        <v/>
      </c>
      <c r="AG182" s="5" t="str">
        <f t="shared" si="64"/>
        <v/>
      </c>
      <c r="AH182" s="5" t="str">
        <f t="shared" si="56"/>
        <v/>
      </c>
      <c r="AJ182" s="3">
        <f t="shared" si="65"/>
        <v>0</v>
      </c>
      <c r="AK182" s="3">
        <f t="shared" si="66"/>
        <v>0</v>
      </c>
      <c r="AL182" s="3">
        <f t="shared" si="67"/>
        <v>0</v>
      </c>
      <c r="AM182" s="3">
        <f t="shared" si="68"/>
        <v>0</v>
      </c>
      <c r="AN182" s="3">
        <f t="shared" si="69"/>
        <v>0</v>
      </c>
      <c r="AO182" s="3">
        <f t="shared" si="70"/>
        <v>0</v>
      </c>
      <c r="AP182" s="3">
        <f t="shared" si="71"/>
        <v>0</v>
      </c>
    </row>
    <row r="183" spans="4:42" x14ac:dyDescent="0.3">
      <c r="D183" s="22" t="str">
        <f>IFERROR(VLOOKUP($B183,'IRC1 0405 Deinze'!$J:$O,2,FALSE),"")</f>
        <v/>
      </c>
      <c r="E183" s="23" t="str">
        <f>IFERROR(VLOOKUP($B183,'IRC1 0405 Deinze'!$J:$O,3,FALSE),"")</f>
        <v/>
      </c>
      <c r="F183" s="23" t="str">
        <f>IFERROR(VLOOKUP($B183,'IRC1 0405 Deinze'!$J:$O,4,FALSE),"")</f>
        <v/>
      </c>
      <c r="G183" s="24" t="str">
        <f t="shared" si="57"/>
        <v/>
      </c>
      <c r="H183" s="28" t="str">
        <f>IFERROR(VLOOKUP($B183,'IRC2 0426 Maldegem'!$K:$O,2,FALSE),"")</f>
        <v/>
      </c>
      <c r="I183" s="23" t="str">
        <f>IFERROR(VLOOKUP($B183,'IRC2 0426 Maldegem'!$K:$O,3,FALSE),"")</f>
        <v/>
      </c>
      <c r="J183" s="23" t="str">
        <f>IFERROR(VLOOKUP($B183,'IRC2 0426 Maldegem'!$K:$O,4,FALSE),"")</f>
        <v/>
      </c>
      <c r="K183" s="27" t="str">
        <f t="shared" si="58"/>
        <v/>
      </c>
      <c r="L183" s="22" t="str">
        <f>IFERROR(VLOOKUP($B183,'IRC3 0510 Aalter'!$J:$O,2,FALSE),"")</f>
        <v/>
      </c>
      <c r="M183" s="23" t="str">
        <f>IFERROR(VLOOKUP($B183,'IRC3 0510 Aalter'!$J:$O,3,FALSE),"")</f>
        <v/>
      </c>
      <c r="N183" s="23" t="str">
        <f>IFERROR(VLOOKUP($B183,'IRC3 0510 Aalter'!$J:$O,4,FALSE),"")</f>
        <v/>
      </c>
      <c r="O183" s="27" t="str">
        <f t="shared" si="59"/>
        <v/>
      </c>
      <c r="P183" s="22" t="str">
        <f>IFERROR(VLOOKUP($B183,'IRC4 0607 Rieme'!$H:$K,2,FALSE),"")</f>
        <v/>
      </c>
      <c r="Q183" s="23" t="str">
        <f>IFERROR(VLOOKUP($B183,'IRC4 0607 Rieme'!$H:$K,3,FALSE),"")</f>
        <v/>
      </c>
      <c r="R183" s="23" t="str">
        <f>IFERROR(VLOOKUP($B183,'IRC4 0607 Rieme'!$H:$K,4,FALSE),"")</f>
        <v/>
      </c>
      <c r="S183" s="27" t="str">
        <f t="shared" si="60"/>
        <v/>
      </c>
      <c r="T183" s="22" t="str">
        <f>IFERROR(VLOOKUP($B183,'IRC5 2906 Oudenaarde'!$H:$K,2,FALSE),"")</f>
        <v/>
      </c>
      <c r="U183" s="23" t="str">
        <f>IFERROR(VLOOKUP($B183,'IRC5 2906 Oudenaarde'!$H:$K,3,FALSE),"")</f>
        <v/>
      </c>
      <c r="V183" s="23" t="str">
        <f>IFERROR(VLOOKUP($B183,'IRC5 2906 Oudenaarde'!$H:$K,4,FALSE),"")</f>
        <v/>
      </c>
      <c r="W183" s="27" t="str">
        <f t="shared" si="61"/>
        <v/>
      </c>
      <c r="X183" s="22" t="str">
        <f>IFERROR(VLOOKUP($B183,'IRC6 0830 Racing Gent'!$H:$K,2,FALSE),"")</f>
        <v/>
      </c>
      <c r="Y183" s="23" t="str">
        <f>IFERROR(VLOOKUP($B183,'IRC6 0830 Racing Gent'!$H:$K,3,FALSE),"")</f>
        <v/>
      </c>
      <c r="Z183" s="23" t="str">
        <f>IFERROR(VLOOKUP($B183,'IRC6 0830 Racing Gent'!$H:$K,4,FALSE),"")</f>
        <v/>
      </c>
      <c r="AA183" s="27" t="str">
        <f t="shared" si="62"/>
        <v/>
      </c>
      <c r="AB183" s="22" t="str">
        <f>IFERROR(VLOOKUP($B183,'IRC7 0907 KAA Gent'!$H:$K,2,FALSE),"")</f>
        <v/>
      </c>
      <c r="AC183" s="23" t="str">
        <f>IFERROR(VLOOKUP($B183,'IRC7 0907 KAA Gent'!$H:$K,3,FALSE),"")</f>
        <v/>
      </c>
      <c r="AD183" s="23" t="str">
        <f>IFERROR(VLOOKUP($B183,'IRC7 0907 KAA Gent'!$H:$K,4,FALSE),"")</f>
        <v/>
      </c>
      <c r="AE183" s="24" t="str">
        <f t="shared" si="63"/>
        <v/>
      </c>
      <c r="AF183" s="29" t="str" cm="1">
        <f t="array" ref="AF183">IF(SUM(LARGE(AJ183:AP183,{1;2;3;4;5}))&gt;0,SUM(LARGE(AJ183:AP183,{1;2;3;4;5})),"")</f>
        <v/>
      </c>
      <c r="AG183" s="5" t="str">
        <f t="shared" si="64"/>
        <v/>
      </c>
      <c r="AH183" s="5" t="str">
        <f t="shared" si="56"/>
        <v/>
      </c>
      <c r="AJ183" s="3">
        <f t="shared" si="65"/>
        <v>0</v>
      </c>
      <c r="AK183" s="3">
        <f t="shared" si="66"/>
        <v>0</v>
      </c>
      <c r="AL183" s="3">
        <f t="shared" si="67"/>
        <v>0</v>
      </c>
      <c r="AM183" s="3">
        <f t="shared" si="68"/>
        <v>0</v>
      </c>
      <c r="AN183" s="3">
        <f t="shared" si="69"/>
        <v>0</v>
      </c>
      <c r="AO183" s="3">
        <f t="shared" si="70"/>
        <v>0</v>
      </c>
      <c r="AP183" s="3">
        <f t="shared" si="71"/>
        <v>0</v>
      </c>
    </row>
    <row r="184" spans="4:42" x14ac:dyDescent="0.3">
      <c r="D184" s="22" t="str">
        <f>IFERROR(VLOOKUP($B184,'IRC1 0405 Deinze'!$J:$O,2,FALSE),"")</f>
        <v/>
      </c>
      <c r="E184" s="23" t="str">
        <f>IFERROR(VLOOKUP($B184,'IRC1 0405 Deinze'!$J:$O,3,FALSE),"")</f>
        <v/>
      </c>
      <c r="F184" s="23" t="str">
        <f>IFERROR(VLOOKUP($B184,'IRC1 0405 Deinze'!$J:$O,4,FALSE),"")</f>
        <v/>
      </c>
      <c r="G184" s="24" t="str">
        <f t="shared" si="57"/>
        <v/>
      </c>
      <c r="H184" s="28" t="str">
        <f>IFERROR(VLOOKUP($B184,'IRC2 0426 Maldegem'!$K:$O,2,FALSE),"")</f>
        <v/>
      </c>
      <c r="I184" s="23" t="str">
        <f>IFERROR(VLOOKUP($B184,'IRC2 0426 Maldegem'!$K:$O,3,FALSE),"")</f>
        <v/>
      </c>
      <c r="J184" s="23" t="str">
        <f>IFERROR(VLOOKUP($B184,'IRC2 0426 Maldegem'!$K:$O,4,FALSE),"")</f>
        <v/>
      </c>
      <c r="K184" s="27" t="str">
        <f t="shared" si="58"/>
        <v/>
      </c>
      <c r="L184" s="22" t="str">
        <f>IFERROR(VLOOKUP($B184,'IRC3 0510 Aalter'!$J:$O,2,FALSE),"")</f>
        <v/>
      </c>
      <c r="M184" s="23" t="str">
        <f>IFERROR(VLOOKUP($B184,'IRC3 0510 Aalter'!$J:$O,3,FALSE),"")</f>
        <v/>
      </c>
      <c r="N184" s="23" t="str">
        <f>IFERROR(VLOOKUP($B184,'IRC3 0510 Aalter'!$J:$O,4,FALSE),"")</f>
        <v/>
      </c>
      <c r="O184" s="27" t="str">
        <f t="shared" si="59"/>
        <v/>
      </c>
      <c r="P184" s="22" t="str">
        <f>IFERROR(VLOOKUP($B184,'IRC4 0607 Rieme'!$H:$K,2,FALSE),"")</f>
        <v/>
      </c>
      <c r="Q184" s="23" t="str">
        <f>IFERROR(VLOOKUP($B184,'IRC4 0607 Rieme'!$H:$K,3,FALSE),"")</f>
        <v/>
      </c>
      <c r="R184" s="23" t="str">
        <f>IFERROR(VLOOKUP($B184,'IRC4 0607 Rieme'!$H:$K,4,FALSE),"")</f>
        <v/>
      </c>
      <c r="S184" s="27" t="str">
        <f t="shared" si="60"/>
        <v/>
      </c>
      <c r="T184" s="22" t="str">
        <f>IFERROR(VLOOKUP($B184,'IRC5 2906 Oudenaarde'!$H:$K,2,FALSE),"")</f>
        <v/>
      </c>
      <c r="U184" s="23" t="str">
        <f>IFERROR(VLOOKUP($B184,'IRC5 2906 Oudenaarde'!$H:$K,3,FALSE),"")</f>
        <v/>
      </c>
      <c r="V184" s="23" t="str">
        <f>IFERROR(VLOOKUP($B184,'IRC5 2906 Oudenaarde'!$H:$K,4,FALSE),"")</f>
        <v/>
      </c>
      <c r="W184" s="27" t="str">
        <f t="shared" si="61"/>
        <v/>
      </c>
      <c r="X184" s="22" t="str">
        <f>IFERROR(VLOOKUP($B184,'IRC6 0830 Racing Gent'!$H:$K,2,FALSE),"")</f>
        <v/>
      </c>
      <c r="Y184" s="23" t="str">
        <f>IFERROR(VLOOKUP($B184,'IRC6 0830 Racing Gent'!$H:$K,3,FALSE),"")</f>
        <v/>
      </c>
      <c r="Z184" s="23" t="str">
        <f>IFERROR(VLOOKUP($B184,'IRC6 0830 Racing Gent'!$H:$K,4,FALSE),"")</f>
        <v/>
      </c>
      <c r="AA184" s="27" t="str">
        <f t="shared" si="62"/>
        <v/>
      </c>
      <c r="AB184" s="22" t="str">
        <f>IFERROR(VLOOKUP($B184,'IRC7 0907 KAA Gent'!$H:$K,2,FALSE),"")</f>
        <v/>
      </c>
      <c r="AC184" s="23" t="str">
        <f>IFERROR(VLOOKUP($B184,'IRC7 0907 KAA Gent'!$H:$K,3,FALSE),"")</f>
        <v/>
      </c>
      <c r="AD184" s="23" t="str">
        <f>IFERROR(VLOOKUP($B184,'IRC7 0907 KAA Gent'!$H:$K,4,FALSE),"")</f>
        <v/>
      </c>
      <c r="AE184" s="24" t="str">
        <f t="shared" si="63"/>
        <v/>
      </c>
      <c r="AF184" s="29" t="str" cm="1">
        <f t="array" ref="AF184">IF(SUM(LARGE(AJ184:AP184,{1;2;3;4;5}))&gt;0,SUM(LARGE(AJ184:AP184,{1;2;3;4;5})),"")</f>
        <v/>
      </c>
      <c r="AG184" s="5" t="str">
        <f t="shared" si="64"/>
        <v/>
      </c>
      <c r="AH184" s="5" t="str">
        <f t="shared" si="56"/>
        <v/>
      </c>
      <c r="AJ184" s="3">
        <f t="shared" si="65"/>
        <v>0</v>
      </c>
      <c r="AK184" s="3">
        <f t="shared" si="66"/>
        <v>0</v>
      </c>
      <c r="AL184" s="3">
        <f t="shared" si="67"/>
        <v>0</v>
      </c>
      <c r="AM184" s="3">
        <f t="shared" si="68"/>
        <v>0</v>
      </c>
      <c r="AN184" s="3">
        <f t="shared" si="69"/>
        <v>0</v>
      </c>
      <c r="AO184" s="3">
        <f t="shared" si="70"/>
        <v>0</v>
      </c>
      <c r="AP184" s="3">
        <f t="shared" si="71"/>
        <v>0</v>
      </c>
    </row>
    <row r="185" spans="4:42" x14ac:dyDescent="0.3">
      <c r="D185" s="22" t="str">
        <f>IFERROR(VLOOKUP($B185,'IRC1 0405 Deinze'!$J:$O,2,FALSE),"")</f>
        <v/>
      </c>
      <c r="E185" s="23" t="str">
        <f>IFERROR(VLOOKUP($B185,'IRC1 0405 Deinze'!$J:$O,3,FALSE),"")</f>
        <v/>
      </c>
      <c r="F185" s="23" t="str">
        <f>IFERROR(VLOOKUP($B185,'IRC1 0405 Deinze'!$J:$O,4,FALSE),"")</f>
        <v/>
      </c>
      <c r="G185" s="24" t="str">
        <f t="shared" si="57"/>
        <v/>
      </c>
      <c r="H185" s="28" t="str">
        <f>IFERROR(VLOOKUP($B185,'IRC2 0426 Maldegem'!$K:$O,2,FALSE),"")</f>
        <v/>
      </c>
      <c r="I185" s="23" t="str">
        <f>IFERROR(VLOOKUP($B185,'IRC2 0426 Maldegem'!$K:$O,3,FALSE),"")</f>
        <v/>
      </c>
      <c r="J185" s="23" t="str">
        <f>IFERROR(VLOOKUP($B185,'IRC2 0426 Maldegem'!$K:$O,4,FALSE),"")</f>
        <v/>
      </c>
      <c r="K185" s="27" t="str">
        <f t="shared" si="58"/>
        <v/>
      </c>
      <c r="L185" s="22" t="str">
        <f>IFERROR(VLOOKUP($B185,'IRC3 0510 Aalter'!$J:$O,2,FALSE),"")</f>
        <v/>
      </c>
      <c r="M185" s="23" t="str">
        <f>IFERROR(VLOOKUP($B185,'IRC3 0510 Aalter'!$J:$O,3,FALSE),"")</f>
        <v/>
      </c>
      <c r="N185" s="23" t="str">
        <f>IFERROR(VLOOKUP($B185,'IRC3 0510 Aalter'!$J:$O,4,FALSE),"")</f>
        <v/>
      </c>
      <c r="O185" s="27" t="str">
        <f t="shared" si="59"/>
        <v/>
      </c>
      <c r="P185" s="22" t="str">
        <f>IFERROR(VLOOKUP($B185,'IRC4 0607 Rieme'!$H:$K,2,FALSE),"")</f>
        <v/>
      </c>
      <c r="Q185" s="23" t="str">
        <f>IFERROR(VLOOKUP($B185,'IRC4 0607 Rieme'!$H:$K,3,FALSE),"")</f>
        <v/>
      </c>
      <c r="R185" s="23" t="str">
        <f>IFERROR(VLOOKUP($B185,'IRC4 0607 Rieme'!$H:$K,4,FALSE),"")</f>
        <v/>
      </c>
      <c r="S185" s="27" t="str">
        <f t="shared" si="60"/>
        <v/>
      </c>
      <c r="T185" s="22" t="str">
        <f>IFERROR(VLOOKUP($B185,'IRC5 2906 Oudenaarde'!$H:$K,2,FALSE),"")</f>
        <v/>
      </c>
      <c r="U185" s="23" t="str">
        <f>IFERROR(VLOOKUP($B185,'IRC5 2906 Oudenaarde'!$H:$K,3,FALSE),"")</f>
        <v/>
      </c>
      <c r="V185" s="23" t="str">
        <f>IFERROR(VLOOKUP($B185,'IRC5 2906 Oudenaarde'!$H:$K,4,FALSE),"")</f>
        <v/>
      </c>
      <c r="W185" s="27" t="str">
        <f t="shared" si="61"/>
        <v/>
      </c>
      <c r="X185" s="22" t="str">
        <f>IFERROR(VLOOKUP($B185,'IRC6 0830 Racing Gent'!$H:$K,2,FALSE),"")</f>
        <v/>
      </c>
      <c r="Y185" s="23" t="str">
        <f>IFERROR(VLOOKUP($B185,'IRC6 0830 Racing Gent'!$H:$K,3,FALSE),"")</f>
        <v/>
      </c>
      <c r="Z185" s="23" t="str">
        <f>IFERROR(VLOOKUP($B185,'IRC6 0830 Racing Gent'!$H:$K,4,FALSE),"")</f>
        <v/>
      </c>
      <c r="AA185" s="27" t="str">
        <f t="shared" si="62"/>
        <v/>
      </c>
      <c r="AB185" s="22" t="str">
        <f>IFERROR(VLOOKUP($B185,'IRC7 0907 KAA Gent'!$H:$K,2,FALSE),"")</f>
        <v/>
      </c>
      <c r="AC185" s="23" t="str">
        <f>IFERROR(VLOOKUP($B185,'IRC7 0907 KAA Gent'!$H:$K,3,FALSE),"")</f>
        <v/>
      </c>
      <c r="AD185" s="23" t="str">
        <f>IFERROR(VLOOKUP($B185,'IRC7 0907 KAA Gent'!$H:$K,4,FALSE),"")</f>
        <v/>
      </c>
      <c r="AE185" s="24" t="str">
        <f t="shared" si="63"/>
        <v/>
      </c>
      <c r="AF185" s="29" t="str" cm="1">
        <f t="array" ref="AF185">IF(SUM(LARGE(AJ185:AP185,{1;2;3;4;5}))&gt;0,SUM(LARGE(AJ185:AP185,{1;2;3;4;5})),"")</f>
        <v/>
      </c>
      <c r="AG185" s="5" t="str">
        <f t="shared" si="64"/>
        <v/>
      </c>
      <c r="AH185" s="5" t="str">
        <f t="shared" si="56"/>
        <v/>
      </c>
      <c r="AJ185" s="3">
        <f t="shared" si="65"/>
        <v>0</v>
      </c>
      <c r="AK185" s="3">
        <f t="shared" si="66"/>
        <v>0</v>
      </c>
      <c r="AL185" s="3">
        <f t="shared" si="67"/>
        <v>0</v>
      </c>
      <c r="AM185" s="3">
        <f t="shared" si="68"/>
        <v>0</v>
      </c>
      <c r="AN185" s="3">
        <f t="shared" si="69"/>
        <v>0</v>
      </c>
      <c r="AO185" s="3">
        <f t="shared" si="70"/>
        <v>0</v>
      </c>
      <c r="AP185" s="3">
        <f t="shared" si="71"/>
        <v>0</v>
      </c>
    </row>
  </sheetData>
  <sheetProtection selectLockedCells="1" sort="0"/>
  <protectedRanges>
    <protectedRange sqref="B3:C182" name="Range1"/>
  </protectedRanges>
  <mergeCells count="9">
    <mergeCell ref="AF1:AH1"/>
    <mergeCell ref="A1:C1"/>
    <mergeCell ref="AB1:AE1"/>
    <mergeCell ref="D1:G1"/>
    <mergeCell ref="H1:K1"/>
    <mergeCell ref="L1:O1"/>
    <mergeCell ref="P1:S1"/>
    <mergeCell ref="T1:W1"/>
    <mergeCell ref="X1:AA1"/>
  </mergeCells>
  <conditionalFormatting sqref="A1:A45 A62:A1048576">
    <cfRule type="duplicateValues" dxfId="43" priority="5"/>
  </conditionalFormatting>
  <conditionalFormatting sqref="A46:A61">
    <cfRule type="duplicateValues" dxfId="42" priority="1"/>
  </conditionalFormatting>
  <conditionalFormatting sqref="B2:B1048576">
    <cfRule type="duplicateValues" dxfId="41" priority="6"/>
  </conditionalFormatting>
  <conditionalFormatting sqref="AH2">
    <cfRule type="cellIs" dxfId="40" priority="2" operator="equal">
      <formula>3</formula>
    </cfRule>
    <cfRule type="cellIs" dxfId="39" priority="3" operator="equal">
      <formula>2</formula>
    </cfRule>
    <cfRule type="cellIs" dxfId="38" priority="4" operator="equal">
      <formula>1</formula>
    </cfRule>
  </conditionalFormatting>
  <hyperlinks>
    <hyperlink ref="B10" r:id="rId1" display="https://www.atletiek.nu/atleet/main/2286061/" xr:uid="{C846BFAD-16DF-48D6-92A9-E7D5BDF119C1}"/>
    <hyperlink ref="B14" r:id="rId2" display="https://www.atletiek.nu/atleet/main/2275383/" xr:uid="{56A1DAE9-9A3B-469D-8F56-287C96969345}"/>
    <hyperlink ref="B24" r:id="rId3" display="https://www.atletiek.nu/atleet/main/2270378/" xr:uid="{08B9ADBF-A25F-4F93-9C52-7C5207AE91E2}"/>
    <hyperlink ref="B15" r:id="rId4" display="https://www.atletiek.nu/atleet/main/2282319/" xr:uid="{E31F1FB2-FF69-4089-BED4-8A5F8F8FBDE2}"/>
    <hyperlink ref="B16" r:id="rId5" display="https://www.atletiek.nu/atleet/main/2278251/" xr:uid="{A8E58761-7A1B-4DDE-BD6F-ABCE96B7B93E}"/>
    <hyperlink ref="B25" r:id="rId6" display="https://www.atletiek.nu/atleet/main/2262819/" xr:uid="{ED9B871F-C9EE-444E-ACF0-9B26E169DE12}"/>
    <hyperlink ref="B26" r:id="rId7" display="https://www.atletiek.nu/atleet/main/2251714/" xr:uid="{CD5E2C9C-135E-4EBB-92C7-68D31DDE7954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FBC4E-A2D0-47B8-BCC0-C17D348830E2}">
  <sheetPr>
    <tabColor theme="7" tint="0.79998168889431442"/>
  </sheetPr>
  <dimension ref="A1:E45"/>
  <sheetViews>
    <sheetView workbookViewId="0">
      <selection activeCell="T53" sqref="T53"/>
    </sheetView>
  </sheetViews>
  <sheetFormatPr defaultRowHeight="14.4" x14ac:dyDescent="0.3"/>
  <cols>
    <col min="1" max="1" width="10.109375" bestFit="1" customWidth="1"/>
    <col min="2" max="2" width="27.21875" bestFit="1" customWidth="1"/>
    <col min="3" max="3" width="7.88671875" bestFit="1" customWidth="1"/>
    <col min="4" max="4" width="4.21875" bestFit="1" customWidth="1"/>
    <col min="5" max="5" width="6.109375" bestFit="1" customWidth="1"/>
  </cols>
  <sheetData>
    <row r="1" spans="1:5" ht="15" thickBot="1" x14ac:dyDescent="0.35">
      <c r="A1" s="193" t="s">
        <v>174</v>
      </c>
      <c r="B1" s="194"/>
      <c r="C1" s="194"/>
      <c r="D1" s="194"/>
      <c r="E1" s="195"/>
    </row>
    <row r="2" spans="1:5" x14ac:dyDescent="0.3">
      <c r="A2" s="111" t="s">
        <v>365</v>
      </c>
      <c r="B2" s="111" t="s">
        <v>345</v>
      </c>
      <c r="C2" s="111" t="s">
        <v>18</v>
      </c>
      <c r="D2" s="111" t="s">
        <v>1</v>
      </c>
      <c r="E2" s="111" t="s">
        <v>366</v>
      </c>
    </row>
    <row r="3" spans="1:5" x14ac:dyDescent="0.3">
      <c r="A3">
        <v>1</v>
      </c>
      <c r="B3" t="s">
        <v>50</v>
      </c>
      <c r="C3" t="s">
        <v>171</v>
      </c>
      <c r="D3">
        <v>2</v>
      </c>
      <c r="E3">
        <v>2217</v>
      </c>
    </row>
    <row r="4" spans="1:5" x14ac:dyDescent="0.3">
      <c r="A4">
        <v>2</v>
      </c>
      <c r="B4" t="s">
        <v>52</v>
      </c>
      <c r="C4" t="s">
        <v>168</v>
      </c>
      <c r="D4">
        <v>2</v>
      </c>
      <c r="E4">
        <v>2147</v>
      </c>
    </row>
    <row r="5" spans="1:5" x14ac:dyDescent="0.3">
      <c r="A5">
        <v>3</v>
      </c>
      <c r="B5" t="s">
        <v>48</v>
      </c>
      <c r="C5" t="s">
        <v>171</v>
      </c>
      <c r="D5">
        <v>2</v>
      </c>
      <c r="E5">
        <v>2072</v>
      </c>
    </row>
    <row r="6" spans="1:5" x14ac:dyDescent="0.3">
      <c r="A6">
        <v>4</v>
      </c>
      <c r="B6" t="s">
        <v>51</v>
      </c>
      <c r="C6" t="s">
        <v>165</v>
      </c>
      <c r="D6">
        <v>2</v>
      </c>
      <c r="E6">
        <v>1992</v>
      </c>
    </row>
    <row r="7" spans="1:5" x14ac:dyDescent="0.3">
      <c r="A7">
        <v>5</v>
      </c>
      <c r="B7" t="s">
        <v>55</v>
      </c>
      <c r="C7" t="s">
        <v>171</v>
      </c>
      <c r="D7">
        <v>2</v>
      </c>
      <c r="E7">
        <v>1965</v>
      </c>
    </row>
    <row r="8" spans="1:5" x14ac:dyDescent="0.3">
      <c r="A8">
        <v>6</v>
      </c>
      <c r="B8" t="s">
        <v>53</v>
      </c>
      <c r="C8" t="s">
        <v>168</v>
      </c>
      <c r="D8">
        <v>2</v>
      </c>
      <c r="E8">
        <v>1898</v>
      </c>
    </row>
    <row r="9" spans="1:5" x14ac:dyDescent="0.3">
      <c r="A9">
        <v>7</v>
      </c>
      <c r="B9" t="s">
        <v>49</v>
      </c>
      <c r="C9" t="s">
        <v>169</v>
      </c>
      <c r="D9">
        <v>2</v>
      </c>
      <c r="E9">
        <v>1760</v>
      </c>
    </row>
    <row r="10" spans="1:5" x14ac:dyDescent="0.3">
      <c r="A10">
        <v>8</v>
      </c>
      <c r="B10" t="s">
        <v>64</v>
      </c>
      <c r="C10" t="s">
        <v>168</v>
      </c>
      <c r="D10">
        <v>2</v>
      </c>
      <c r="E10">
        <v>1679</v>
      </c>
    </row>
    <row r="11" spans="1:5" x14ac:dyDescent="0.3">
      <c r="A11">
        <v>9</v>
      </c>
      <c r="B11" t="s">
        <v>56</v>
      </c>
      <c r="C11" t="s">
        <v>165</v>
      </c>
      <c r="D11">
        <v>2</v>
      </c>
      <c r="E11">
        <v>1397</v>
      </c>
    </row>
    <row r="12" spans="1:5" x14ac:dyDescent="0.3">
      <c r="A12">
        <v>10</v>
      </c>
      <c r="B12" t="s">
        <v>63</v>
      </c>
      <c r="C12" t="s">
        <v>171</v>
      </c>
      <c r="D12">
        <v>2</v>
      </c>
      <c r="E12">
        <v>1355</v>
      </c>
    </row>
    <row r="13" spans="1:5" x14ac:dyDescent="0.3">
      <c r="A13">
        <v>11</v>
      </c>
      <c r="B13" t="s">
        <v>57</v>
      </c>
      <c r="C13" t="s">
        <v>169</v>
      </c>
      <c r="D13">
        <v>2</v>
      </c>
      <c r="E13">
        <v>1272</v>
      </c>
    </row>
    <row r="14" spans="1:5" x14ac:dyDescent="0.3">
      <c r="A14">
        <v>12</v>
      </c>
      <c r="B14" t="s">
        <v>61</v>
      </c>
      <c r="C14" t="s">
        <v>168</v>
      </c>
      <c r="D14">
        <v>2</v>
      </c>
      <c r="E14">
        <v>1215</v>
      </c>
    </row>
    <row r="15" spans="1:5" x14ac:dyDescent="0.3">
      <c r="B15" t="s">
        <v>60</v>
      </c>
      <c r="C15" t="s">
        <v>171</v>
      </c>
      <c r="D15">
        <v>2</v>
      </c>
      <c r="E15">
        <v>1215</v>
      </c>
    </row>
    <row r="16" spans="1:5" x14ac:dyDescent="0.3">
      <c r="A16">
        <v>14</v>
      </c>
      <c r="B16" t="s">
        <v>178</v>
      </c>
      <c r="C16" t="s">
        <v>171</v>
      </c>
      <c r="D16">
        <v>1</v>
      </c>
      <c r="E16">
        <v>1050</v>
      </c>
    </row>
    <row r="17" spans="1:5" x14ac:dyDescent="0.3">
      <c r="A17">
        <v>15</v>
      </c>
      <c r="B17" t="s">
        <v>62</v>
      </c>
      <c r="C17" t="s">
        <v>166</v>
      </c>
      <c r="D17">
        <v>2</v>
      </c>
      <c r="E17">
        <v>936</v>
      </c>
    </row>
    <row r="18" spans="1:5" x14ac:dyDescent="0.3">
      <c r="A18">
        <v>16</v>
      </c>
      <c r="B18" t="s">
        <v>185</v>
      </c>
      <c r="C18" t="s">
        <v>171</v>
      </c>
      <c r="D18">
        <v>1</v>
      </c>
      <c r="E18">
        <v>853</v>
      </c>
    </row>
    <row r="19" spans="1:5" x14ac:dyDescent="0.3">
      <c r="A19">
        <v>17</v>
      </c>
      <c r="B19" t="s">
        <v>70</v>
      </c>
      <c r="C19" t="s">
        <v>166</v>
      </c>
      <c r="D19">
        <v>2</v>
      </c>
      <c r="E19">
        <v>843</v>
      </c>
    </row>
    <row r="20" spans="1:5" x14ac:dyDescent="0.3">
      <c r="A20">
        <v>18</v>
      </c>
      <c r="B20" t="s">
        <v>186</v>
      </c>
      <c r="C20" t="s">
        <v>166</v>
      </c>
      <c r="D20">
        <v>1</v>
      </c>
      <c r="E20">
        <v>826</v>
      </c>
    </row>
    <row r="21" spans="1:5" x14ac:dyDescent="0.3">
      <c r="A21">
        <v>19</v>
      </c>
      <c r="B21" t="s">
        <v>59</v>
      </c>
      <c r="C21" t="s">
        <v>168</v>
      </c>
      <c r="D21">
        <v>1</v>
      </c>
      <c r="E21">
        <v>799</v>
      </c>
    </row>
    <row r="22" spans="1:5" x14ac:dyDescent="0.3">
      <c r="A22">
        <v>20</v>
      </c>
      <c r="B22" t="s">
        <v>188</v>
      </c>
      <c r="C22" t="s">
        <v>168</v>
      </c>
      <c r="D22">
        <v>1</v>
      </c>
      <c r="E22">
        <v>778</v>
      </c>
    </row>
    <row r="23" spans="1:5" x14ac:dyDescent="0.3">
      <c r="A23">
        <v>21</v>
      </c>
      <c r="B23" t="s">
        <v>58</v>
      </c>
      <c r="C23" t="s">
        <v>167</v>
      </c>
      <c r="D23">
        <v>1</v>
      </c>
      <c r="E23">
        <v>748</v>
      </c>
    </row>
    <row r="24" spans="1:5" x14ac:dyDescent="0.3">
      <c r="A24">
        <v>22</v>
      </c>
      <c r="B24" t="s">
        <v>66</v>
      </c>
      <c r="C24" t="s">
        <v>165</v>
      </c>
      <c r="D24">
        <v>2</v>
      </c>
      <c r="E24">
        <v>732</v>
      </c>
    </row>
    <row r="25" spans="1:5" x14ac:dyDescent="0.3">
      <c r="A25">
        <v>23</v>
      </c>
      <c r="B25" t="s">
        <v>191</v>
      </c>
      <c r="C25" t="s">
        <v>169</v>
      </c>
      <c r="D25">
        <v>1</v>
      </c>
      <c r="E25">
        <v>679</v>
      </c>
    </row>
    <row r="26" spans="1:5" x14ac:dyDescent="0.3">
      <c r="A26">
        <v>24</v>
      </c>
      <c r="B26" t="s">
        <v>192</v>
      </c>
      <c r="C26" t="s">
        <v>171</v>
      </c>
      <c r="D26">
        <v>1</v>
      </c>
      <c r="E26">
        <v>658</v>
      </c>
    </row>
    <row r="27" spans="1:5" x14ac:dyDescent="0.3">
      <c r="A27">
        <v>25</v>
      </c>
      <c r="B27" t="s">
        <v>193</v>
      </c>
      <c r="C27" t="s">
        <v>165</v>
      </c>
      <c r="D27">
        <v>1</v>
      </c>
      <c r="E27">
        <v>657</v>
      </c>
    </row>
    <row r="28" spans="1:5" x14ac:dyDescent="0.3">
      <c r="A28">
        <v>26</v>
      </c>
      <c r="B28" t="s">
        <v>67</v>
      </c>
      <c r="C28" t="s">
        <v>167</v>
      </c>
      <c r="D28">
        <v>2</v>
      </c>
      <c r="E28">
        <v>631</v>
      </c>
    </row>
    <row r="29" spans="1:5" x14ac:dyDescent="0.3">
      <c r="A29">
        <v>27</v>
      </c>
      <c r="B29" t="s">
        <v>194</v>
      </c>
      <c r="C29" t="s">
        <v>165</v>
      </c>
      <c r="D29">
        <v>1</v>
      </c>
      <c r="E29">
        <v>629</v>
      </c>
    </row>
    <row r="30" spans="1:5" x14ac:dyDescent="0.3">
      <c r="A30">
        <v>28</v>
      </c>
      <c r="B30" t="s">
        <v>195</v>
      </c>
      <c r="C30" t="s">
        <v>165</v>
      </c>
      <c r="D30">
        <v>1</v>
      </c>
      <c r="E30">
        <v>627</v>
      </c>
    </row>
    <row r="31" spans="1:5" x14ac:dyDescent="0.3">
      <c r="A31">
        <v>29</v>
      </c>
      <c r="B31" t="s">
        <v>54</v>
      </c>
      <c r="C31" t="s">
        <v>169</v>
      </c>
      <c r="D31">
        <v>1</v>
      </c>
      <c r="E31">
        <v>599</v>
      </c>
    </row>
    <row r="32" spans="1:5" x14ac:dyDescent="0.3">
      <c r="A32">
        <v>30</v>
      </c>
      <c r="B32" t="s">
        <v>197</v>
      </c>
      <c r="C32" t="s">
        <v>168</v>
      </c>
      <c r="D32">
        <v>1</v>
      </c>
      <c r="E32">
        <v>583</v>
      </c>
    </row>
    <row r="33" spans="1:5" x14ac:dyDescent="0.3">
      <c r="A33">
        <v>31</v>
      </c>
      <c r="B33" t="s">
        <v>68</v>
      </c>
      <c r="C33" t="s">
        <v>167</v>
      </c>
      <c r="D33">
        <v>2</v>
      </c>
      <c r="E33">
        <v>507</v>
      </c>
    </row>
    <row r="34" spans="1:5" x14ac:dyDescent="0.3">
      <c r="A34">
        <v>32</v>
      </c>
      <c r="B34" t="s">
        <v>202</v>
      </c>
      <c r="C34" t="s">
        <v>166</v>
      </c>
      <c r="D34">
        <v>1</v>
      </c>
      <c r="E34">
        <v>426</v>
      </c>
    </row>
    <row r="35" spans="1:5" x14ac:dyDescent="0.3">
      <c r="A35">
        <v>33</v>
      </c>
      <c r="B35" t="s">
        <v>204</v>
      </c>
      <c r="C35" t="s">
        <v>169</v>
      </c>
      <c r="D35">
        <v>1</v>
      </c>
      <c r="E35">
        <v>328</v>
      </c>
    </row>
    <row r="36" spans="1:5" x14ac:dyDescent="0.3">
      <c r="A36">
        <v>34</v>
      </c>
      <c r="B36" t="s">
        <v>205</v>
      </c>
      <c r="C36" t="s">
        <v>165</v>
      </c>
      <c r="D36">
        <v>1</v>
      </c>
      <c r="E36">
        <v>320</v>
      </c>
    </row>
    <row r="37" spans="1:5" x14ac:dyDescent="0.3">
      <c r="A37">
        <v>35</v>
      </c>
      <c r="B37" t="s">
        <v>207</v>
      </c>
      <c r="C37" t="s">
        <v>165</v>
      </c>
      <c r="D37">
        <v>1</v>
      </c>
      <c r="E37">
        <v>297</v>
      </c>
    </row>
    <row r="38" spans="1:5" x14ac:dyDescent="0.3">
      <c r="A38">
        <v>36</v>
      </c>
      <c r="B38" t="s">
        <v>65</v>
      </c>
      <c r="C38" t="s">
        <v>171</v>
      </c>
      <c r="D38">
        <v>1</v>
      </c>
      <c r="E38">
        <v>287</v>
      </c>
    </row>
    <row r="39" spans="1:5" x14ac:dyDescent="0.3">
      <c r="A39">
        <v>37</v>
      </c>
      <c r="B39" t="s">
        <v>69</v>
      </c>
      <c r="C39" t="s">
        <v>168</v>
      </c>
      <c r="D39">
        <v>2</v>
      </c>
      <c r="E39">
        <v>231</v>
      </c>
    </row>
    <row r="40" spans="1:5" x14ac:dyDescent="0.3">
      <c r="A40">
        <v>38</v>
      </c>
      <c r="B40" t="s">
        <v>208</v>
      </c>
      <c r="C40" t="s">
        <v>167</v>
      </c>
      <c r="D40">
        <v>1</v>
      </c>
      <c r="E40">
        <v>201</v>
      </c>
    </row>
    <row r="41" spans="1:5" x14ac:dyDescent="0.3">
      <c r="A41">
        <v>39</v>
      </c>
      <c r="B41" t="s">
        <v>209</v>
      </c>
      <c r="C41" t="s">
        <v>165</v>
      </c>
      <c r="D41">
        <v>1</v>
      </c>
      <c r="E41">
        <v>195</v>
      </c>
    </row>
    <row r="42" spans="1:5" x14ac:dyDescent="0.3">
      <c r="A42">
        <v>40</v>
      </c>
      <c r="B42" t="s">
        <v>71</v>
      </c>
      <c r="C42" t="s">
        <v>167</v>
      </c>
      <c r="D42">
        <v>1</v>
      </c>
      <c r="E42">
        <v>192</v>
      </c>
    </row>
    <row r="43" spans="1:5" x14ac:dyDescent="0.3">
      <c r="A43">
        <v>41</v>
      </c>
      <c r="B43" t="s">
        <v>211</v>
      </c>
      <c r="C43" t="s">
        <v>166</v>
      </c>
      <c r="D43">
        <v>1</v>
      </c>
      <c r="E43">
        <v>161</v>
      </c>
    </row>
    <row r="44" spans="1:5" x14ac:dyDescent="0.3">
      <c r="A44">
        <v>42</v>
      </c>
      <c r="B44" t="s">
        <v>212</v>
      </c>
      <c r="C44" t="s">
        <v>165</v>
      </c>
      <c r="D44">
        <v>1</v>
      </c>
      <c r="E44">
        <v>157</v>
      </c>
    </row>
    <row r="45" spans="1:5" x14ac:dyDescent="0.3">
      <c r="A45">
        <v>43</v>
      </c>
      <c r="B45" t="s">
        <v>213</v>
      </c>
      <c r="C45" t="s">
        <v>165</v>
      </c>
      <c r="D45">
        <v>1</v>
      </c>
      <c r="E45">
        <v>144</v>
      </c>
    </row>
  </sheetData>
  <mergeCells count="1">
    <mergeCell ref="A1:E1"/>
  </mergeCells>
  <pageMargins left="0.7" right="0.7" top="0.75" bottom="0.75" header="0.3" footer="0.3"/>
  <drawing r:id="rId2"/>
  <extLst>
    <ext xmlns:x14="http://schemas.microsoft.com/office/spreadsheetml/2009/9/main" uri="{A8765BA9-456A-4dab-B4F3-ACF838C121DE}">
      <x14:slicerList>
        <x14:slicer r:id="rId3"/>
      </x14:slicerList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CBD55-155E-47D4-8A91-A6BA60674D75}">
  <sheetPr>
    <tabColor theme="8"/>
  </sheetPr>
  <dimension ref="A1:AP178"/>
  <sheetViews>
    <sheetView workbookViewId="0">
      <pane xSplit="2" topLeftCell="C1" activePane="topRight" state="frozen"/>
      <selection pane="topRight" activeCell="AF1" sqref="AF1:AH1"/>
    </sheetView>
  </sheetViews>
  <sheetFormatPr defaultColWidth="9.109375" defaultRowHeight="14.4" x14ac:dyDescent="0.3"/>
  <cols>
    <col min="1" max="1" width="9.109375" style="3"/>
    <col min="2" max="2" width="22.77734375" style="6" bestFit="1" customWidth="1"/>
    <col min="3" max="3" width="22.77734375" style="6" customWidth="1"/>
    <col min="4" max="4" width="9.6640625" style="25" customWidth="1"/>
    <col min="5" max="7" width="9.6640625" style="3" customWidth="1"/>
    <col min="8" max="8" width="9.6640625" style="25" customWidth="1"/>
    <col min="9" max="11" width="9.6640625" style="3" customWidth="1"/>
    <col min="12" max="12" width="9.6640625" style="25" customWidth="1"/>
    <col min="13" max="15" width="9.6640625" style="3" customWidth="1"/>
    <col min="16" max="16" width="9.6640625" style="25" customWidth="1"/>
    <col min="17" max="19" width="9.6640625" style="3" customWidth="1"/>
    <col min="20" max="20" width="9.6640625" style="25" customWidth="1"/>
    <col min="21" max="23" width="9.6640625" style="3" customWidth="1"/>
    <col min="24" max="24" width="9.6640625" style="25" customWidth="1"/>
    <col min="25" max="27" width="9.6640625" style="3" customWidth="1"/>
    <col min="28" max="28" width="9.6640625" style="25" customWidth="1"/>
    <col min="29" max="30" width="9.6640625" style="3" customWidth="1"/>
    <col min="31" max="31" width="9.6640625" style="26" customWidth="1"/>
    <col min="32" max="34" width="9.6640625" style="3" customWidth="1"/>
    <col min="35" max="35" width="9.109375" style="3"/>
    <col min="36" max="37" width="5" style="3" hidden="1" customWidth="1"/>
    <col min="38" max="42" width="3.6640625" style="3" hidden="1" customWidth="1"/>
    <col min="43" max="16384" width="9.109375" style="3"/>
  </cols>
  <sheetData>
    <row r="1" spans="1:42" s="2" customFormat="1" ht="18.600000000000001" thickBot="1" x14ac:dyDescent="0.4">
      <c r="A1" s="196" t="s">
        <v>176</v>
      </c>
      <c r="B1" s="197"/>
      <c r="C1" s="198"/>
      <c r="D1" s="180" t="s">
        <v>150</v>
      </c>
      <c r="E1" s="180"/>
      <c r="F1" s="180"/>
      <c r="G1" s="181"/>
      <c r="H1" s="180" t="s">
        <v>151</v>
      </c>
      <c r="I1" s="180"/>
      <c r="J1" s="180"/>
      <c r="K1" s="192"/>
      <c r="L1" s="191" t="s">
        <v>152</v>
      </c>
      <c r="M1" s="180"/>
      <c r="N1" s="180"/>
      <c r="O1" s="192"/>
      <c r="P1" s="191" t="s">
        <v>153</v>
      </c>
      <c r="Q1" s="180"/>
      <c r="R1" s="180"/>
      <c r="S1" s="192"/>
      <c r="T1" s="191" t="s">
        <v>154</v>
      </c>
      <c r="U1" s="180"/>
      <c r="V1" s="180"/>
      <c r="W1" s="192"/>
      <c r="X1" s="191" t="s">
        <v>155</v>
      </c>
      <c r="Y1" s="180"/>
      <c r="Z1" s="180"/>
      <c r="AA1" s="192"/>
      <c r="AB1" s="191" t="s">
        <v>156</v>
      </c>
      <c r="AC1" s="180"/>
      <c r="AD1" s="180"/>
      <c r="AE1" s="192"/>
      <c r="AF1" s="182" t="s">
        <v>364</v>
      </c>
      <c r="AG1" s="183"/>
      <c r="AH1" s="184"/>
      <c r="AI1" s="1"/>
      <c r="AJ1" s="1"/>
    </row>
    <row r="2" spans="1:42" ht="15" thickBot="1" x14ac:dyDescent="0.35">
      <c r="A2" s="153" t="s">
        <v>172</v>
      </c>
      <c r="B2" s="154" t="s">
        <v>345</v>
      </c>
      <c r="C2" s="155" t="s">
        <v>18</v>
      </c>
      <c r="D2" s="66" t="str">
        <f>'IRC1 0405 Deinze'!V2</f>
        <v>80mH</v>
      </c>
      <c r="E2" s="65" t="str">
        <f>'IRC1 0405 Deinze'!W2</f>
        <v>150M</v>
      </c>
      <c r="F2" s="65" t="str">
        <f>'IRC1 0405 Deinze'!X2</f>
        <v>HOOG</v>
      </c>
      <c r="G2" s="74" t="s">
        <v>3</v>
      </c>
      <c r="H2" s="66" t="str">
        <f>'IRC2 0426 Maldegem'!V2</f>
        <v>300M</v>
      </c>
      <c r="I2" s="65" t="str">
        <f>'IRC2 0426 Maldegem'!W2</f>
        <v>VER</v>
      </c>
      <c r="J2" s="65" t="str">
        <f>'IRC2 0426 Maldegem'!X2</f>
        <v>DISCUS</v>
      </c>
      <c r="K2" s="73" t="s">
        <v>3</v>
      </c>
      <c r="L2" s="72" t="s">
        <v>369</v>
      </c>
      <c r="M2" s="65" t="s">
        <v>367</v>
      </c>
      <c r="N2" s="65" t="s">
        <v>74</v>
      </c>
      <c r="O2" s="73" t="s">
        <v>3</v>
      </c>
      <c r="P2" s="72" t="s">
        <v>367</v>
      </c>
      <c r="Q2" s="65" t="s">
        <v>370</v>
      </c>
      <c r="R2" s="65" t="s">
        <v>74</v>
      </c>
      <c r="S2" s="73" t="s">
        <v>3</v>
      </c>
      <c r="T2" s="72" t="s">
        <v>369</v>
      </c>
      <c r="U2" s="65" t="s">
        <v>73</v>
      </c>
      <c r="V2" s="65" t="s">
        <v>370</v>
      </c>
      <c r="W2" s="73" t="s">
        <v>3</v>
      </c>
      <c r="X2" s="72" t="s">
        <v>75</v>
      </c>
      <c r="Y2" s="65" t="s">
        <v>158</v>
      </c>
      <c r="Z2" s="65" t="s">
        <v>159</v>
      </c>
      <c r="AA2" s="73" t="s">
        <v>3</v>
      </c>
      <c r="AB2" s="72" t="s">
        <v>371</v>
      </c>
      <c r="AC2" s="65" t="s">
        <v>369</v>
      </c>
      <c r="AD2" s="65" t="s">
        <v>77</v>
      </c>
      <c r="AE2" s="73" t="s">
        <v>3</v>
      </c>
      <c r="AF2" s="109" t="s">
        <v>0</v>
      </c>
      <c r="AG2" s="110" t="s">
        <v>1</v>
      </c>
      <c r="AH2" s="108" t="s">
        <v>2</v>
      </c>
      <c r="AJ2" s="159" t="s">
        <v>372</v>
      </c>
      <c r="AK2" s="3" t="s">
        <v>373</v>
      </c>
      <c r="AL2" s="3" t="s">
        <v>374</v>
      </c>
      <c r="AM2" s="159" t="s">
        <v>375</v>
      </c>
      <c r="AN2" s="3" t="s">
        <v>376</v>
      </c>
      <c r="AO2" s="3" t="s">
        <v>377</v>
      </c>
      <c r="AP2" s="159" t="s">
        <v>378</v>
      </c>
    </row>
    <row r="3" spans="1:42" x14ac:dyDescent="0.3">
      <c r="A3" s="42">
        <v>306</v>
      </c>
      <c r="B3" s="42" t="s">
        <v>78</v>
      </c>
      <c r="C3" s="96" t="s">
        <v>170</v>
      </c>
      <c r="D3" s="61">
        <f>IFERROR(VLOOKUP($A3,'IRC1 0405 Deinze'!$S:$Y,4,FALSE),"")</f>
        <v>580</v>
      </c>
      <c r="E3" s="60">
        <f>IFERROR(VLOOKUP($A3,'IRC1 0405 Deinze'!$S:$Y,5,FALSE),"")</f>
        <v>635</v>
      </c>
      <c r="F3" s="60">
        <f>IFERROR(VLOOKUP($A3,'IRC1 0405 Deinze'!$S:$Y,6,FALSE),"")</f>
        <v>632</v>
      </c>
      <c r="G3" s="70">
        <f>IF(SUM(D3:F3)&gt;0,SUM(D3:F3),"")</f>
        <v>1847</v>
      </c>
      <c r="H3" s="61" t="str">
        <f>IFERROR(VLOOKUP($A3,'IRC2 0426 Maldegem'!$S:$Y,4,FALSE),"")</f>
        <v/>
      </c>
      <c r="I3" s="60" t="str">
        <f>IFERROR(VLOOKUP($A3,'IRC2 0426 Maldegem'!$S:$Y,5,FALSE),"")</f>
        <v/>
      </c>
      <c r="J3" s="60" t="str">
        <f>IFERROR(VLOOKUP($A3,'IRC2 0426 Maldegem'!$S:$Y,6,FALSE),"")</f>
        <v/>
      </c>
      <c r="K3" s="71" t="str">
        <f>IF(SUM(H3:J3)&gt;0,SUM(H3:J3),"")</f>
        <v/>
      </c>
      <c r="L3" s="61" t="str">
        <f>IFERROR(VLOOKUP($B3,'IRC3 0510 Aalter'!$AB:$AG,2,FALSE),"")</f>
        <v/>
      </c>
      <c r="M3" s="60" t="str">
        <f>IFERROR(VLOOKUP($B3,'IRC3 0510 Aalter'!$AB:$AG,3,FALSE),"")</f>
        <v/>
      </c>
      <c r="N3" s="60" t="str">
        <f>IFERROR(VLOOKUP($B3,'IRC3 0510 Aalter'!$AB:$AG,4,FALSE),"")</f>
        <v/>
      </c>
      <c r="O3" s="71" t="str">
        <f>IF(SUM(L3:N3)&gt;0,SUM(L3:N3),"")</f>
        <v/>
      </c>
      <c r="P3" s="61" t="str">
        <f>IFERROR(VLOOKUP($B3,'IRC4 0607 Rieme'!$V:$Y,2,FALSE),"")</f>
        <v/>
      </c>
      <c r="Q3" s="60" t="str">
        <f>IFERROR(VLOOKUP($B3,'IRC4 0607 Rieme'!$V:$Y,3,FALSE),"")</f>
        <v/>
      </c>
      <c r="R3" s="60" t="str">
        <f>IFERROR(VLOOKUP($B3,'IRC4 0607 Rieme'!$V:$Y,4,FALSE),"")</f>
        <v/>
      </c>
      <c r="S3" s="71" t="str">
        <f>IF(SUM(P3:R3)&gt;0,SUM(P3:R3),"")</f>
        <v/>
      </c>
      <c r="T3" s="61" t="str">
        <f>IFERROR(VLOOKUP($B3,'IRC5 2906 Oudenaarde'!$V:$Y,2,FALSE),"")</f>
        <v/>
      </c>
      <c r="U3" s="60" t="str">
        <f>IFERROR(VLOOKUP($B3,'IRC5 2906 Oudenaarde'!$V:$Y,3,FALSE),"")</f>
        <v/>
      </c>
      <c r="V3" s="60" t="str">
        <f>IFERROR(VLOOKUP($B3,'IRC5 2906 Oudenaarde'!$V:$Y,4,FALSE),"")</f>
        <v/>
      </c>
      <c r="W3" s="71" t="str">
        <f>IF(SUM(T3:V3)&gt;0,SUM(T3:V3),"")</f>
        <v/>
      </c>
      <c r="X3" s="61" t="str">
        <f>IFERROR(VLOOKUP($B3,'IRC6 0830 Racing Gent'!$V:$Y,2,FALSE),"")</f>
        <v/>
      </c>
      <c r="Y3" s="60" t="str">
        <f>IFERROR(VLOOKUP($B3,'IRC6 0830 Racing Gent'!$V:$Y,3,FALSE),"")</f>
        <v/>
      </c>
      <c r="Z3" s="60" t="str">
        <f>IFERROR(VLOOKUP($B3,'IRC6 0830 Racing Gent'!$V:$Y,4,FALSE),"")</f>
        <v/>
      </c>
      <c r="AA3" s="71" t="str">
        <f>IF(SUM(X3:Z3)&gt;0,SUM(X3:Z3),"")</f>
        <v/>
      </c>
      <c r="AB3" s="61" t="str">
        <f>IFERROR(VLOOKUP($B3,'IRC7 0907 KAA Gent'!$V:$Y,2,FALSE),"")</f>
        <v/>
      </c>
      <c r="AC3" s="60" t="str">
        <f>IFERROR(VLOOKUP($B3,'IRC7 0907 KAA Gent'!$V:$Y,3,FALSE),"")</f>
        <v/>
      </c>
      <c r="AD3" s="60" t="str">
        <f>IFERROR(VLOOKUP($B3,'IRC7 0907 KAA Gent'!$V:$Y,4,FALSE),"")</f>
        <v/>
      </c>
      <c r="AE3" s="71" t="str">
        <f>IF(SUM(AB3:AD3)&gt;0,SUM(AB3:AD3),"")</f>
        <v/>
      </c>
      <c r="AF3" s="62" cm="1">
        <f t="array" ref="AF3">IF(SUM(LARGE(AJ3:AP3,{1;2;3;4;5}))&gt;0,SUM(LARGE(AJ3:AP3,{1;2;3;4;5})),"")</f>
        <v>1847</v>
      </c>
      <c r="AG3" s="63">
        <f>IF(COUNTIF(AJ3:AP3,"&gt;0")&gt;0,COUNTIF(AJ3:AP3,"&gt;0"),"")</f>
        <v>1</v>
      </c>
      <c r="AH3" s="63">
        <f t="shared" ref="AH3:AH34" si="0">IFERROR(_xlfn.RANK.EQ(AF3,AF:AF),"")</f>
        <v>12</v>
      </c>
      <c r="AJ3" s="3">
        <f>IF(G3="",0,G3)</f>
        <v>1847</v>
      </c>
      <c r="AK3" s="3">
        <f>IF(K3="",0,K3)</f>
        <v>0</v>
      </c>
      <c r="AL3" s="3">
        <f>IF(O3="",0,O3)</f>
        <v>0</v>
      </c>
      <c r="AM3" s="3">
        <f>IF(S3="",0,S3)</f>
        <v>0</v>
      </c>
      <c r="AN3" s="3">
        <f>IF(W3="",0,W3)</f>
        <v>0</v>
      </c>
      <c r="AO3" s="3">
        <f>IF(AA3="",0,AA3)</f>
        <v>0</v>
      </c>
      <c r="AP3" s="3">
        <f>IF(AE3="",0,AE3)</f>
        <v>0</v>
      </c>
    </row>
    <row r="4" spans="1:42" x14ac:dyDescent="0.3">
      <c r="A4" s="42">
        <v>480</v>
      </c>
      <c r="B4" s="42" t="s">
        <v>79</v>
      </c>
      <c r="C4" s="96" t="s">
        <v>169</v>
      </c>
      <c r="D4" s="61">
        <f>IFERROR(VLOOKUP($A4,'IRC1 0405 Deinze'!$S:$Y,4,FALSE),"")</f>
        <v>643</v>
      </c>
      <c r="E4" s="60">
        <f>IFERROR(VLOOKUP($A4,'IRC1 0405 Deinze'!$S:$Y,5,FALSE),"")</f>
        <v>509</v>
      </c>
      <c r="F4" s="60">
        <f>IFERROR(VLOOKUP($A4,'IRC1 0405 Deinze'!$S:$Y,6,FALSE),"")</f>
        <v>466</v>
      </c>
      <c r="G4" s="69">
        <f t="shared" ref="G4:G42" si="1">IF(SUM(D4:F4)&gt;0,SUM(D4:F4),"")</f>
        <v>1618</v>
      </c>
      <c r="H4" s="61" t="str">
        <f>IFERROR(VLOOKUP($A4,'IRC2 0426 Maldegem'!$S:$Y,4,FALSE),"")</f>
        <v/>
      </c>
      <c r="I4" s="60" t="str">
        <f>IFERROR(VLOOKUP($A4,'IRC2 0426 Maldegem'!$S:$Y,5,FALSE),"")</f>
        <v/>
      </c>
      <c r="J4" s="60" t="str">
        <f>IFERROR(VLOOKUP($A4,'IRC2 0426 Maldegem'!$S:$Y,6,FALSE),"")</f>
        <v/>
      </c>
      <c r="K4" s="67" t="str">
        <f t="shared" ref="K4:K7" si="2">IF(SUM(H4:J4)&gt;0,SUM(H4:J4),"")</f>
        <v/>
      </c>
      <c r="L4" s="28" t="str">
        <f>IFERROR(VLOOKUP($B4,'IRC3 0510 Aalter'!$AB:$AG,2,FALSE),"")</f>
        <v/>
      </c>
      <c r="M4" s="23" t="str">
        <f>IFERROR(VLOOKUP($B4,'IRC3 0510 Aalter'!$AB:$AG,3,FALSE),"")</f>
        <v/>
      </c>
      <c r="N4" s="23" t="str">
        <f>IFERROR(VLOOKUP($B4,'IRC3 0510 Aalter'!$AB:$AG,4,FALSE),"")</f>
        <v/>
      </c>
      <c r="O4" s="67" t="str">
        <f t="shared" ref="O4:O51" si="3">IF(SUM(L4:N4)&gt;0,SUM(L4:N4),"")</f>
        <v/>
      </c>
      <c r="P4" s="28" t="str">
        <f>IFERROR(VLOOKUP($B4,'IRC4 0607 Rieme'!$V:$Y,2,FALSE),"")</f>
        <v/>
      </c>
      <c r="Q4" s="23" t="str">
        <f>IFERROR(VLOOKUP($B4,'IRC4 0607 Rieme'!$V:$Y,3,FALSE),"")</f>
        <v/>
      </c>
      <c r="R4" s="23" t="str">
        <f>IFERROR(VLOOKUP($B4,'IRC4 0607 Rieme'!$V:$Y,4,FALSE),"")</f>
        <v/>
      </c>
      <c r="S4" s="67" t="str">
        <f t="shared" ref="S4:S51" si="4">IF(SUM(P4:R4)&gt;0,SUM(P4:R4),"")</f>
        <v/>
      </c>
      <c r="T4" s="28" t="str">
        <f>IFERROR(VLOOKUP($B4,'IRC5 2906 Oudenaarde'!$V:$Y,2,FALSE),"")</f>
        <v/>
      </c>
      <c r="U4" s="23" t="str">
        <f>IFERROR(VLOOKUP($B4,'IRC5 2906 Oudenaarde'!$V:$Y,3,FALSE),"")</f>
        <v/>
      </c>
      <c r="V4" s="23" t="str">
        <f>IFERROR(VLOOKUP($B4,'IRC5 2906 Oudenaarde'!$V:$Y,4,FALSE),"")</f>
        <v/>
      </c>
      <c r="W4" s="67" t="str">
        <f t="shared" ref="W4:W51" si="5">IF(SUM(T4:V4)&gt;0,SUM(T4:V4),"")</f>
        <v/>
      </c>
      <c r="X4" s="28" t="str">
        <f>IFERROR(VLOOKUP($B4,'IRC6 0830 Racing Gent'!$V:$Y,2,FALSE),"")</f>
        <v/>
      </c>
      <c r="Y4" s="23" t="str">
        <f>IFERROR(VLOOKUP($B4,'IRC6 0830 Racing Gent'!$V:$Y,3,FALSE),"")</f>
        <v/>
      </c>
      <c r="Z4" s="23" t="str">
        <f>IFERROR(VLOOKUP($B4,'IRC6 0830 Racing Gent'!$V:$Y,4,FALSE),"")</f>
        <v/>
      </c>
      <c r="AA4" s="67" t="str">
        <f t="shared" ref="AA4:AA51" si="6">IF(SUM(X4:Z4)&gt;0,SUM(X4:Z4),"")</f>
        <v/>
      </c>
      <c r="AB4" s="28" t="str">
        <f>IFERROR(VLOOKUP($B4,'IRC7 0907 KAA Gent'!$V:$Y,2,FALSE),"")</f>
        <v/>
      </c>
      <c r="AC4" s="23" t="str">
        <f>IFERROR(VLOOKUP($B4,'IRC7 0907 KAA Gent'!$V:$Y,3,FALSE),"")</f>
        <v/>
      </c>
      <c r="AD4" s="23" t="str">
        <f>IFERROR(VLOOKUP($B4,'IRC7 0907 KAA Gent'!$V:$Y,4,FALSE),"")</f>
        <v/>
      </c>
      <c r="AE4" s="67" t="str">
        <f t="shared" ref="AE4:AE51" si="7">IF(SUM(AB4:AD4)&gt;0,SUM(AB4:AD4),"")</f>
        <v/>
      </c>
      <c r="AF4" s="29" cm="1">
        <f t="array" ref="AF4">IF(SUM(LARGE(AJ4:AP4,{1;2;3;4;5}))&gt;0,SUM(LARGE(AJ4:AP4,{1;2;3;4;5})),"")</f>
        <v>1618</v>
      </c>
      <c r="AG4" s="5">
        <f t="shared" ref="AG4:AG52" si="8">IF(COUNTIF(AJ4:AP4,"&gt;0")&gt;0,COUNTIF(AJ4:AP4,"&gt;0"),"")</f>
        <v>1</v>
      </c>
      <c r="AH4" s="5">
        <f t="shared" si="0"/>
        <v>14</v>
      </c>
      <c r="AJ4" s="3">
        <f t="shared" ref="AJ4:AJ66" si="9">IF(G4="",0,G4)</f>
        <v>1618</v>
      </c>
      <c r="AK4" s="3">
        <f t="shared" ref="AK4:AK66" si="10">IF(K4="",0,K4)</f>
        <v>0</v>
      </c>
      <c r="AL4" s="3">
        <f t="shared" ref="AL4:AL52" si="11">IF(O4="",0,O4)</f>
        <v>0</v>
      </c>
      <c r="AM4" s="3">
        <f t="shared" ref="AM4:AM52" si="12">IF(S4="",0,S4)</f>
        <v>0</v>
      </c>
      <c r="AN4" s="3">
        <f t="shared" ref="AN4:AN52" si="13">IF(W4="",0,W4)</f>
        <v>0</v>
      </c>
      <c r="AO4" s="3">
        <f t="shared" ref="AO4:AO52" si="14">IF(AA4="",0,AA4)</f>
        <v>0</v>
      </c>
      <c r="AP4" s="3">
        <f t="shared" ref="AP4:AP52" si="15">IF(AE4="",0,AE4)</f>
        <v>0</v>
      </c>
    </row>
    <row r="5" spans="1:42" x14ac:dyDescent="0.3">
      <c r="A5" s="42">
        <v>794</v>
      </c>
      <c r="B5" s="42" t="s">
        <v>80</v>
      </c>
      <c r="C5" s="96" t="s">
        <v>168</v>
      </c>
      <c r="D5" s="61">
        <f>IFERROR(VLOOKUP($A5,'IRC1 0405 Deinze'!$S:$Y,4,FALSE),"")</f>
        <v>513</v>
      </c>
      <c r="E5" s="60">
        <f>IFERROR(VLOOKUP($A5,'IRC1 0405 Deinze'!$S:$Y,5,FALSE),"")</f>
        <v>506</v>
      </c>
      <c r="F5" s="60">
        <f>IFERROR(VLOOKUP($A5,'IRC1 0405 Deinze'!$S:$Y,6,FALSE),"")</f>
        <v>506</v>
      </c>
      <c r="G5" s="69">
        <f t="shared" si="1"/>
        <v>1525</v>
      </c>
      <c r="H5" s="61">
        <f>IFERROR(VLOOKUP($A5,'IRC2 0426 Maldegem'!$S:$Y,4,FALSE),"")</f>
        <v>435</v>
      </c>
      <c r="I5" s="60">
        <f>IFERROR(VLOOKUP($A5,'IRC2 0426 Maldegem'!$S:$Y,5,FALSE),"")</f>
        <v>242</v>
      </c>
      <c r="J5" s="60">
        <f>IFERROR(VLOOKUP($A5,'IRC2 0426 Maldegem'!$S:$Y,6,FALSE),"")</f>
        <v>228</v>
      </c>
      <c r="K5" s="67">
        <f t="shared" si="2"/>
        <v>905</v>
      </c>
      <c r="L5" s="28" t="str">
        <f>IFERROR(VLOOKUP($B5,'IRC3 0510 Aalter'!$AB:$AG,2,FALSE),"")</f>
        <v/>
      </c>
      <c r="M5" s="23" t="str">
        <f>IFERROR(VLOOKUP($B5,'IRC3 0510 Aalter'!$AB:$AG,3,FALSE),"")</f>
        <v/>
      </c>
      <c r="N5" s="23" t="str">
        <f>IFERROR(VLOOKUP($B5,'IRC3 0510 Aalter'!$AB:$AG,4,FALSE),"")</f>
        <v/>
      </c>
      <c r="O5" s="67" t="str">
        <f t="shared" si="3"/>
        <v/>
      </c>
      <c r="P5" s="28" t="str">
        <f>IFERROR(VLOOKUP($B5,'IRC4 0607 Rieme'!$V:$Y,2,FALSE),"")</f>
        <v/>
      </c>
      <c r="Q5" s="23" t="str">
        <f>IFERROR(VLOOKUP($B5,'IRC4 0607 Rieme'!$V:$Y,3,FALSE),"")</f>
        <v/>
      </c>
      <c r="R5" s="23" t="str">
        <f>IFERROR(VLOOKUP($B5,'IRC4 0607 Rieme'!$V:$Y,4,FALSE),"")</f>
        <v/>
      </c>
      <c r="S5" s="67" t="str">
        <f t="shared" si="4"/>
        <v/>
      </c>
      <c r="T5" s="28" t="str">
        <f>IFERROR(VLOOKUP($B5,'IRC5 2906 Oudenaarde'!$V:$Y,2,FALSE),"")</f>
        <v/>
      </c>
      <c r="U5" s="23" t="str">
        <f>IFERROR(VLOOKUP($B5,'IRC5 2906 Oudenaarde'!$V:$Y,3,FALSE),"")</f>
        <v/>
      </c>
      <c r="V5" s="23" t="str">
        <f>IFERROR(VLOOKUP($B5,'IRC5 2906 Oudenaarde'!$V:$Y,4,FALSE),"")</f>
        <v/>
      </c>
      <c r="W5" s="67" t="str">
        <f t="shared" si="5"/>
        <v/>
      </c>
      <c r="X5" s="28" t="str">
        <f>IFERROR(VLOOKUP($B5,'IRC6 0830 Racing Gent'!$V:$Y,2,FALSE),"")</f>
        <v/>
      </c>
      <c r="Y5" s="23" t="str">
        <f>IFERROR(VLOOKUP($B5,'IRC6 0830 Racing Gent'!$V:$Y,3,FALSE),"")</f>
        <v/>
      </c>
      <c r="Z5" s="23" t="str">
        <f>IFERROR(VLOOKUP($B5,'IRC6 0830 Racing Gent'!$V:$Y,4,FALSE),"")</f>
        <v/>
      </c>
      <c r="AA5" s="67" t="str">
        <f t="shared" si="6"/>
        <v/>
      </c>
      <c r="AB5" s="28" t="str">
        <f>IFERROR(VLOOKUP($B5,'IRC7 0907 KAA Gent'!$V:$Y,2,FALSE),"")</f>
        <v/>
      </c>
      <c r="AC5" s="23" t="str">
        <f>IFERROR(VLOOKUP($B5,'IRC7 0907 KAA Gent'!$V:$Y,3,FALSE),"")</f>
        <v/>
      </c>
      <c r="AD5" s="23" t="str">
        <f>IFERROR(VLOOKUP($B5,'IRC7 0907 KAA Gent'!$V:$Y,4,FALSE),"")</f>
        <v/>
      </c>
      <c r="AE5" s="67" t="str">
        <f t="shared" si="7"/>
        <v/>
      </c>
      <c r="AF5" s="29" cm="1">
        <f t="array" ref="AF5">IF(SUM(LARGE(AJ5:AP5,{1;2;3;4;5}))&gt;0,SUM(LARGE(AJ5:AP5,{1;2;3;4;5})),"")</f>
        <v>2430</v>
      </c>
      <c r="AG5" s="5">
        <f t="shared" si="8"/>
        <v>2</v>
      </c>
      <c r="AH5" s="5">
        <f t="shared" si="0"/>
        <v>2</v>
      </c>
      <c r="AJ5" s="3">
        <f t="shared" si="9"/>
        <v>1525</v>
      </c>
      <c r="AK5" s="3">
        <f t="shared" si="10"/>
        <v>905</v>
      </c>
      <c r="AL5" s="3">
        <f t="shared" si="11"/>
        <v>0</v>
      </c>
      <c r="AM5" s="3">
        <f t="shared" si="12"/>
        <v>0</v>
      </c>
      <c r="AN5" s="3">
        <f t="shared" si="13"/>
        <v>0</v>
      </c>
      <c r="AO5" s="3">
        <f t="shared" si="14"/>
        <v>0</v>
      </c>
      <c r="AP5" s="3">
        <f t="shared" si="15"/>
        <v>0</v>
      </c>
    </row>
    <row r="6" spans="1:42" x14ac:dyDescent="0.3">
      <c r="A6" s="42">
        <v>1131</v>
      </c>
      <c r="B6" s="42" t="s">
        <v>81</v>
      </c>
      <c r="C6" s="96" t="s">
        <v>165</v>
      </c>
      <c r="D6" s="61">
        <f>IFERROR(VLOOKUP($A6,'IRC1 0405 Deinze'!$S:$Y,4,FALSE),"")</f>
        <v>510</v>
      </c>
      <c r="E6" s="60">
        <f>IFERROR(VLOOKUP($A6,'IRC1 0405 Deinze'!$S:$Y,5,FALSE),"")</f>
        <v>398</v>
      </c>
      <c r="F6" s="60">
        <f>IFERROR(VLOOKUP($A6,'IRC1 0405 Deinze'!$S:$Y,6,FALSE),"")</f>
        <v>547</v>
      </c>
      <c r="G6" s="69">
        <f t="shared" si="1"/>
        <v>1455</v>
      </c>
      <c r="H6" s="61">
        <f>IFERROR(VLOOKUP($A6,'IRC2 0426 Maldegem'!$S:$Y,4,FALSE),"")</f>
        <v>366</v>
      </c>
      <c r="I6" s="60">
        <f>IFERROR(VLOOKUP($A6,'IRC2 0426 Maldegem'!$S:$Y,5,FALSE),"")</f>
        <v>248</v>
      </c>
      <c r="J6" s="60">
        <f>IFERROR(VLOOKUP($A6,'IRC2 0426 Maldegem'!$S:$Y,6,FALSE),"")</f>
        <v>416</v>
      </c>
      <c r="K6" s="67">
        <f t="shared" si="2"/>
        <v>1030</v>
      </c>
      <c r="L6" s="28" t="str">
        <f>IFERROR(VLOOKUP($B6,'IRC3 0510 Aalter'!$AB:$AG,2,FALSE),"")</f>
        <v/>
      </c>
      <c r="M6" s="23" t="str">
        <f>IFERROR(VLOOKUP($B6,'IRC3 0510 Aalter'!$AB:$AG,3,FALSE),"")</f>
        <v/>
      </c>
      <c r="N6" s="23" t="str">
        <f>IFERROR(VLOOKUP($B6,'IRC3 0510 Aalter'!$AB:$AG,4,FALSE),"")</f>
        <v/>
      </c>
      <c r="O6" s="67" t="str">
        <f t="shared" si="3"/>
        <v/>
      </c>
      <c r="P6" s="28" t="str">
        <f>IFERROR(VLOOKUP($B6,'IRC4 0607 Rieme'!$V:$Y,2,FALSE),"")</f>
        <v/>
      </c>
      <c r="Q6" s="23" t="str">
        <f>IFERROR(VLOOKUP($B6,'IRC4 0607 Rieme'!$V:$Y,3,FALSE),"")</f>
        <v/>
      </c>
      <c r="R6" s="23" t="str">
        <f>IFERROR(VLOOKUP($B6,'IRC4 0607 Rieme'!$V:$Y,4,FALSE),"")</f>
        <v/>
      </c>
      <c r="S6" s="67" t="str">
        <f t="shared" si="4"/>
        <v/>
      </c>
      <c r="T6" s="28" t="str">
        <f>IFERROR(VLOOKUP($B6,'IRC5 2906 Oudenaarde'!$V:$Y,2,FALSE),"")</f>
        <v/>
      </c>
      <c r="U6" s="23" t="str">
        <f>IFERROR(VLOOKUP($B6,'IRC5 2906 Oudenaarde'!$V:$Y,3,FALSE),"")</f>
        <v/>
      </c>
      <c r="V6" s="23" t="str">
        <f>IFERROR(VLOOKUP($B6,'IRC5 2906 Oudenaarde'!$V:$Y,4,FALSE),"")</f>
        <v/>
      </c>
      <c r="W6" s="67" t="str">
        <f t="shared" si="5"/>
        <v/>
      </c>
      <c r="X6" s="28" t="str">
        <f>IFERROR(VLOOKUP($B6,'IRC6 0830 Racing Gent'!$V:$Y,2,FALSE),"")</f>
        <v/>
      </c>
      <c r="Y6" s="23" t="str">
        <f>IFERROR(VLOOKUP($B6,'IRC6 0830 Racing Gent'!$V:$Y,3,FALSE),"")</f>
        <v/>
      </c>
      <c r="Z6" s="23" t="str">
        <f>IFERROR(VLOOKUP($B6,'IRC6 0830 Racing Gent'!$V:$Y,4,FALSE),"")</f>
        <v/>
      </c>
      <c r="AA6" s="67" t="str">
        <f t="shared" si="6"/>
        <v/>
      </c>
      <c r="AB6" s="28" t="str">
        <f>IFERROR(VLOOKUP($B6,'IRC7 0907 KAA Gent'!$V:$Y,2,FALSE),"")</f>
        <v/>
      </c>
      <c r="AC6" s="23" t="str">
        <f>IFERROR(VLOOKUP($B6,'IRC7 0907 KAA Gent'!$V:$Y,3,FALSE),"")</f>
        <v/>
      </c>
      <c r="AD6" s="23" t="str">
        <f>IFERROR(VLOOKUP($B6,'IRC7 0907 KAA Gent'!$V:$Y,4,FALSE),"")</f>
        <v/>
      </c>
      <c r="AE6" s="67" t="str">
        <f t="shared" si="7"/>
        <v/>
      </c>
      <c r="AF6" s="29" cm="1">
        <f t="array" ref="AF6">IF(SUM(LARGE(AJ6:AP6,{1;2;3;4;5}))&gt;0,SUM(LARGE(AJ6:AP6,{1;2;3;4;5})),"")</f>
        <v>2485</v>
      </c>
      <c r="AG6" s="5">
        <f t="shared" si="8"/>
        <v>2</v>
      </c>
      <c r="AH6" s="5">
        <f t="shared" si="0"/>
        <v>1</v>
      </c>
      <c r="AJ6" s="3">
        <f t="shared" si="9"/>
        <v>1455</v>
      </c>
      <c r="AK6" s="3">
        <f t="shared" si="10"/>
        <v>1030</v>
      </c>
      <c r="AL6" s="3">
        <f t="shared" si="11"/>
        <v>0</v>
      </c>
      <c r="AM6" s="3">
        <f t="shared" si="12"/>
        <v>0</v>
      </c>
      <c r="AN6" s="3">
        <f t="shared" si="13"/>
        <v>0</v>
      </c>
      <c r="AO6" s="3">
        <f t="shared" si="14"/>
        <v>0</v>
      </c>
      <c r="AP6" s="3">
        <f t="shared" si="15"/>
        <v>0</v>
      </c>
    </row>
    <row r="7" spans="1:42" x14ac:dyDescent="0.3">
      <c r="A7" s="42">
        <v>239</v>
      </c>
      <c r="B7" s="42" t="s">
        <v>82</v>
      </c>
      <c r="C7" s="96" t="s">
        <v>166</v>
      </c>
      <c r="D7" s="61">
        <f>IFERROR(VLOOKUP($A7,'IRC1 0405 Deinze'!$S:$Y,4,FALSE),"")</f>
        <v>368</v>
      </c>
      <c r="E7" s="60">
        <f>IFERROR(VLOOKUP($A7,'IRC1 0405 Deinze'!$S:$Y,5,FALSE),"")</f>
        <v>706</v>
      </c>
      <c r="F7" s="60">
        <f>IFERROR(VLOOKUP($A7,'IRC1 0405 Deinze'!$S:$Y,6,FALSE),"")</f>
        <v>359</v>
      </c>
      <c r="G7" s="69">
        <f t="shared" si="1"/>
        <v>1433</v>
      </c>
      <c r="H7" s="61">
        <f>IFERROR(VLOOKUP($A7,'IRC2 0426 Maldegem'!$S:$Y,4,FALSE),"")</f>
        <v>0</v>
      </c>
      <c r="I7" s="60">
        <f>IFERROR(VLOOKUP($A7,'IRC2 0426 Maldegem'!$S:$Y,5,FALSE),"")</f>
        <v>139</v>
      </c>
      <c r="J7" s="60">
        <f>IFERROR(VLOOKUP($A7,'IRC2 0426 Maldegem'!$S:$Y,6,FALSE),"")</f>
        <v>109</v>
      </c>
      <c r="K7" s="67">
        <f t="shared" si="2"/>
        <v>248</v>
      </c>
      <c r="L7" s="28" t="str">
        <f>IFERROR(VLOOKUP($B7,'IRC3 0510 Aalter'!$AB:$AG,2,FALSE),"")</f>
        <v/>
      </c>
      <c r="M7" s="23" t="str">
        <f>IFERROR(VLOOKUP($B7,'IRC3 0510 Aalter'!$AB:$AG,3,FALSE),"")</f>
        <v/>
      </c>
      <c r="N7" s="23" t="str">
        <f>IFERROR(VLOOKUP($B7,'IRC3 0510 Aalter'!$AB:$AG,4,FALSE),"")</f>
        <v/>
      </c>
      <c r="O7" s="67" t="str">
        <f t="shared" si="3"/>
        <v/>
      </c>
      <c r="P7" s="28" t="str">
        <f>IFERROR(VLOOKUP($B7,'IRC4 0607 Rieme'!$V:$Y,2,FALSE),"")</f>
        <v/>
      </c>
      <c r="Q7" s="23" t="str">
        <f>IFERROR(VLOOKUP($B7,'IRC4 0607 Rieme'!$V:$Y,3,FALSE),"")</f>
        <v/>
      </c>
      <c r="R7" s="23" t="str">
        <f>IFERROR(VLOOKUP($B7,'IRC4 0607 Rieme'!$V:$Y,4,FALSE),"")</f>
        <v/>
      </c>
      <c r="S7" s="67" t="str">
        <f t="shared" si="4"/>
        <v/>
      </c>
      <c r="T7" s="28" t="str">
        <f>IFERROR(VLOOKUP($B7,'IRC5 2906 Oudenaarde'!$V:$Y,2,FALSE),"")</f>
        <v/>
      </c>
      <c r="U7" s="23" t="str">
        <f>IFERROR(VLOOKUP($B7,'IRC5 2906 Oudenaarde'!$V:$Y,3,FALSE),"")</f>
        <v/>
      </c>
      <c r="V7" s="23" t="str">
        <f>IFERROR(VLOOKUP($B7,'IRC5 2906 Oudenaarde'!$V:$Y,4,FALSE),"")</f>
        <v/>
      </c>
      <c r="W7" s="67" t="str">
        <f t="shared" si="5"/>
        <v/>
      </c>
      <c r="X7" s="28" t="str">
        <f>IFERROR(VLOOKUP($B7,'IRC6 0830 Racing Gent'!$V:$Y,2,FALSE),"")</f>
        <v/>
      </c>
      <c r="Y7" s="23" t="str">
        <f>IFERROR(VLOOKUP($B7,'IRC6 0830 Racing Gent'!$V:$Y,3,FALSE),"")</f>
        <v/>
      </c>
      <c r="Z7" s="23" t="str">
        <f>IFERROR(VLOOKUP($B7,'IRC6 0830 Racing Gent'!$V:$Y,4,FALSE),"")</f>
        <v/>
      </c>
      <c r="AA7" s="67" t="str">
        <f t="shared" si="6"/>
        <v/>
      </c>
      <c r="AB7" s="28" t="str">
        <f>IFERROR(VLOOKUP($B7,'IRC7 0907 KAA Gent'!$V:$Y,2,FALSE),"")</f>
        <v/>
      </c>
      <c r="AC7" s="23" t="str">
        <f>IFERROR(VLOOKUP($B7,'IRC7 0907 KAA Gent'!$V:$Y,3,FALSE),"")</f>
        <v/>
      </c>
      <c r="AD7" s="23" t="str">
        <f>IFERROR(VLOOKUP($B7,'IRC7 0907 KAA Gent'!$V:$Y,4,FALSE),"")</f>
        <v/>
      </c>
      <c r="AE7" s="67" t="str">
        <f t="shared" si="7"/>
        <v/>
      </c>
      <c r="AF7" s="29" cm="1">
        <f t="array" ref="AF7">IF(SUM(LARGE(AJ7:AP7,{1;2;3;4;5}))&gt;0,SUM(LARGE(AJ7:AP7,{1;2;3;4;5})),"")</f>
        <v>1681</v>
      </c>
      <c r="AG7" s="5">
        <f t="shared" si="8"/>
        <v>2</v>
      </c>
      <c r="AH7" s="5">
        <f t="shared" si="0"/>
        <v>13</v>
      </c>
      <c r="AJ7" s="3">
        <f t="shared" si="9"/>
        <v>1433</v>
      </c>
      <c r="AK7" s="3">
        <f t="shared" si="10"/>
        <v>248</v>
      </c>
      <c r="AL7" s="3">
        <f t="shared" si="11"/>
        <v>0</v>
      </c>
      <c r="AM7" s="3">
        <f t="shared" si="12"/>
        <v>0</v>
      </c>
      <c r="AN7" s="3">
        <f t="shared" si="13"/>
        <v>0</v>
      </c>
      <c r="AO7" s="3">
        <f t="shared" si="14"/>
        <v>0</v>
      </c>
      <c r="AP7" s="3">
        <f t="shared" si="15"/>
        <v>0</v>
      </c>
    </row>
    <row r="8" spans="1:42" x14ac:dyDescent="0.3">
      <c r="A8" s="42">
        <v>580</v>
      </c>
      <c r="B8" s="42" t="s">
        <v>83</v>
      </c>
      <c r="C8" s="96" t="s">
        <v>167</v>
      </c>
      <c r="D8" s="61">
        <f>IFERROR(VLOOKUP($A8,'IRC1 0405 Deinze'!$S:$Y,4,FALSE),"")</f>
        <v>411</v>
      </c>
      <c r="E8" s="60">
        <f>IFERROR(VLOOKUP($A8,'IRC1 0405 Deinze'!$S:$Y,5,FALSE),"")</f>
        <v>537</v>
      </c>
      <c r="F8" s="60">
        <f>IFERROR(VLOOKUP($A8,'IRC1 0405 Deinze'!$S:$Y,6,FALSE),"")</f>
        <v>466</v>
      </c>
      <c r="G8" s="69">
        <f t="shared" si="1"/>
        <v>1414</v>
      </c>
      <c r="H8" s="61" t="str">
        <f>IFERROR(VLOOKUP($A8,'IRC2 0426 Maldegem'!$S:$Y,4,FALSE),"")</f>
        <v/>
      </c>
      <c r="I8" s="60" t="str">
        <f>IFERROR(VLOOKUP($A8,'IRC2 0426 Maldegem'!$S:$Y,5,FALSE),"")</f>
        <v/>
      </c>
      <c r="J8" s="60" t="str">
        <f>IFERROR(VLOOKUP($A8,'IRC2 0426 Maldegem'!$S:$Y,6,FALSE),"")</f>
        <v/>
      </c>
      <c r="K8" s="67" t="str">
        <f t="shared" ref="K8:K60" si="16">IF(SUM(H8:J8)&gt;0,SUM(H8:J8),"")</f>
        <v/>
      </c>
      <c r="L8" s="28" t="str">
        <f>IFERROR(VLOOKUP($B8,'IRC3 0510 Aalter'!$AB:$AG,2,FALSE),"")</f>
        <v/>
      </c>
      <c r="M8" s="23" t="str">
        <f>IFERROR(VLOOKUP($B8,'IRC3 0510 Aalter'!$AB:$AG,3,FALSE),"")</f>
        <v/>
      </c>
      <c r="N8" s="23" t="str">
        <f>IFERROR(VLOOKUP($B8,'IRC3 0510 Aalter'!$AB:$AG,4,FALSE),"")</f>
        <v/>
      </c>
      <c r="O8" s="67" t="str">
        <f t="shared" si="3"/>
        <v/>
      </c>
      <c r="P8" s="28" t="str">
        <f>IFERROR(VLOOKUP($B8,'IRC4 0607 Rieme'!$V:$Y,2,FALSE),"")</f>
        <v/>
      </c>
      <c r="Q8" s="23" t="str">
        <f>IFERROR(VLOOKUP($B8,'IRC4 0607 Rieme'!$V:$Y,3,FALSE),"")</f>
        <v/>
      </c>
      <c r="R8" s="23" t="str">
        <f>IFERROR(VLOOKUP($B8,'IRC4 0607 Rieme'!$V:$Y,4,FALSE),"")</f>
        <v/>
      </c>
      <c r="S8" s="67" t="str">
        <f t="shared" si="4"/>
        <v/>
      </c>
      <c r="T8" s="28" t="str">
        <f>IFERROR(VLOOKUP($B8,'IRC5 2906 Oudenaarde'!$V:$Y,2,FALSE),"")</f>
        <v/>
      </c>
      <c r="U8" s="23" t="str">
        <f>IFERROR(VLOOKUP($B8,'IRC5 2906 Oudenaarde'!$V:$Y,3,FALSE),"")</f>
        <v/>
      </c>
      <c r="V8" s="23" t="str">
        <f>IFERROR(VLOOKUP($B8,'IRC5 2906 Oudenaarde'!$V:$Y,4,FALSE),"")</f>
        <v/>
      </c>
      <c r="W8" s="67" t="str">
        <f t="shared" si="5"/>
        <v/>
      </c>
      <c r="X8" s="28" t="str">
        <f>IFERROR(VLOOKUP($B8,'IRC6 0830 Racing Gent'!$V:$Y,2,FALSE),"")</f>
        <v/>
      </c>
      <c r="Y8" s="23" t="str">
        <f>IFERROR(VLOOKUP($B8,'IRC6 0830 Racing Gent'!$V:$Y,3,FALSE),"")</f>
        <v/>
      </c>
      <c r="Z8" s="23" t="str">
        <f>IFERROR(VLOOKUP($B8,'IRC6 0830 Racing Gent'!$V:$Y,4,FALSE),"")</f>
        <v/>
      </c>
      <c r="AA8" s="67" t="str">
        <f t="shared" si="6"/>
        <v/>
      </c>
      <c r="AB8" s="28" t="str">
        <f>IFERROR(VLOOKUP($B8,'IRC7 0907 KAA Gent'!$V:$Y,2,FALSE),"")</f>
        <v/>
      </c>
      <c r="AC8" s="23" t="str">
        <f>IFERROR(VLOOKUP($B8,'IRC7 0907 KAA Gent'!$V:$Y,3,FALSE),"")</f>
        <v/>
      </c>
      <c r="AD8" s="23" t="str">
        <f>IFERROR(VLOOKUP($B8,'IRC7 0907 KAA Gent'!$V:$Y,4,FALSE),"")</f>
        <v/>
      </c>
      <c r="AE8" s="67" t="str">
        <f t="shared" si="7"/>
        <v/>
      </c>
      <c r="AF8" s="29" cm="1">
        <f t="array" ref="AF8">IF(SUM(LARGE(AJ8:AP8,{1;2;3;4;5}))&gt;0,SUM(LARGE(AJ8:AP8,{1;2;3;4;5})),"")</f>
        <v>1414</v>
      </c>
      <c r="AG8" s="5">
        <f t="shared" si="8"/>
        <v>1</v>
      </c>
      <c r="AH8" s="5">
        <f t="shared" si="0"/>
        <v>16</v>
      </c>
      <c r="AJ8" s="3">
        <f t="shared" si="9"/>
        <v>1414</v>
      </c>
      <c r="AK8" s="3">
        <f t="shared" si="10"/>
        <v>0</v>
      </c>
      <c r="AL8" s="3">
        <f t="shared" si="11"/>
        <v>0</v>
      </c>
      <c r="AM8" s="3">
        <f t="shared" si="12"/>
        <v>0</v>
      </c>
      <c r="AN8" s="3">
        <f t="shared" si="13"/>
        <v>0</v>
      </c>
      <c r="AO8" s="3">
        <f t="shared" si="14"/>
        <v>0</v>
      </c>
      <c r="AP8" s="3">
        <f t="shared" si="15"/>
        <v>0</v>
      </c>
    </row>
    <row r="9" spans="1:42" x14ac:dyDescent="0.3">
      <c r="A9" s="42">
        <v>1</v>
      </c>
      <c r="B9" s="42" t="s">
        <v>84</v>
      </c>
      <c r="C9" s="96" t="s">
        <v>165</v>
      </c>
      <c r="D9" s="61">
        <f>IFERROR(VLOOKUP($A9,'IRC1 0405 Deinze'!$S:$Y,4,FALSE),"")</f>
        <v>509</v>
      </c>
      <c r="E9" s="60">
        <f>IFERROR(VLOOKUP($A9,'IRC1 0405 Deinze'!$S:$Y,5,FALSE),"")</f>
        <v>471</v>
      </c>
      <c r="F9" s="60">
        <f>IFERROR(VLOOKUP($A9,'IRC1 0405 Deinze'!$S:$Y,6,FALSE),"")</f>
        <v>426</v>
      </c>
      <c r="G9" s="69">
        <f t="shared" si="1"/>
        <v>1406</v>
      </c>
      <c r="H9" s="61" t="str">
        <f>IFERROR(VLOOKUP($A9,'IRC2 0426 Maldegem'!$S:$Y,4,FALSE),"")</f>
        <v/>
      </c>
      <c r="I9" s="60" t="str">
        <f>IFERROR(VLOOKUP($A9,'IRC2 0426 Maldegem'!$S:$Y,5,FALSE),"")</f>
        <v/>
      </c>
      <c r="J9" s="60" t="str">
        <f>IFERROR(VLOOKUP($A9,'IRC2 0426 Maldegem'!$S:$Y,6,FALSE),"")</f>
        <v/>
      </c>
      <c r="K9" s="67" t="str">
        <f t="shared" si="16"/>
        <v/>
      </c>
      <c r="L9" s="28" t="str">
        <f>IFERROR(VLOOKUP($B9,'IRC3 0510 Aalter'!$AB:$AG,2,FALSE),"")</f>
        <v/>
      </c>
      <c r="M9" s="23" t="str">
        <f>IFERROR(VLOOKUP($B9,'IRC3 0510 Aalter'!$AB:$AG,3,FALSE),"")</f>
        <v/>
      </c>
      <c r="N9" s="23" t="str">
        <f>IFERROR(VLOOKUP($B9,'IRC3 0510 Aalter'!$AB:$AG,4,FALSE),"")</f>
        <v/>
      </c>
      <c r="O9" s="67" t="str">
        <f t="shared" si="3"/>
        <v/>
      </c>
      <c r="P9" s="28" t="str">
        <f>IFERROR(VLOOKUP($B9,'IRC4 0607 Rieme'!$V:$Y,2,FALSE),"")</f>
        <v/>
      </c>
      <c r="Q9" s="23" t="str">
        <f>IFERROR(VLOOKUP($B9,'IRC4 0607 Rieme'!$V:$Y,3,FALSE),"")</f>
        <v/>
      </c>
      <c r="R9" s="23" t="str">
        <f>IFERROR(VLOOKUP($B9,'IRC4 0607 Rieme'!$V:$Y,4,FALSE),"")</f>
        <v/>
      </c>
      <c r="S9" s="67" t="str">
        <f t="shared" si="4"/>
        <v/>
      </c>
      <c r="T9" s="28" t="str">
        <f>IFERROR(VLOOKUP($B9,'IRC5 2906 Oudenaarde'!$V:$Y,2,FALSE),"")</f>
        <v/>
      </c>
      <c r="U9" s="23" t="str">
        <f>IFERROR(VLOOKUP($B9,'IRC5 2906 Oudenaarde'!$V:$Y,3,FALSE),"")</f>
        <v/>
      </c>
      <c r="V9" s="23" t="str">
        <f>IFERROR(VLOOKUP($B9,'IRC5 2906 Oudenaarde'!$V:$Y,4,FALSE),"")</f>
        <v/>
      </c>
      <c r="W9" s="67" t="str">
        <f t="shared" si="5"/>
        <v/>
      </c>
      <c r="X9" s="28" t="str">
        <f>IFERROR(VLOOKUP($B9,'IRC6 0830 Racing Gent'!$V:$Y,2,FALSE),"")</f>
        <v/>
      </c>
      <c r="Y9" s="23" t="str">
        <f>IFERROR(VLOOKUP($B9,'IRC6 0830 Racing Gent'!$V:$Y,3,FALSE),"")</f>
        <v/>
      </c>
      <c r="Z9" s="23" t="str">
        <f>IFERROR(VLOOKUP($B9,'IRC6 0830 Racing Gent'!$V:$Y,4,FALSE),"")</f>
        <v/>
      </c>
      <c r="AA9" s="67" t="str">
        <f t="shared" si="6"/>
        <v/>
      </c>
      <c r="AB9" s="28" t="str">
        <f>IFERROR(VLOOKUP($B9,'IRC7 0907 KAA Gent'!$V:$Y,2,FALSE),"")</f>
        <v/>
      </c>
      <c r="AC9" s="23" t="str">
        <f>IFERROR(VLOOKUP($B9,'IRC7 0907 KAA Gent'!$V:$Y,3,FALSE),"")</f>
        <v/>
      </c>
      <c r="AD9" s="23" t="str">
        <f>IFERROR(VLOOKUP($B9,'IRC7 0907 KAA Gent'!$V:$Y,4,FALSE),"")</f>
        <v/>
      </c>
      <c r="AE9" s="67" t="str">
        <f t="shared" si="7"/>
        <v/>
      </c>
      <c r="AF9" s="29" cm="1">
        <f t="array" ref="AF9">IF(SUM(LARGE(AJ9:AP9,{1;2;3;4;5}))&gt;0,SUM(LARGE(AJ9:AP9,{1;2;3;4;5})),"")</f>
        <v>1406</v>
      </c>
      <c r="AG9" s="5">
        <f t="shared" si="8"/>
        <v>1</v>
      </c>
      <c r="AH9" s="5">
        <f t="shared" si="0"/>
        <v>17</v>
      </c>
      <c r="AJ9" s="3">
        <f t="shared" si="9"/>
        <v>1406</v>
      </c>
      <c r="AK9" s="3">
        <f t="shared" si="10"/>
        <v>0</v>
      </c>
      <c r="AL9" s="3">
        <f t="shared" si="11"/>
        <v>0</v>
      </c>
      <c r="AM9" s="3">
        <f t="shared" si="12"/>
        <v>0</v>
      </c>
      <c r="AN9" s="3">
        <f t="shared" si="13"/>
        <v>0</v>
      </c>
      <c r="AO9" s="3">
        <f t="shared" si="14"/>
        <v>0</v>
      </c>
      <c r="AP9" s="3">
        <f t="shared" si="15"/>
        <v>0</v>
      </c>
    </row>
    <row r="10" spans="1:42" x14ac:dyDescent="0.3">
      <c r="A10" s="42">
        <v>677</v>
      </c>
      <c r="B10" s="42" t="s">
        <v>85</v>
      </c>
      <c r="C10" s="96" t="s">
        <v>168</v>
      </c>
      <c r="D10" s="61">
        <f>IFERROR(VLOOKUP($A10,'IRC1 0405 Deinze'!$S:$Y,4,FALSE),"")</f>
        <v>535</v>
      </c>
      <c r="E10" s="60">
        <f>IFERROR(VLOOKUP($A10,'IRC1 0405 Deinze'!$S:$Y,5,FALSE),"")</f>
        <v>497</v>
      </c>
      <c r="F10" s="60">
        <f>IFERROR(VLOOKUP($A10,'IRC1 0405 Deinze'!$S:$Y,6,FALSE),"")</f>
        <v>359</v>
      </c>
      <c r="G10" s="69">
        <f t="shared" si="1"/>
        <v>1391</v>
      </c>
      <c r="H10" s="61" t="str">
        <f>IFERROR(VLOOKUP($A10,'IRC2 0426 Maldegem'!$S:$Y,4,FALSE),"")</f>
        <v/>
      </c>
      <c r="I10" s="60" t="str">
        <f>IFERROR(VLOOKUP($A10,'IRC2 0426 Maldegem'!$S:$Y,5,FALSE),"")</f>
        <v/>
      </c>
      <c r="J10" s="60" t="str">
        <f>IFERROR(VLOOKUP($A10,'IRC2 0426 Maldegem'!$S:$Y,6,FALSE),"")</f>
        <v/>
      </c>
      <c r="K10" s="67" t="str">
        <f t="shared" si="16"/>
        <v/>
      </c>
      <c r="L10" s="28" t="str">
        <f>IFERROR(VLOOKUP($B10,'IRC3 0510 Aalter'!$AB:$AG,2,FALSE),"")</f>
        <v/>
      </c>
      <c r="M10" s="23" t="str">
        <f>IFERROR(VLOOKUP($B10,'IRC3 0510 Aalter'!$AB:$AG,3,FALSE),"")</f>
        <v/>
      </c>
      <c r="N10" s="23" t="str">
        <f>IFERROR(VLOOKUP($B10,'IRC3 0510 Aalter'!$AB:$AG,4,FALSE),"")</f>
        <v/>
      </c>
      <c r="O10" s="67" t="str">
        <f t="shared" si="3"/>
        <v/>
      </c>
      <c r="P10" s="28" t="str">
        <f>IFERROR(VLOOKUP($B10,'IRC4 0607 Rieme'!$V:$Y,2,FALSE),"")</f>
        <v/>
      </c>
      <c r="Q10" s="23" t="str">
        <f>IFERROR(VLOOKUP($B10,'IRC4 0607 Rieme'!$V:$Y,3,FALSE),"")</f>
        <v/>
      </c>
      <c r="R10" s="23" t="str">
        <f>IFERROR(VLOOKUP($B10,'IRC4 0607 Rieme'!$V:$Y,4,FALSE),"")</f>
        <v/>
      </c>
      <c r="S10" s="67" t="str">
        <f t="shared" si="4"/>
        <v/>
      </c>
      <c r="T10" s="28" t="str">
        <f>IFERROR(VLOOKUP($B10,'IRC5 2906 Oudenaarde'!$V:$Y,2,FALSE),"")</f>
        <v/>
      </c>
      <c r="U10" s="23" t="str">
        <f>IFERROR(VLOOKUP($B10,'IRC5 2906 Oudenaarde'!$V:$Y,3,FALSE),"")</f>
        <v/>
      </c>
      <c r="V10" s="23" t="str">
        <f>IFERROR(VLOOKUP($B10,'IRC5 2906 Oudenaarde'!$V:$Y,4,FALSE),"")</f>
        <v/>
      </c>
      <c r="W10" s="67" t="str">
        <f t="shared" si="5"/>
        <v/>
      </c>
      <c r="X10" s="28" t="str">
        <f>IFERROR(VLOOKUP($B10,'IRC6 0830 Racing Gent'!$V:$Y,2,FALSE),"")</f>
        <v/>
      </c>
      <c r="Y10" s="23" t="str">
        <f>IFERROR(VLOOKUP($B10,'IRC6 0830 Racing Gent'!$V:$Y,3,FALSE),"")</f>
        <v/>
      </c>
      <c r="Z10" s="23" t="str">
        <f>IFERROR(VLOOKUP($B10,'IRC6 0830 Racing Gent'!$V:$Y,4,FALSE),"")</f>
        <v/>
      </c>
      <c r="AA10" s="67" t="str">
        <f t="shared" si="6"/>
        <v/>
      </c>
      <c r="AB10" s="28" t="str">
        <f>IFERROR(VLOOKUP($B10,'IRC7 0907 KAA Gent'!$V:$Y,2,FALSE),"")</f>
        <v/>
      </c>
      <c r="AC10" s="23" t="str">
        <f>IFERROR(VLOOKUP($B10,'IRC7 0907 KAA Gent'!$V:$Y,3,FALSE),"")</f>
        <v/>
      </c>
      <c r="AD10" s="23" t="str">
        <f>IFERROR(VLOOKUP($B10,'IRC7 0907 KAA Gent'!$V:$Y,4,FALSE),"")</f>
        <v/>
      </c>
      <c r="AE10" s="67" t="str">
        <f t="shared" si="7"/>
        <v/>
      </c>
      <c r="AF10" s="29" cm="1">
        <f t="array" ref="AF10">IF(SUM(LARGE(AJ10:AP10,{1;2;3;4;5}))&gt;0,SUM(LARGE(AJ10:AP10,{1;2;3;4;5})),"")</f>
        <v>1391</v>
      </c>
      <c r="AG10" s="5">
        <f t="shared" si="8"/>
        <v>1</v>
      </c>
      <c r="AH10" s="5">
        <f t="shared" si="0"/>
        <v>19</v>
      </c>
      <c r="AJ10" s="3">
        <f t="shared" si="9"/>
        <v>1391</v>
      </c>
      <c r="AK10" s="3">
        <f t="shared" si="10"/>
        <v>0</v>
      </c>
      <c r="AL10" s="3">
        <f t="shared" si="11"/>
        <v>0</v>
      </c>
      <c r="AM10" s="3">
        <f t="shared" si="12"/>
        <v>0</v>
      </c>
      <c r="AN10" s="3">
        <f t="shared" si="13"/>
        <v>0</v>
      </c>
      <c r="AO10" s="3">
        <f t="shared" si="14"/>
        <v>0</v>
      </c>
      <c r="AP10" s="3">
        <f t="shared" si="15"/>
        <v>0</v>
      </c>
    </row>
    <row r="11" spans="1:42" x14ac:dyDescent="0.3">
      <c r="A11" s="42">
        <v>51</v>
      </c>
      <c r="B11" s="42" t="s">
        <v>86</v>
      </c>
      <c r="C11" s="96" t="s">
        <v>167</v>
      </c>
      <c r="D11" s="61">
        <f>IFERROR(VLOOKUP($A11,'IRC1 0405 Deinze'!$S:$Y,4,FALSE),"")</f>
        <v>406</v>
      </c>
      <c r="E11" s="60">
        <f>IFERROR(VLOOKUP($A11,'IRC1 0405 Deinze'!$S:$Y,5,FALSE),"")</f>
        <v>512</v>
      </c>
      <c r="F11" s="60">
        <f>IFERROR(VLOOKUP($A11,'IRC1 0405 Deinze'!$S:$Y,6,FALSE),"")</f>
        <v>426</v>
      </c>
      <c r="G11" s="69">
        <f t="shared" si="1"/>
        <v>1344</v>
      </c>
      <c r="H11" s="61">
        <f>IFERROR(VLOOKUP($A11,'IRC2 0426 Maldegem'!$S:$Y,4,FALSE),"")</f>
        <v>423</v>
      </c>
      <c r="I11" s="60">
        <f>IFERROR(VLOOKUP($A11,'IRC2 0426 Maldegem'!$S:$Y,5,FALSE),"")</f>
        <v>235</v>
      </c>
      <c r="J11" s="60">
        <f>IFERROR(VLOOKUP($A11,'IRC2 0426 Maldegem'!$S:$Y,6,FALSE),"")</f>
        <v>287</v>
      </c>
      <c r="K11" s="67">
        <f t="shared" si="16"/>
        <v>945</v>
      </c>
      <c r="L11" s="28" t="str">
        <f>IFERROR(VLOOKUP($B11,'IRC3 0510 Aalter'!$AB:$AG,2,FALSE),"")</f>
        <v/>
      </c>
      <c r="M11" s="23" t="str">
        <f>IFERROR(VLOOKUP($B11,'IRC3 0510 Aalter'!$AB:$AG,3,FALSE),"")</f>
        <v/>
      </c>
      <c r="N11" s="23" t="str">
        <f>IFERROR(VLOOKUP($B11,'IRC3 0510 Aalter'!$AB:$AG,4,FALSE),"")</f>
        <v/>
      </c>
      <c r="O11" s="67" t="str">
        <f t="shared" si="3"/>
        <v/>
      </c>
      <c r="P11" s="28" t="str">
        <f>IFERROR(VLOOKUP($B11,'IRC4 0607 Rieme'!$V:$Y,2,FALSE),"")</f>
        <v/>
      </c>
      <c r="Q11" s="23" t="str">
        <f>IFERROR(VLOOKUP($B11,'IRC4 0607 Rieme'!$V:$Y,3,FALSE),"")</f>
        <v/>
      </c>
      <c r="R11" s="23" t="str">
        <f>IFERROR(VLOOKUP($B11,'IRC4 0607 Rieme'!$V:$Y,4,FALSE),"")</f>
        <v/>
      </c>
      <c r="S11" s="67" t="str">
        <f t="shared" si="4"/>
        <v/>
      </c>
      <c r="T11" s="28" t="str">
        <f>IFERROR(VLOOKUP($B11,'IRC5 2906 Oudenaarde'!$V:$Y,2,FALSE),"")</f>
        <v/>
      </c>
      <c r="U11" s="23" t="str">
        <f>IFERROR(VLOOKUP($B11,'IRC5 2906 Oudenaarde'!$V:$Y,3,FALSE),"")</f>
        <v/>
      </c>
      <c r="V11" s="23" t="str">
        <f>IFERROR(VLOOKUP($B11,'IRC5 2906 Oudenaarde'!$V:$Y,4,FALSE),"")</f>
        <v/>
      </c>
      <c r="W11" s="67" t="str">
        <f t="shared" si="5"/>
        <v/>
      </c>
      <c r="X11" s="28" t="str">
        <f>IFERROR(VLOOKUP($B11,'IRC6 0830 Racing Gent'!$V:$Y,2,FALSE),"")</f>
        <v/>
      </c>
      <c r="Y11" s="23" t="str">
        <f>IFERROR(VLOOKUP($B11,'IRC6 0830 Racing Gent'!$V:$Y,3,FALSE),"")</f>
        <v/>
      </c>
      <c r="Z11" s="23" t="str">
        <f>IFERROR(VLOOKUP($B11,'IRC6 0830 Racing Gent'!$V:$Y,4,FALSE),"")</f>
        <v/>
      </c>
      <c r="AA11" s="67" t="str">
        <f t="shared" si="6"/>
        <v/>
      </c>
      <c r="AB11" s="28" t="str">
        <f>IFERROR(VLOOKUP($B11,'IRC7 0907 KAA Gent'!$V:$Y,2,FALSE),"")</f>
        <v/>
      </c>
      <c r="AC11" s="23" t="str">
        <f>IFERROR(VLOOKUP($B11,'IRC7 0907 KAA Gent'!$V:$Y,3,FALSE),"")</f>
        <v/>
      </c>
      <c r="AD11" s="23" t="str">
        <f>IFERROR(VLOOKUP($B11,'IRC7 0907 KAA Gent'!$V:$Y,4,FALSE),"")</f>
        <v/>
      </c>
      <c r="AE11" s="67" t="str">
        <f t="shared" si="7"/>
        <v/>
      </c>
      <c r="AF11" s="62" cm="1">
        <f t="array" ref="AF11">IF(SUM(LARGE(AJ11:AP11,{1;2;3;4;5}))&gt;0,SUM(LARGE(AJ11:AP11,{1;2;3;4;5})),"")</f>
        <v>2289</v>
      </c>
      <c r="AG11" s="5">
        <f t="shared" si="8"/>
        <v>2</v>
      </c>
      <c r="AH11" s="5">
        <f t="shared" si="0"/>
        <v>3</v>
      </c>
      <c r="AJ11" s="3">
        <f t="shared" si="9"/>
        <v>1344</v>
      </c>
      <c r="AK11" s="3">
        <f t="shared" si="10"/>
        <v>945</v>
      </c>
      <c r="AL11" s="3">
        <f t="shared" si="11"/>
        <v>0</v>
      </c>
      <c r="AM11" s="3">
        <f t="shared" si="12"/>
        <v>0</v>
      </c>
      <c r="AN11" s="3">
        <f t="shared" si="13"/>
        <v>0</v>
      </c>
      <c r="AO11" s="3">
        <f t="shared" si="14"/>
        <v>0</v>
      </c>
      <c r="AP11" s="3">
        <f t="shared" si="15"/>
        <v>0</v>
      </c>
    </row>
    <row r="12" spans="1:42" x14ac:dyDescent="0.3">
      <c r="A12" s="42">
        <v>1095</v>
      </c>
      <c r="B12" s="42" t="s">
        <v>87</v>
      </c>
      <c r="C12" s="96" t="s">
        <v>171</v>
      </c>
      <c r="D12" s="61">
        <f>IFERROR(VLOOKUP($A12,'IRC1 0405 Deinze'!$S:$Y,4,FALSE),"")</f>
        <v>428</v>
      </c>
      <c r="E12" s="60">
        <f>IFERROR(VLOOKUP($A12,'IRC1 0405 Deinze'!$S:$Y,5,FALSE),"")</f>
        <v>438</v>
      </c>
      <c r="F12" s="60">
        <f>IFERROR(VLOOKUP($A12,'IRC1 0405 Deinze'!$S:$Y,6,FALSE),"")</f>
        <v>466</v>
      </c>
      <c r="G12" s="69">
        <f t="shared" si="1"/>
        <v>1332</v>
      </c>
      <c r="H12" s="61">
        <f>IFERROR(VLOOKUP($A12,'IRC2 0426 Maldegem'!$S:$Y,4,FALSE),"")</f>
        <v>431</v>
      </c>
      <c r="I12" s="60">
        <f>IFERROR(VLOOKUP($A12,'IRC2 0426 Maldegem'!$S:$Y,5,FALSE),"")</f>
        <v>168</v>
      </c>
      <c r="J12" s="60">
        <f>IFERROR(VLOOKUP($A12,'IRC2 0426 Maldegem'!$S:$Y,6,FALSE),"")</f>
        <v>289</v>
      </c>
      <c r="K12" s="67">
        <f t="shared" si="16"/>
        <v>888</v>
      </c>
      <c r="L12" s="28" t="str">
        <f>IFERROR(VLOOKUP($B12,'IRC3 0510 Aalter'!$AB:$AG,2,FALSE),"")</f>
        <v/>
      </c>
      <c r="M12" s="23" t="str">
        <f>IFERROR(VLOOKUP($B12,'IRC3 0510 Aalter'!$AB:$AG,3,FALSE),"")</f>
        <v/>
      </c>
      <c r="N12" s="23" t="str">
        <f>IFERROR(VLOOKUP($B12,'IRC3 0510 Aalter'!$AB:$AG,4,FALSE),"")</f>
        <v/>
      </c>
      <c r="O12" s="67" t="str">
        <f t="shared" si="3"/>
        <v/>
      </c>
      <c r="P12" s="28" t="str">
        <f>IFERROR(VLOOKUP($B12,'IRC4 0607 Rieme'!$V:$Y,2,FALSE),"")</f>
        <v/>
      </c>
      <c r="Q12" s="23" t="str">
        <f>IFERROR(VLOOKUP($B12,'IRC4 0607 Rieme'!$V:$Y,3,FALSE),"")</f>
        <v/>
      </c>
      <c r="R12" s="23" t="str">
        <f>IFERROR(VLOOKUP($B12,'IRC4 0607 Rieme'!$V:$Y,4,FALSE),"")</f>
        <v/>
      </c>
      <c r="S12" s="67" t="str">
        <f t="shared" si="4"/>
        <v/>
      </c>
      <c r="T12" s="28" t="str">
        <f>IFERROR(VLOOKUP($B12,'IRC5 2906 Oudenaarde'!$V:$Y,2,FALSE),"")</f>
        <v/>
      </c>
      <c r="U12" s="23" t="str">
        <f>IFERROR(VLOOKUP($B12,'IRC5 2906 Oudenaarde'!$V:$Y,3,FALSE),"")</f>
        <v/>
      </c>
      <c r="V12" s="23" t="str">
        <f>IFERROR(VLOOKUP($B12,'IRC5 2906 Oudenaarde'!$V:$Y,4,FALSE),"")</f>
        <v/>
      </c>
      <c r="W12" s="67" t="str">
        <f t="shared" si="5"/>
        <v/>
      </c>
      <c r="X12" s="28" t="str">
        <f>IFERROR(VLOOKUP($B12,'IRC6 0830 Racing Gent'!$V:$Y,2,FALSE),"")</f>
        <v/>
      </c>
      <c r="Y12" s="23" t="str">
        <f>IFERROR(VLOOKUP($B12,'IRC6 0830 Racing Gent'!$V:$Y,3,FALSE),"")</f>
        <v/>
      </c>
      <c r="Z12" s="23" t="str">
        <f>IFERROR(VLOOKUP($B12,'IRC6 0830 Racing Gent'!$V:$Y,4,FALSE),"")</f>
        <v/>
      </c>
      <c r="AA12" s="67" t="str">
        <f t="shared" si="6"/>
        <v/>
      </c>
      <c r="AB12" s="28" t="str">
        <f>IFERROR(VLOOKUP($B12,'IRC7 0907 KAA Gent'!$V:$Y,2,FALSE),"")</f>
        <v/>
      </c>
      <c r="AC12" s="23" t="str">
        <f>IFERROR(VLOOKUP($B12,'IRC7 0907 KAA Gent'!$V:$Y,3,FALSE),"")</f>
        <v/>
      </c>
      <c r="AD12" s="23" t="str">
        <f>IFERROR(VLOOKUP($B12,'IRC7 0907 KAA Gent'!$V:$Y,4,FALSE),"")</f>
        <v/>
      </c>
      <c r="AE12" s="67" t="str">
        <f t="shared" si="7"/>
        <v/>
      </c>
      <c r="AF12" s="29" cm="1">
        <f t="array" ref="AF12">IF(SUM(LARGE(AJ12:AP12,{1;2;3;4;5}))&gt;0,SUM(LARGE(AJ12:AP12,{1;2;3;4;5})),"")</f>
        <v>2220</v>
      </c>
      <c r="AG12" s="5">
        <f t="shared" si="8"/>
        <v>2</v>
      </c>
      <c r="AH12" s="5">
        <f t="shared" si="0"/>
        <v>4</v>
      </c>
      <c r="AJ12" s="3">
        <f t="shared" si="9"/>
        <v>1332</v>
      </c>
      <c r="AK12" s="3">
        <f t="shared" si="10"/>
        <v>888</v>
      </c>
      <c r="AL12" s="3">
        <f t="shared" si="11"/>
        <v>0</v>
      </c>
      <c r="AM12" s="3">
        <f t="shared" si="12"/>
        <v>0</v>
      </c>
      <c r="AN12" s="3">
        <f t="shared" si="13"/>
        <v>0</v>
      </c>
      <c r="AO12" s="3">
        <f t="shared" si="14"/>
        <v>0</v>
      </c>
      <c r="AP12" s="3">
        <f t="shared" si="15"/>
        <v>0</v>
      </c>
    </row>
    <row r="13" spans="1:42" x14ac:dyDescent="0.3">
      <c r="A13" s="42">
        <v>795</v>
      </c>
      <c r="B13" s="42" t="s">
        <v>88</v>
      </c>
      <c r="C13" s="96" t="s">
        <v>170</v>
      </c>
      <c r="D13" s="61">
        <f>IFERROR(VLOOKUP($A13,'IRC1 0405 Deinze'!$S:$Y,4,FALSE),"")</f>
        <v>350</v>
      </c>
      <c r="E13" s="60">
        <f>IFERROR(VLOOKUP($A13,'IRC1 0405 Deinze'!$S:$Y,5,FALSE),"")</f>
        <v>536</v>
      </c>
      <c r="F13" s="60">
        <f>IFERROR(VLOOKUP($A13,'IRC1 0405 Deinze'!$S:$Y,6,FALSE),"")</f>
        <v>359</v>
      </c>
      <c r="G13" s="69">
        <f t="shared" si="1"/>
        <v>1245</v>
      </c>
      <c r="H13" s="61">
        <f>IFERROR(VLOOKUP($A13,'IRC2 0426 Maldegem'!$S:$Y,4,FALSE),"")</f>
        <v>453</v>
      </c>
      <c r="I13" s="60">
        <f>IFERROR(VLOOKUP($A13,'IRC2 0426 Maldegem'!$S:$Y,5,FALSE),"")</f>
        <v>156</v>
      </c>
      <c r="J13" s="60">
        <f>IFERROR(VLOOKUP($A13,'IRC2 0426 Maldegem'!$S:$Y,6,FALSE),"")</f>
        <v>274</v>
      </c>
      <c r="K13" s="67">
        <f t="shared" si="16"/>
        <v>883</v>
      </c>
      <c r="L13" s="28" t="str">
        <f>IFERROR(VLOOKUP($B13,'IRC3 0510 Aalter'!$AB:$AG,2,FALSE),"")</f>
        <v/>
      </c>
      <c r="M13" s="23" t="str">
        <f>IFERROR(VLOOKUP($B13,'IRC3 0510 Aalter'!$AB:$AG,3,FALSE),"")</f>
        <v/>
      </c>
      <c r="N13" s="23" t="str">
        <f>IFERROR(VLOOKUP($B13,'IRC3 0510 Aalter'!$AB:$AG,4,FALSE),"")</f>
        <v/>
      </c>
      <c r="O13" s="67" t="str">
        <f t="shared" si="3"/>
        <v/>
      </c>
      <c r="P13" s="28" t="str">
        <f>IFERROR(VLOOKUP($B13,'IRC4 0607 Rieme'!$V:$Y,2,FALSE),"")</f>
        <v/>
      </c>
      <c r="Q13" s="23" t="str">
        <f>IFERROR(VLOOKUP($B13,'IRC4 0607 Rieme'!$V:$Y,3,FALSE),"")</f>
        <v/>
      </c>
      <c r="R13" s="23" t="str">
        <f>IFERROR(VLOOKUP($B13,'IRC4 0607 Rieme'!$V:$Y,4,FALSE),"")</f>
        <v/>
      </c>
      <c r="S13" s="67" t="str">
        <f t="shared" si="4"/>
        <v/>
      </c>
      <c r="T13" s="28" t="str">
        <f>IFERROR(VLOOKUP($B13,'IRC5 2906 Oudenaarde'!$V:$Y,2,FALSE),"")</f>
        <v/>
      </c>
      <c r="U13" s="23" t="str">
        <f>IFERROR(VLOOKUP($B13,'IRC5 2906 Oudenaarde'!$V:$Y,3,FALSE),"")</f>
        <v/>
      </c>
      <c r="V13" s="23" t="str">
        <f>IFERROR(VLOOKUP($B13,'IRC5 2906 Oudenaarde'!$V:$Y,4,FALSE),"")</f>
        <v/>
      </c>
      <c r="W13" s="67" t="str">
        <f t="shared" si="5"/>
        <v/>
      </c>
      <c r="X13" s="28" t="str">
        <f>IFERROR(VLOOKUP($B13,'IRC6 0830 Racing Gent'!$V:$Y,2,FALSE),"")</f>
        <v/>
      </c>
      <c r="Y13" s="23" t="str">
        <f>IFERROR(VLOOKUP($B13,'IRC6 0830 Racing Gent'!$V:$Y,3,FALSE),"")</f>
        <v/>
      </c>
      <c r="Z13" s="23" t="str">
        <f>IFERROR(VLOOKUP($B13,'IRC6 0830 Racing Gent'!$V:$Y,4,FALSE),"")</f>
        <v/>
      </c>
      <c r="AA13" s="67" t="str">
        <f t="shared" si="6"/>
        <v/>
      </c>
      <c r="AB13" s="28" t="str">
        <f>IFERROR(VLOOKUP($B13,'IRC7 0907 KAA Gent'!$V:$Y,2,FALSE),"")</f>
        <v/>
      </c>
      <c r="AC13" s="23" t="str">
        <f>IFERROR(VLOOKUP($B13,'IRC7 0907 KAA Gent'!$V:$Y,3,FALSE),"")</f>
        <v/>
      </c>
      <c r="AD13" s="23" t="str">
        <f>IFERROR(VLOOKUP($B13,'IRC7 0907 KAA Gent'!$V:$Y,4,FALSE),"")</f>
        <v/>
      </c>
      <c r="AE13" s="67" t="str">
        <f t="shared" si="7"/>
        <v/>
      </c>
      <c r="AF13" s="29" cm="1">
        <f t="array" ref="AF13">IF(SUM(LARGE(AJ13:AP13,{1;2;3;4;5}))&gt;0,SUM(LARGE(AJ13:AP13,{1;2;3;4;5})),"")</f>
        <v>2128</v>
      </c>
      <c r="AG13" s="5">
        <f t="shared" si="8"/>
        <v>2</v>
      </c>
      <c r="AH13" s="5">
        <f t="shared" si="0"/>
        <v>6</v>
      </c>
      <c r="AJ13" s="3">
        <f t="shared" si="9"/>
        <v>1245</v>
      </c>
      <c r="AK13" s="3">
        <f t="shared" si="10"/>
        <v>883</v>
      </c>
      <c r="AL13" s="3">
        <f t="shared" si="11"/>
        <v>0</v>
      </c>
      <c r="AM13" s="3">
        <f t="shared" si="12"/>
        <v>0</v>
      </c>
      <c r="AN13" s="3">
        <f t="shared" si="13"/>
        <v>0</v>
      </c>
      <c r="AO13" s="3">
        <f t="shared" si="14"/>
        <v>0</v>
      </c>
      <c r="AP13" s="3">
        <f t="shared" si="15"/>
        <v>0</v>
      </c>
    </row>
    <row r="14" spans="1:42" x14ac:dyDescent="0.3">
      <c r="A14" s="42">
        <v>247</v>
      </c>
      <c r="B14" s="42" t="s">
        <v>89</v>
      </c>
      <c r="C14" s="96" t="s">
        <v>166</v>
      </c>
      <c r="D14" s="61">
        <f>IFERROR(VLOOKUP($A14,'IRC1 0405 Deinze'!$S:$Y,4,FALSE),"")</f>
        <v>0</v>
      </c>
      <c r="E14" s="60">
        <f>IFERROR(VLOOKUP($A14,'IRC1 0405 Deinze'!$S:$Y,5,FALSE),"")</f>
        <v>640</v>
      </c>
      <c r="F14" s="60">
        <f>IFERROR(VLOOKUP($A14,'IRC1 0405 Deinze'!$S:$Y,6,FALSE),"")</f>
        <v>589</v>
      </c>
      <c r="G14" s="69">
        <f t="shared" si="1"/>
        <v>1229</v>
      </c>
      <c r="H14" s="61">
        <f>IFERROR(VLOOKUP($A14,'IRC2 0426 Maldegem'!$S:$Y,4,FALSE),"")</f>
        <v>609</v>
      </c>
      <c r="I14" s="60">
        <f>IFERROR(VLOOKUP($A14,'IRC2 0426 Maldegem'!$S:$Y,5,FALSE),"")</f>
        <v>0</v>
      </c>
      <c r="J14" s="60">
        <f>IFERROR(VLOOKUP($A14,'IRC2 0426 Maldegem'!$S:$Y,6,FALSE),"")</f>
        <v>362</v>
      </c>
      <c r="K14" s="67">
        <f t="shared" si="16"/>
        <v>971</v>
      </c>
      <c r="L14" s="28" t="str">
        <f>IFERROR(VLOOKUP($B14,'IRC3 0510 Aalter'!$AB:$AG,2,FALSE),"")</f>
        <v/>
      </c>
      <c r="M14" s="23" t="str">
        <f>IFERROR(VLOOKUP($B14,'IRC3 0510 Aalter'!$AB:$AG,3,FALSE),"")</f>
        <v/>
      </c>
      <c r="N14" s="23" t="str">
        <f>IFERROR(VLOOKUP($B14,'IRC3 0510 Aalter'!$AB:$AG,4,FALSE),"")</f>
        <v/>
      </c>
      <c r="O14" s="67" t="str">
        <f t="shared" si="3"/>
        <v/>
      </c>
      <c r="P14" s="28" t="str">
        <f>IFERROR(VLOOKUP($B14,'IRC4 0607 Rieme'!$V:$Y,2,FALSE),"")</f>
        <v/>
      </c>
      <c r="Q14" s="23" t="str">
        <f>IFERROR(VLOOKUP($B14,'IRC4 0607 Rieme'!$V:$Y,3,FALSE),"")</f>
        <v/>
      </c>
      <c r="R14" s="23" t="str">
        <f>IFERROR(VLOOKUP($B14,'IRC4 0607 Rieme'!$V:$Y,4,FALSE),"")</f>
        <v/>
      </c>
      <c r="S14" s="67" t="str">
        <f t="shared" si="4"/>
        <v/>
      </c>
      <c r="T14" s="28" t="str">
        <f>IFERROR(VLOOKUP($B14,'IRC5 2906 Oudenaarde'!$V:$Y,2,FALSE),"")</f>
        <v/>
      </c>
      <c r="U14" s="23" t="str">
        <f>IFERROR(VLOOKUP($B14,'IRC5 2906 Oudenaarde'!$V:$Y,3,FALSE),"")</f>
        <v/>
      </c>
      <c r="V14" s="23" t="str">
        <f>IFERROR(VLOOKUP($B14,'IRC5 2906 Oudenaarde'!$V:$Y,4,FALSE),"")</f>
        <v/>
      </c>
      <c r="W14" s="67" t="str">
        <f t="shared" si="5"/>
        <v/>
      </c>
      <c r="X14" s="28" t="str">
        <f>IFERROR(VLOOKUP($B14,'IRC6 0830 Racing Gent'!$V:$Y,2,FALSE),"")</f>
        <v/>
      </c>
      <c r="Y14" s="23" t="str">
        <f>IFERROR(VLOOKUP($B14,'IRC6 0830 Racing Gent'!$V:$Y,3,FALSE),"")</f>
        <v/>
      </c>
      <c r="Z14" s="23" t="str">
        <f>IFERROR(VLOOKUP($B14,'IRC6 0830 Racing Gent'!$V:$Y,4,FALSE),"")</f>
        <v/>
      </c>
      <c r="AA14" s="67" t="str">
        <f t="shared" si="6"/>
        <v/>
      </c>
      <c r="AB14" s="28" t="str">
        <f>IFERROR(VLOOKUP($B14,'IRC7 0907 KAA Gent'!$V:$Y,2,FALSE),"")</f>
        <v/>
      </c>
      <c r="AC14" s="23" t="str">
        <f>IFERROR(VLOOKUP($B14,'IRC7 0907 KAA Gent'!$V:$Y,3,FALSE),"")</f>
        <v/>
      </c>
      <c r="AD14" s="23" t="str">
        <f>IFERROR(VLOOKUP($B14,'IRC7 0907 KAA Gent'!$V:$Y,4,FALSE),"")</f>
        <v/>
      </c>
      <c r="AE14" s="67" t="str">
        <f t="shared" si="7"/>
        <v/>
      </c>
      <c r="AF14" s="29" cm="1">
        <f t="array" ref="AF14">IF(SUM(LARGE(AJ14:AP14,{1;2;3;4;5}))&gt;0,SUM(LARGE(AJ14:AP14,{1;2;3;4;5})),"")</f>
        <v>2200</v>
      </c>
      <c r="AG14" s="5">
        <f t="shared" si="8"/>
        <v>2</v>
      </c>
      <c r="AH14" s="5">
        <f t="shared" si="0"/>
        <v>5</v>
      </c>
      <c r="AJ14" s="3">
        <f t="shared" si="9"/>
        <v>1229</v>
      </c>
      <c r="AK14" s="3">
        <f t="shared" si="10"/>
        <v>971</v>
      </c>
      <c r="AL14" s="3">
        <f t="shared" si="11"/>
        <v>0</v>
      </c>
      <c r="AM14" s="3">
        <f t="shared" si="12"/>
        <v>0</v>
      </c>
      <c r="AN14" s="3">
        <f t="shared" si="13"/>
        <v>0</v>
      </c>
      <c r="AO14" s="3">
        <f t="shared" si="14"/>
        <v>0</v>
      </c>
      <c r="AP14" s="3">
        <f t="shared" si="15"/>
        <v>0</v>
      </c>
    </row>
    <row r="15" spans="1:42" x14ac:dyDescent="0.3">
      <c r="A15" s="42">
        <v>728</v>
      </c>
      <c r="B15" s="42" t="s">
        <v>90</v>
      </c>
      <c r="C15" s="96" t="s">
        <v>171</v>
      </c>
      <c r="D15" s="61">
        <f>IFERROR(VLOOKUP($A15,'IRC1 0405 Deinze'!$S:$Y,4,FALSE),"")</f>
        <v>399</v>
      </c>
      <c r="E15" s="60">
        <f>IFERROR(VLOOKUP($A15,'IRC1 0405 Deinze'!$S:$Y,5,FALSE),"")</f>
        <v>395</v>
      </c>
      <c r="F15" s="60">
        <f>IFERROR(VLOOKUP($A15,'IRC1 0405 Deinze'!$S:$Y,6,FALSE),"")</f>
        <v>426</v>
      </c>
      <c r="G15" s="69">
        <f t="shared" si="1"/>
        <v>1220</v>
      </c>
      <c r="H15" s="61">
        <f>IFERROR(VLOOKUP($A15,'IRC2 0426 Maldegem'!$S:$Y,4,FALSE),"")</f>
        <v>449</v>
      </c>
      <c r="I15" s="60">
        <f>IFERROR(VLOOKUP($A15,'IRC2 0426 Maldegem'!$S:$Y,5,FALSE),"")</f>
        <v>159</v>
      </c>
      <c r="J15" s="60">
        <f>IFERROR(VLOOKUP($A15,'IRC2 0426 Maldegem'!$S:$Y,6,FALSE),"")</f>
        <v>207</v>
      </c>
      <c r="K15" s="67">
        <f t="shared" si="16"/>
        <v>815</v>
      </c>
      <c r="L15" s="28" t="str">
        <f>IFERROR(VLOOKUP($B15,'IRC3 0510 Aalter'!$AB:$AG,2,FALSE),"")</f>
        <v/>
      </c>
      <c r="M15" s="23" t="str">
        <f>IFERROR(VLOOKUP($B15,'IRC3 0510 Aalter'!$AB:$AG,3,FALSE),"")</f>
        <v/>
      </c>
      <c r="N15" s="23" t="str">
        <f>IFERROR(VLOOKUP($B15,'IRC3 0510 Aalter'!$AB:$AG,4,FALSE),"")</f>
        <v/>
      </c>
      <c r="O15" s="67" t="str">
        <f t="shared" si="3"/>
        <v/>
      </c>
      <c r="P15" s="28" t="str">
        <f>IFERROR(VLOOKUP($B15,'IRC4 0607 Rieme'!$V:$Y,2,FALSE),"")</f>
        <v/>
      </c>
      <c r="Q15" s="23" t="str">
        <f>IFERROR(VLOOKUP($B15,'IRC4 0607 Rieme'!$V:$Y,3,FALSE),"")</f>
        <v/>
      </c>
      <c r="R15" s="23" t="str">
        <f>IFERROR(VLOOKUP($B15,'IRC4 0607 Rieme'!$V:$Y,4,FALSE),"")</f>
        <v/>
      </c>
      <c r="S15" s="67" t="str">
        <f t="shared" si="4"/>
        <v/>
      </c>
      <c r="T15" s="28" t="str">
        <f>IFERROR(VLOOKUP($B15,'IRC5 2906 Oudenaarde'!$V:$Y,2,FALSE),"")</f>
        <v/>
      </c>
      <c r="U15" s="23" t="str">
        <f>IFERROR(VLOOKUP($B15,'IRC5 2906 Oudenaarde'!$V:$Y,3,FALSE),"")</f>
        <v/>
      </c>
      <c r="V15" s="23" t="str">
        <f>IFERROR(VLOOKUP($B15,'IRC5 2906 Oudenaarde'!$V:$Y,4,FALSE),"")</f>
        <v/>
      </c>
      <c r="W15" s="67" t="str">
        <f t="shared" si="5"/>
        <v/>
      </c>
      <c r="X15" s="28" t="str">
        <f>IFERROR(VLOOKUP($B15,'IRC6 0830 Racing Gent'!$V:$Y,2,FALSE),"")</f>
        <v/>
      </c>
      <c r="Y15" s="23" t="str">
        <f>IFERROR(VLOOKUP($B15,'IRC6 0830 Racing Gent'!$V:$Y,3,FALSE),"")</f>
        <v/>
      </c>
      <c r="Z15" s="23" t="str">
        <f>IFERROR(VLOOKUP($B15,'IRC6 0830 Racing Gent'!$V:$Y,4,FALSE),"")</f>
        <v/>
      </c>
      <c r="AA15" s="67" t="str">
        <f t="shared" si="6"/>
        <v/>
      </c>
      <c r="AB15" s="28" t="str">
        <f>IFERROR(VLOOKUP($B15,'IRC7 0907 KAA Gent'!$V:$Y,2,FALSE),"")</f>
        <v/>
      </c>
      <c r="AC15" s="23" t="str">
        <f>IFERROR(VLOOKUP($B15,'IRC7 0907 KAA Gent'!$V:$Y,3,FALSE),"")</f>
        <v/>
      </c>
      <c r="AD15" s="23" t="str">
        <f>IFERROR(VLOOKUP($B15,'IRC7 0907 KAA Gent'!$V:$Y,4,FALSE),"")</f>
        <v/>
      </c>
      <c r="AE15" s="67" t="str">
        <f t="shared" si="7"/>
        <v/>
      </c>
      <c r="AF15" s="29" cm="1">
        <f t="array" ref="AF15">IF(SUM(LARGE(AJ15:AP15,{1;2;3;4;5}))&gt;0,SUM(LARGE(AJ15:AP15,{1;2;3;4;5})),"")</f>
        <v>2035</v>
      </c>
      <c r="AG15" s="5">
        <f t="shared" si="8"/>
        <v>2</v>
      </c>
      <c r="AH15" s="5">
        <f t="shared" si="0"/>
        <v>9</v>
      </c>
      <c r="AJ15" s="3">
        <f t="shared" si="9"/>
        <v>1220</v>
      </c>
      <c r="AK15" s="3">
        <f t="shared" si="10"/>
        <v>815</v>
      </c>
      <c r="AL15" s="3">
        <f t="shared" si="11"/>
        <v>0</v>
      </c>
      <c r="AM15" s="3">
        <f t="shared" si="12"/>
        <v>0</v>
      </c>
      <c r="AN15" s="3">
        <f t="shared" si="13"/>
        <v>0</v>
      </c>
      <c r="AO15" s="3">
        <f t="shared" si="14"/>
        <v>0</v>
      </c>
      <c r="AP15" s="3">
        <f t="shared" si="15"/>
        <v>0</v>
      </c>
    </row>
    <row r="16" spans="1:42" x14ac:dyDescent="0.3">
      <c r="A16" s="42">
        <v>789</v>
      </c>
      <c r="B16" s="42" t="s">
        <v>91</v>
      </c>
      <c r="C16" s="96" t="s">
        <v>171</v>
      </c>
      <c r="D16" s="61">
        <f>IFERROR(VLOOKUP($A16,'IRC1 0405 Deinze'!$S:$Y,4,FALSE),"")</f>
        <v>0</v>
      </c>
      <c r="E16" s="60">
        <f>IFERROR(VLOOKUP($A16,'IRC1 0405 Deinze'!$S:$Y,5,FALSE),"")</f>
        <v>591</v>
      </c>
      <c r="F16" s="60">
        <f>IFERROR(VLOOKUP($A16,'IRC1 0405 Deinze'!$S:$Y,6,FALSE),"")</f>
        <v>589</v>
      </c>
      <c r="G16" s="69">
        <f t="shared" si="1"/>
        <v>1180</v>
      </c>
      <c r="H16" s="61">
        <f>IFERROR(VLOOKUP($A16,'IRC2 0426 Maldegem'!$S:$Y,4,FALSE),"")</f>
        <v>455</v>
      </c>
      <c r="I16" s="60">
        <f>IFERROR(VLOOKUP($A16,'IRC2 0426 Maldegem'!$S:$Y,5,FALSE),"")</f>
        <v>165</v>
      </c>
      <c r="J16" s="60">
        <f>IFERROR(VLOOKUP($A16,'IRC2 0426 Maldegem'!$S:$Y,6,FALSE),"")</f>
        <v>296</v>
      </c>
      <c r="K16" s="67">
        <f t="shared" si="16"/>
        <v>916</v>
      </c>
      <c r="L16" s="28" t="str">
        <f>IFERROR(VLOOKUP($B16,'IRC3 0510 Aalter'!$AB:$AG,2,FALSE),"")</f>
        <v/>
      </c>
      <c r="M16" s="23" t="str">
        <f>IFERROR(VLOOKUP($B16,'IRC3 0510 Aalter'!$AB:$AG,3,FALSE),"")</f>
        <v/>
      </c>
      <c r="N16" s="23" t="str">
        <f>IFERROR(VLOOKUP($B16,'IRC3 0510 Aalter'!$AB:$AG,4,FALSE),"")</f>
        <v/>
      </c>
      <c r="O16" s="67" t="str">
        <f t="shared" si="3"/>
        <v/>
      </c>
      <c r="P16" s="28" t="str">
        <f>IFERROR(VLOOKUP($B16,'IRC4 0607 Rieme'!$V:$Y,2,FALSE),"")</f>
        <v/>
      </c>
      <c r="Q16" s="23" t="str">
        <f>IFERROR(VLOOKUP($B16,'IRC4 0607 Rieme'!$V:$Y,3,FALSE),"")</f>
        <v/>
      </c>
      <c r="R16" s="23" t="str">
        <f>IFERROR(VLOOKUP($B16,'IRC4 0607 Rieme'!$V:$Y,4,FALSE),"")</f>
        <v/>
      </c>
      <c r="S16" s="67" t="str">
        <f t="shared" si="4"/>
        <v/>
      </c>
      <c r="T16" s="28" t="str">
        <f>IFERROR(VLOOKUP($B16,'IRC5 2906 Oudenaarde'!$V:$Y,2,FALSE),"")</f>
        <v/>
      </c>
      <c r="U16" s="23" t="str">
        <f>IFERROR(VLOOKUP($B16,'IRC5 2906 Oudenaarde'!$V:$Y,3,FALSE),"")</f>
        <v/>
      </c>
      <c r="V16" s="23" t="str">
        <f>IFERROR(VLOOKUP($B16,'IRC5 2906 Oudenaarde'!$V:$Y,4,FALSE),"")</f>
        <v/>
      </c>
      <c r="W16" s="67" t="str">
        <f t="shared" si="5"/>
        <v/>
      </c>
      <c r="X16" s="28" t="str">
        <f>IFERROR(VLOOKUP($B16,'IRC6 0830 Racing Gent'!$V:$Y,2,FALSE),"")</f>
        <v/>
      </c>
      <c r="Y16" s="23" t="str">
        <f>IFERROR(VLOOKUP($B16,'IRC6 0830 Racing Gent'!$V:$Y,3,FALSE),"")</f>
        <v/>
      </c>
      <c r="Z16" s="23" t="str">
        <f>IFERROR(VLOOKUP($B16,'IRC6 0830 Racing Gent'!$V:$Y,4,FALSE),"")</f>
        <v/>
      </c>
      <c r="AA16" s="67" t="str">
        <f t="shared" si="6"/>
        <v/>
      </c>
      <c r="AB16" s="28" t="str">
        <f>IFERROR(VLOOKUP($B16,'IRC7 0907 KAA Gent'!$V:$Y,2,FALSE),"")</f>
        <v/>
      </c>
      <c r="AC16" s="23" t="str">
        <f>IFERROR(VLOOKUP($B16,'IRC7 0907 KAA Gent'!$V:$Y,3,FALSE),"")</f>
        <v/>
      </c>
      <c r="AD16" s="23" t="str">
        <f>IFERROR(VLOOKUP($B16,'IRC7 0907 KAA Gent'!$V:$Y,4,FALSE),"")</f>
        <v/>
      </c>
      <c r="AE16" s="67" t="str">
        <f t="shared" si="7"/>
        <v/>
      </c>
      <c r="AF16" s="29" cm="1">
        <f t="array" ref="AF16">IF(SUM(LARGE(AJ16:AP16,{1;2;3;4;5}))&gt;0,SUM(LARGE(AJ16:AP16,{1;2;3;4;5})),"")</f>
        <v>2096</v>
      </c>
      <c r="AG16" s="5">
        <f t="shared" si="8"/>
        <v>2</v>
      </c>
      <c r="AH16" s="5">
        <f t="shared" si="0"/>
        <v>8</v>
      </c>
      <c r="AJ16" s="3">
        <f t="shared" si="9"/>
        <v>1180</v>
      </c>
      <c r="AK16" s="3">
        <f t="shared" si="10"/>
        <v>916</v>
      </c>
      <c r="AL16" s="3">
        <f t="shared" si="11"/>
        <v>0</v>
      </c>
      <c r="AM16" s="3">
        <f t="shared" si="12"/>
        <v>0</v>
      </c>
      <c r="AN16" s="3">
        <f t="shared" si="13"/>
        <v>0</v>
      </c>
      <c r="AO16" s="3">
        <f t="shared" si="14"/>
        <v>0</v>
      </c>
      <c r="AP16" s="3">
        <f t="shared" si="15"/>
        <v>0</v>
      </c>
    </row>
    <row r="17" spans="1:42" x14ac:dyDescent="0.3">
      <c r="A17" s="42">
        <v>1096</v>
      </c>
      <c r="B17" s="42" t="s">
        <v>92</v>
      </c>
      <c r="C17" s="96" t="s">
        <v>171</v>
      </c>
      <c r="D17" s="61">
        <f>IFERROR(VLOOKUP($A17,'IRC1 0405 Deinze'!$S:$Y,4,FALSE),"")</f>
        <v>357</v>
      </c>
      <c r="E17" s="60">
        <f>IFERROR(VLOOKUP($A17,'IRC1 0405 Deinze'!$S:$Y,5,FALSE),"")</f>
        <v>459</v>
      </c>
      <c r="F17" s="60">
        <f>IFERROR(VLOOKUP($A17,'IRC1 0405 Deinze'!$S:$Y,6,FALSE),"")</f>
        <v>359</v>
      </c>
      <c r="G17" s="69">
        <f t="shared" si="1"/>
        <v>1175</v>
      </c>
      <c r="H17" s="61">
        <f>IFERROR(VLOOKUP($A17,'IRC2 0426 Maldegem'!$S:$Y,4,FALSE),"")</f>
        <v>328</v>
      </c>
      <c r="I17" s="60">
        <f>IFERROR(VLOOKUP($A17,'IRC2 0426 Maldegem'!$S:$Y,5,FALSE),"")</f>
        <v>323</v>
      </c>
      <c r="J17" s="60">
        <f>IFERROR(VLOOKUP($A17,'IRC2 0426 Maldegem'!$S:$Y,6,FALSE),"")</f>
        <v>294</v>
      </c>
      <c r="K17" s="67">
        <f t="shared" si="16"/>
        <v>945</v>
      </c>
      <c r="L17" s="28" t="str">
        <f>IFERROR(VLOOKUP($B17,'IRC3 0510 Aalter'!$AB:$AG,2,FALSE),"")</f>
        <v/>
      </c>
      <c r="M17" s="23" t="str">
        <f>IFERROR(VLOOKUP($B17,'IRC3 0510 Aalter'!$AB:$AG,3,FALSE),"")</f>
        <v/>
      </c>
      <c r="N17" s="23" t="str">
        <f>IFERROR(VLOOKUP($B17,'IRC3 0510 Aalter'!$AB:$AG,4,FALSE),"")</f>
        <v/>
      </c>
      <c r="O17" s="67" t="str">
        <f t="shared" si="3"/>
        <v/>
      </c>
      <c r="P17" s="28" t="str">
        <f>IFERROR(VLOOKUP($B17,'IRC4 0607 Rieme'!$V:$Y,2,FALSE),"")</f>
        <v/>
      </c>
      <c r="Q17" s="23" t="str">
        <f>IFERROR(VLOOKUP($B17,'IRC4 0607 Rieme'!$V:$Y,3,FALSE),"")</f>
        <v/>
      </c>
      <c r="R17" s="23" t="str">
        <f>IFERROR(VLOOKUP($B17,'IRC4 0607 Rieme'!$V:$Y,4,FALSE),"")</f>
        <v/>
      </c>
      <c r="S17" s="67" t="str">
        <f t="shared" si="4"/>
        <v/>
      </c>
      <c r="T17" s="28" t="str">
        <f>IFERROR(VLOOKUP($B17,'IRC5 2906 Oudenaarde'!$V:$Y,2,FALSE),"")</f>
        <v/>
      </c>
      <c r="U17" s="23" t="str">
        <f>IFERROR(VLOOKUP($B17,'IRC5 2906 Oudenaarde'!$V:$Y,3,FALSE),"")</f>
        <v/>
      </c>
      <c r="V17" s="23" t="str">
        <f>IFERROR(VLOOKUP($B17,'IRC5 2906 Oudenaarde'!$V:$Y,4,FALSE),"")</f>
        <v/>
      </c>
      <c r="W17" s="67" t="str">
        <f t="shared" si="5"/>
        <v/>
      </c>
      <c r="X17" s="28" t="str">
        <f>IFERROR(VLOOKUP($B17,'IRC6 0830 Racing Gent'!$V:$Y,2,FALSE),"")</f>
        <v/>
      </c>
      <c r="Y17" s="23" t="str">
        <f>IFERROR(VLOOKUP($B17,'IRC6 0830 Racing Gent'!$V:$Y,3,FALSE),"")</f>
        <v/>
      </c>
      <c r="Z17" s="23" t="str">
        <f>IFERROR(VLOOKUP($B17,'IRC6 0830 Racing Gent'!$V:$Y,4,FALSE),"")</f>
        <v/>
      </c>
      <c r="AA17" s="67" t="str">
        <f t="shared" si="6"/>
        <v/>
      </c>
      <c r="AB17" s="28" t="str">
        <f>IFERROR(VLOOKUP($B17,'IRC7 0907 KAA Gent'!$V:$Y,2,FALSE),"")</f>
        <v/>
      </c>
      <c r="AC17" s="23" t="str">
        <f>IFERROR(VLOOKUP($B17,'IRC7 0907 KAA Gent'!$V:$Y,3,FALSE),"")</f>
        <v/>
      </c>
      <c r="AD17" s="23" t="str">
        <f>IFERROR(VLOOKUP($B17,'IRC7 0907 KAA Gent'!$V:$Y,4,FALSE),"")</f>
        <v/>
      </c>
      <c r="AE17" s="67" t="str">
        <f t="shared" si="7"/>
        <v/>
      </c>
      <c r="AF17" s="29" cm="1">
        <f t="array" ref="AF17">IF(SUM(LARGE(AJ17:AP17,{1;2;3;4;5}))&gt;0,SUM(LARGE(AJ17:AP17,{1;2;3;4;5})),"")</f>
        <v>2120</v>
      </c>
      <c r="AG17" s="5">
        <f t="shared" si="8"/>
        <v>2</v>
      </c>
      <c r="AH17" s="5">
        <f t="shared" si="0"/>
        <v>7</v>
      </c>
      <c r="AJ17" s="3">
        <f t="shared" si="9"/>
        <v>1175</v>
      </c>
      <c r="AK17" s="3">
        <f t="shared" si="10"/>
        <v>945</v>
      </c>
      <c r="AL17" s="3">
        <f t="shared" si="11"/>
        <v>0</v>
      </c>
      <c r="AM17" s="3">
        <f t="shared" si="12"/>
        <v>0</v>
      </c>
      <c r="AN17" s="3">
        <f t="shared" si="13"/>
        <v>0</v>
      </c>
      <c r="AO17" s="3">
        <f t="shared" si="14"/>
        <v>0</v>
      </c>
      <c r="AP17" s="3">
        <f t="shared" si="15"/>
        <v>0</v>
      </c>
    </row>
    <row r="18" spans="1:42" x14ac:dyDescent="0.3">
      <c r="A18" s="42">
        <v>675</v>
      </c>
      <c r="B18" s="42" t="s">
        <v>93</v>
      </c>
      <c r="C18" s="96" t="s">
        <v>168</v>
      </c>
      <c r="D18" s="61">
        <f>IFERROR(VLOOKUP($A18,'IRC1 0405 Deinze'!$S:$Y,4,FALSE),"")</f>
        <v>392</v>
      </c>
      <c r="E18" s="60">
        <f>IFERROR(VLOOKUP($A18,'IRC1 0405 Deinze'!$S:$Y,5,FALSE),"")</f>
        <v>407</v>
      </c>
      <c r="F18" s="60">
        <f>IFERROR(VLOOKUP($A18,'IRC1 0405 Deinze'!$S:$Y,6,FALSE),"")</f>
        <v>359</v>
      </c>
      <c r="G18" s="69">
        <f t="shared" si="1"/>
        <v>1158</v>
      </c>
      <c r="H18" s="61">
        <f>IFERROR(VLOOKUP($A18,'IRC2 0426 Maldegem'!$S:$Y,4,FALSE),"")</f>
        <v>385</v>
      </c>
      <c r="I18" s="60">
        <f>IFERROR(VLOOKUP($A18,'IRC2 0426 Maldegem'!$S:$Y,5,FALSE),"")</f>
        <v>143</v>
      </c>
      <c r="J18" s="60">
        <f>IFERROR(VLOOKUP($A18,'IRC2 0426 Maldegem'!$S:$Y,6,FALSE),"")</f>
        <v>239</v>
      </c>
      <c r="K18" s="67">
        <f t="shared" si="16"/>
        <v>767</v>
      </c>
      <c r="L18" s="28" t="str">
        <f>IFERROR(VLOOKUP($B18,'IRC3 0510 Aalter'!$AB:$AG,2,FALSE),"")</f>
        <v/>
      </c>
      <c r="M18" s="23" t="str">
        <f>IFERROR(VLOOKUP($B18,'IRC3 0510 Aalter'!$AB:$AG,3,FALSE),"")</f>
        <v/>
      </c>
      <c r="N18" s="23" t="str">
        <f>IFERROR(VLOOKUP($B18,'IRC3 0510 Aalter'!$AB:$AG,4,FALSE),"")</f>
        <v/>
      </c>
      <c r="O18" s="67" t="str">
        <f t="shared" si="3"/>
        <v/>
      </c>
      <c r="P18" s="28" t="str">
        <f>IFERROR(VLOOKUP($B18,'IRC4 0607 Rieme'!$V:$Y,2,FALSE),"")</f>
        <v/>
      </c>
      <c r="Q18" s="23" t="str">
        <f>IFERROR(VLOOKUP($B18,'IRC4 0607 Rieme'!$V:$Y,3,FALSE),"")</f>
        <v/>
      </c>
      <c r="R18" s="23" t="str">
        <f>IFERROR(VLOOKUP($B18,'IRC4 0607 Rieme'!$V:$Y,4,FALSE),"")</f>
        <v/>
      </c>
      <c r="S18" s="67" t="str">
        <f t="shared" si="4"/>
        <v/>
      </c>
      <c r="T18" s="28" t="str">
        <f>IFERROR(VLOOKUP($B18,'IRC5 2906 Oudenaarde'!$V:$Y,2,FALSE),"")</f>
        <v/>
      </c>
      <c r="U18" s="23" t="str">
        <f>IFERROR(VLOOKUP($B18,'IRC5 2906 Oudenaarde'!$V:$Y,3,FALSE),"")</f>
        <v/>
      </c>
      <c r="V18" s="23" t="str">
        <f>IFERROR(VLOOKUP($B18,'IRC5 2906 Oudenaarde'!$V:$Y,4,FALSE),"")</f>
        <v/>
      </c>
      <c r="W18" s="67" t="str">
        <f t="shared" si="5"/>
        <v/>
      </c>
      <c r="X18" s="28" t="str">
        <f>IFERROR(VLOOKUP($B18,'IRC6 0830 Racing Gent'!$V:$Y,2,FALSE),"")</f>
        <v/>
      </c>
      <c r="Y18" s="23" t="str">
        <f>IFERROR(VLOOKUP($B18,'IRC6 0830 Racing Gent'!$V:$Y,3,FALSE),"")</f>
        <v/>
      </c>
      <c r="Z18" s="23" t="str">
        <f>IFERROR(VLOOKUP($B18,'IRC6 0830 Racing Gent'!$V:$Y,4,FALSE),"")</f>
        <v/>
      </c>
      <c r="AA18" s="67" t="str">
        <f t="shared" si="6"/>
        <v/>
      </c>
      <c r="AB18" s="28" t="str">
        <f>IFERROR(VLOOKUP($B18,'IRC7 0907 KAA Gent'!$V:$Y,2,FALSE),"")</f>
        <v/>
      </c>
      <c r="AC18" s="23" t="str">
        <f>IFERROR(VLOOKUP($B18,'IRC7 0907 KAA Gent'!$V:$Y,3,FALSE),"")</f>
        <v/>
      </c>
      <c r="AD18" s="23" t="str">
        <f>IFERROR(VLOOKUP($B18,'IRC7 0907 KAA Gent'!$V:$Y,4,FALSE),"")</f>
        <v/>
      </c>
      <c r="AE18" s="67" t="str">
        <f t="shared" si="7"/>
        <v/>
      </c>
      <c r="AF18" s="29" cm="1">
        <f t="array" ref="AF18">IF(SUM(LARGE(AJ18:AP18,{1;2;3;4;5}))&gt;0,SUM(LARGE(AJ18:AP18,{1;2;3;4;5})),"")</f>
        <v>1925</v>
      </c>
      <c r="AG18" s="5">
        <f t="shared" si="8"/>
        <v>2</v>
      </c>
      <c r="AH18" s="5">
        <f t="shared" si="0"/>
        <v>10</v>
      </c>
      <c r="AJ18" s="3">
        <f t="shared" si="9"/>
        <v>1158</v>
      </c>
      <c r="AK18" s="3">
        <f t="shared" si="10"/>
        <v>767</v>
      </c>
      <c r="AL18" s="3">
        <f t="shared" si="11"/>
        <v>0</v>
      </c>
      <c r="AM18" s="3">
        <f t="shared" si="12"/>
        <v>0</v>
      </c>
      <c r="AN18" s="3">
        <f t="shared" si="13"/>
        <v>0</v>
      </c>
      <c r="AO18" s="3">
        <f t="shared" si="14"/>
        <v>0</v>
      </c>
      <c r="AP18" s="3">
        <f t="shared" si="15"/>
        <v>0</v>
      </c>
    </row>
    <row r="19" spans="1:42" x14ac:dyDescent="0.3">
      <c r="A19" s="42">
        <v>484</v>
      </c>
      <c r="B19" s="42" t="s">
        <v>94</v>
      </c>
      <c r="C19" s="96" t="s">
        <v>169</v>
      </c>
      <c r="D19" s="61">
        <f>IFERROR(VLOOKUP($A19,'IRC1 0405 Deinze'!$S:$Y,4,FALSE),"")</f>
        <v>331</v>
      </c>
      <c r="E19" s="60">
        <f>IFERROR(VLOOKUP($A19,'IRC1 0405 Deinze'!$S:$Y,5,FALSE),"")</f>
        <v>435</v>
      </c>
      <c r="F19" s="60">
        <f>IFERROR(VLOOKUP($A19,'IRC1 0405 Deinze'!$S:$Y,6,FALSE),"")</f>
        <v>359</v>
      </c>
      <c r="G19" s="69">
        <f t="shared" si="1"/>
        <v>1125</v>
      </c>
      <c r="H19" s="61" t="str">
        <f>IFERROR(VLOOKUP($A19,'IRC2 0426 Maldegem'!$S:$Y,4,FALSE),"")</f>
        <v/>
      </c>
      <c r="I19" s="60" t="str">
        <f>IFERROR(VLOOKUP($A19,'IRC2 0426 Maldegem'!$S:$Y,5,FALSE),"")</f>
        <v/>
      </c>
      <c r="J19" s="60" t="str">
        <f>IFERROR(VLOOKUP($A19,'IRC2 0426 Maldegem'!$S:$Y,6,FALSE),"")</f>
        <v/>
      </c>
      <c r="K19" s="67" t="str">
        <f t="shared" si="16"/>
        <v/>
      </c>
      <c r="L19" s="28" t="str">
        <f>IFERROR(VLOOKUP($B19,'IRC3 0510 Aalter'!$AB:$AG,2,FALSE),"")</f>
        <v/>
      </c>
      <c r="M19" s="23" t="str">
        <f>IFERROR(VLOOKUP($B19,'IRC3 0510 Aalter'!$AB:$AG,3,FALSE),"")</f>
        <v/>
      </c>
      <c r="N19" s="23" t="str">
        <f>IFERROR(VLOOKUP($B19,'IRC3 0510 Aalter'!$AB:$AG,4,FALSE),"")</f>
        <v/>
      </c>
      <c r="O19" s="67" t="str">
        <f t="shared" si="3"/>
        <v/>
      </c>
      <c r="P19" s="28" t="str">
        <f>IFERROR(VLOOKUP($B19,'IRC4 0607 Rieme'!$V:$Y,2,FALSE),"")</f>
        <v/>
      </c>
      <c r="Q19" s="23" t="str">
        <f>IFERROR(VLOOKUP($B19,'IRC4 0607 Rieme'!$V:$Y,3,FALSE),"")</f>
        <v/>
      </c>
      <c r="R19" s="23" t="str">
        <f>IFERROR(VLOOKUP($B19,'IRC4 0607 Rieme'!$V:$Y,4,FALSE),"")</f>
        <v/>
      </c>
      <c r="S19" s="67" t="str">
        <f t="shared" si="4"/>
        <v/>
      </c>
      <c r="T19" s="28" t="str">
        <f>IFERROR(VLOOKUP($B19,'IRC5 2906 Oudenaarde'!$V:$Y,2,FALSE),"")</f>
        <v/>
      </c>
      <c r="U19" s="23" t="str">
        <f>IFERROR(VLOOKUP($B19,'IRC5 2906 Oudenaarde'!$V:$Y,3,FALSE),"")</f>
        <v/>
      </c>
      <c r="V19" s="23" t="str">
        <f>IFERROR(VLOOKUP($B19,'IRC5 2906 Oudenaarde'!$V:$Y,4,FALSE),"")</f>
        <v/>
      </c>
      <c r="W19" s="67" t="str">
        <f t="shared" si="5"/>
        <v/>
      </c>
      <c r="X19" s="28" t="str">
        <f>IFERROR(VLOOKUP($B19,'IRC6 0830 Racing Gent'!$V:$Y,2,FALSE),"")</f>
        <v/>
      </c>
      <c r="Y19" s="23" t="str">
        <f>IFERROR(VLOOKUP($B19,'IRC6 0830 Racing Gent'!$V:$Y,3,FALSE),"")</f>
        <v/>
      </c>
      <c r="Z19" s="23" t="str">
        <f>IFERROR(VLOOKUP($B19,'IRC6 0830 Racing Gent'!$V:$Y,4,FALSE),"")</f>
        <v/>
      </c>
      <c r="AA19" s="67" t="str">
        <f t="shared" si="6"/>
        <v/>
      </c>
      <c r="AB19" s="28" t="str">
        <f>IFERROR(VLOOKUP($B19,'IRC7 0907 KAA Gent'!$V:$Y,2,FALSE),"")</f>
        <v/>
      </c>
      <c r="AC19" s="23" t="str">
        <f>IFERROR(VLOOKUP($B19,'IRC7 0907 KAA Gent'!$V:$Y,3,FALSE),"")</f>
        <v/>
      </c>
      <c r="AD19" s="23" t="str">
        <f>IFERROR(VLOOKUP($B19,'IRC7 0907 KAA Gent'!$V:$Y,4,FALSE),"")</f>
        <v/>
      </c>
      <c r="AE19" s="67" t="str">
        <f t="shared" si="7"/>
        <v/>
      </c>
      <c r="AF19" s="62" cm="1">
        <f t="array" ref="AF19">IF(SUM(LARGE(AJ19:AP19,{1;2;3;4;5}))&gt;0,SUM(LARGE(AJ19:AP19,{1;2;3;4;5})),"")</f>
        <v>1125</v>
      </c>
      <c r="AG19" s="5">
        <f t="shared" si="8"/>
        <v>1</v>
      </c>
      <c r="AH19" s="5">
        <f t="shared" si="0"/>
        <v>27</v>
      </c>
      <c r="AJ19" s="3">
        <f t="shared" si="9"/>
        <v>1125</v>
      </c>
      <c r="AK19" s="3">
        <f t="shared" si="10"/>
        <v>0</v>
      </c>
      <c r="AL19" s="3">
        <f t="shared" si="11"/>
        <v>0</v>
      </c>
      <c r="AM19" s="3">
        <f t="shared" si="12"/>
        <v>0</v>
      </c>
      <c r="AN19" s="3">
        <f t="shared" si="13"/>
        <v>0</v>
      </c>
      <c r="AO19" s="3">
        <f t="shared" si="14"/>
        <v>0</v>
      </c>
      <c r="AP19" s="3">
        <f t="shared" si="15"/>
        <v>0</v>
      </c>
    </row>
    <row r="20" spans="1:42" x14ac:dyDescent="0.3">
      <c r="A20" s="42">
        <v>865</v>
      </c>
      <c r="B20" s="42" t="s">
        <v>95</v>
      </c>
      <c r="C20" s="96" t="s">
        <v>168</v>
      </c>
      <c r="D20" s="61">
        <f>IFERROR(VLOOKUP($A20,'IRC1 0405 Deinze'!$S:$Y,4,FALSE),"")</f>
        <v>288</v>
      </c>
      <c r="E20" s="60">
        <f>IFERROR(VLOOKUP($A20,'IRC1 0405 Deinze'!$S:$Y,5,FALSE),"")</f>
        <v>332</v>
      </c>
      <c r="F20" s="60">
        <f>IFERROR(VLOOKUP($A20,'IRC1 0405 Deinze'!$S:$Y,6,FALSE),"")</f>
        <v>426</v>
      </c>
      <c r="G20" s="69">
        <f t="shared" si="1"/>
        <v>1046</v>
      </c>
      <c r="H20" s="61">
        <f>IFERROR(VLOOKUP($A20,'IRC2 0426 Maldegem'!$S:$Y,4,FALSE),"")</f>
        <v>357</v>
      </c>
      <c r="I20" s="60">
        <f>IFERROR(VLOOKUP($A20,'IRC2 0426 Maldegem'!$S:$Y,5,FALSE),"")</f>
        <v>266</v>
      </c>
      <c r="J20" s="60">
        <f>IFERROR(VLOOKUP($A20,'IRC2 0426 Maldegem'!$S:$Y,6,FALSE),"")</f>
        <v>218</v>
      </c>
      <c r="K20" s="67">
        <f t="shared" si="16"/>
        <v>841</v>
      </c>
      <c r="L20" s="28" t="str">
        <f>IFERROR(VLOOKUP($B20,'IRC3 0510 Aalter'!$AB:$AG,2,FALSE),"")</f>
        <v/>
      </c>
      <c r="M20" s="23" t="str">
        <f>IFERROR(VLOOKUP($B20,'IRC3 0510 Aalter'!$AB:$AG,3,FALSE),"")</f>
        <v/>
      </c>
      <c r="N20" s="23" t="str">
        <f>IFERROR(VLOOKUP($B20,'IRC3 0510 Aalter'!$AB:$AG,4,FALSE),"")</f>
        <v/>
      </c>
      <c r="O20" s="67" t="str">
        <f t="shared" si="3"/>
        <v/>
      </c>
      <c r="P20" s="28" t="str">
        <f>IFERROR(VLOOKUP($B20,'IRC4 0607 Rieme'!$V:$Y,2,FALSE),"")</f>
        <v/>
      </c>
      <c r="Q20" s="23" t="str">
        <f>IFERROR(VLOOKUP($B20,'IRC4 0607 Rieme'!$V:$Y,3,FALSE),"")</f>
        <v/>
      </c>
      <c r="R20" s="23" t="str">
        <f>IFERROR(VLOOKUP($B20,'IRC4 0607 Rieme'!$V:$Y,4,FALSE),"")</f>
        <v/>
      </c>
      <c r="S20" s="67" t="str">
        <f t="shared" si="4"/>
        <v/>
      </c>
      <c r="T20" s="28" t="str">
        <f>IFERROR(VLOOKUP($B20,'IRC5 2906 Oudenaarde'!$V:$Y,2,FALSE),"")</f>
        <v/>
      </c>
      <c r="U20" s="23" t="str">
        <f>IFERROR(VLOOKUP($B20,'IRC5 2906 Oudenaarde'!$V:$Y,3,FALSE),"")</f>
        <v/>
      </c>
      <c r="V20" s="23" t="str">
        <f>IFERROR(VLOOKUP($B20,'IRC5 2906 Oudenaarde'!$V:$Y,4,FALSE),"")</f>
        <v/>
      </c>
      <c r="W20" s="67" t="str">
        <f t="shared" si="5"/>
        <v/>
      </c>
      <c r="X20" s="28" t="str">
        <f>IFERROR(VLOOKUP($B20,'IRC6 0830 Racing Gent'!$V:$Y,2,FALSE),"")</f>
        <v/>
      </c>
      <c r="Y20" s="23" t="str">
        <f>IFERROR(VLOOKUP($B20,'IRC6 0830 Racing Gent'!$V:$Y,3,FALSE),"")</f>
        <v/>
      </c>
      <c r="Z20" s="23" t="str">
        <f>IFERROR(VLOOKUP($B20,'IRC6 0830 Racing Gent'!$V:$Y,4,FALSE),"")</f>
        <v/>
      </c>
      <c r="AA20" s="67" t="str">
        <f t="shared" si="6"/>
        <v/>
      </c>
      <c r="AB20" s="28" t="str">
        <f>IFERROR(VLOOKUP($B20,'IRC7 0907 KAA Gent'!$V:$Y,2,FALSE),"")</f>
        <v/>
      </c>
      <c r="AC20" s="23" t="str">
        <f>IFERROR(VLOOKUP($B20,'IRC7 0907 KAA Gent'!$V:$Y,3,FALSE),"")</f>
        <v/>
      </c>
      <c r="AD20" s="23" t="str">
        <f>IFERROR(VLOOKUP($B20,'IRC7 0907 KAA Gent'!$V:$Y,4,FALSE),"")</f>
        <v/>
      </c>
      <c r="AE20" s="67" t="str">
        <f t="shared" si="7"/>
        <v/>
      </c>
      <c r="AF20" s="29" cm="1">
        <f t="array" ref="AF20">IF(SUM(LARGE(AJ20:AP20,{1;2;3;4;5}))&gt;0,SUM(LARGE(AJ20:AP20,{1;2;3;4;5})),"")</f>
        <v>1887</v>
      </c>
      <c r="AG20" s="5">
        <f t="shared" si="8"/>
        <v>2</v>
      </c>
      <c r="AH20" s="5">
        <f t="shared" si="0"/>
        <v>11</v>
      </c>
      <c r="AJ20" s="3">
        <f t="shared" si="9"/>
        <v>1046</v>
      </c>
      <c r="AK20" s="3">
        <f t="shared" si="10"/>
        <v>841</v>
      </c>
      <c r="AL20" s="3">
        <f t="shared" si="11"/>
        <v>0</v>
      </c>
      <c r="AM20" s="3">
        <f t="shared" si="12"/>
        <v>0</v>
      </c>
      <c r="AN20" s="3">
        <f t="shared" si="13"/>
        <v>0</v>
      </c>
      <c r="AO20" s="3">
        <f t="shared" si="14"/>
        <v>0</v>
      </c>
      <c r="AP20" s="3">
        <f t="shared" si="15"/>
        <v>0</v>
      </c>
    </row>
    <row r="21" spans="1:42" x14ac:dyDescent="0.3">
      <c r="A21" s="42">
        <v>64</v>
      </c>
      <c r="B21" s="42" t="s">
        <v>96</v>
      </c>
      <c r="C21" s="96" t="s">
        <v>167</v>
      </c>
      <c r="D21" s="61">
        <f>IFERROR(VLOOKUP($A21,'IRC1 0405 Deinze'!$S:$Y,4,FALSE),"")</f>
        <v>342</v>
      </c>
      <c r="E21" s="60">
        <f>IFERROR(VLOOKUP($A21,'IRC1 0405 Deinze'!$S:$Y,5,FALSE),"")</f>
        <v>326</v>
      </c>
      <c r="F21" s="60">
        <f>IFERROR(VLOOKUP($A21,'IRC1 0405 Deinze'!$S:$Y,6,FALSE),"")</f>
        <v>359</v>
      </c>
      <c r="G21" s="69">
        <f t="shared" si="1"/>
        <v>1027</v>
      </c>
      <c r="H21" s="61" t="str">
        <f>IFERROR(VLOOKUP($A21,'IRC2 0426 Maldegem'!$S:$Y,4,FALSE),"")</f>
        <v/>
      </c>
      <c r="I21" s="60" t="str">
        <f>IFERROR(VLOOKUP($A21,'IRC2 0426 Maldegem'!$S:$Y,5,FALSE),"")</f>
        <v/>
      </c>
      <c r="J21" s="60" t="str">
        <f>IFERROR(VLOOKUP($A21,'IRC2 0426 Maldegem'!$S:$Y,6,FALSE),"")</f>
        <v/>
      </c>
      <c r="K21" s="67" t="str">
        <f t="shared" si="16"/>
        <v/>
      </c>
      <c r="L21" s="28" t="str">
        <f>IFERROR(VLOOKUP($B21,'IRC3 0510 Aalter'!$AB:$AG,2,FALSE),"")</f>
        <v/>
      </c>
      <c r="M21" s="23" t="str">
        <f>IFERROR(VLOOKUP($B21,'IRC3 0510 Aalter'!$AB:$AG,3,FALSE),"")</f>
        <v/>
      </c>
      <c r="N21" s="23" t="str">
        <f>IFERROR(VLOOKUP($B21,'IRC3 0510 Aalter'!$AB:$AG,4,FALSE),"")</f>
        <v/>
      </c>
      <c r="O21" s="67" t="str">
        <f t="shared" si="3"/>
        <v/>
      </c>
      <c r="P21" s="28" t="str">
        <f>IFERROR(VLOOKUP($B21,'IRC4 0607 Rieme'!$V:$Y,2,FALSE),"")</f>
        <v/>
      </c>
      <c r="Q21" s="23" t="str">
        <f>IFERROR(VLOOKUP($B21,'IRC4 0607 Rieme'!$V:$Y,3,FALSE),"")</f>
        <v/>
      </c>
      <c r="R21" s="23" t="str">
        <f>IFERROR(VLOOKUP($B21,'IRC4 0607 Rieme'!$V:$Y,4,FALSE),"")</f>
        <v/>
      </c>
      <c r="S21" s="67" t="str">
        <f t="shared" si="4"/>
        <v/>
      </c>
      <c r="T21" s="28" t="str">
        <f>IFERROR(VLOOKUP($B21,'IRC5 2906 Oudenaarde'!$V:$Y,2,FALSE),"")</f>
        <v/>
      </c>
      <c r="U21" s="23" t="str">
        <f>IFERROR(VLOOKUP($B21,'IRC5 2906 Oudenaarde'!$V:$Y,3,FALSE),"")</f>
        <v/>
      </c>
      <c r="V21" s="23" t="str">
        <f>IFERROR(VLOOKUP($B21,'IRC5 2906 Oudenaarde'!$V:$Y,4,FALSE),"")</f>
        <v/>
      </c>
      <c r="W21" s="67" t="str">
        <f t="shared" si="5"/>
        <v/>
      </c>
      <c r="X21" s="28" t="str">
        <f>IFERROR(VLOOKUP($B21,'IRC6 0830 Racing Gent'!$V:$Y,2,FALSE),"")</f>
        <v/>
      </c>
      <c r="Y21" s="23" t="str">
        <f>IFERROR(VLOOKUP($B21,'IRC6 0830 Racing Gent'!$V:$Y,3,FALSE),"")</f>
        <v/>
      </c>
      <c r="Z21" s="23" t="str">
        <f>IFERROR(VLOOKUP($B21,'IRC6 0830 Racing Gent'!$V:$Y,4,FALSE),"")</f>
        <v/>
      </c>
      <c r="AA21" s="67" t="str">
        <f t="shared" si="6"/>
        <v/>
      </c>
      <c r="AB21" s="28" t="str">
        <f>IFERROR(VLOOKUP($B21,'IRC7 0907 KAA Gent'!$V:$Y,2,FALSE),"")</f>
        <v/>
      </c>
      <c r="AC21" s="23" t="str">
        <f>IFERROR(VLOOKUP($B21,'IRC7 0907 KAA Gent'!$V:$Y,3,FALSE),"")</f>
        <v/>
      </c>
      <c r="AD21" s="23" t="str">
        <f>IFERROR(VLOOKUP($B21,'IRC7 0907 KAA Gent'!$V:$Y,4,FALSE),"")</f>
        <v/>
      </c>
      <c r="AE21" s="67" t="str">
        <f t="shared" si="7"/>
        <v/>
      </c>
      <c r="AF21" s="29" cm="1">
        <f t="array" ref="AF21">IF(SUM(LARGE(AJ21:AP21,{1;2;3;4;5}))&gt;0,SUM(LARGE(AJ21:AP21,{1;2;3;4;5})),"")</f>
        <v>1027</v>
      </c>
      <c r="AG21" s="5">
        <f t="shared" si="8"/>
        <v>1</v>
      </c>
      <c r="AH21" s="5">
        <f t="shared" si="0"/>
        <v>29</v>
      </c>
      <c r="AJ21" s="3">
        <f t="shared" si="9"/>
        <v>1027</v>
      </c>
      <c r="AK21" s="3">
        <f t="shared" si="10"/>
        <v>0</v>
      </c>
      <c r="AL21" s="3">
        <f t="shared" si="11"/>
        <v>0</v>
      </c>
      <c r="AM21" s="3">
        <f t="shared" si="12"/>
        <v>0</v>
      </c>
      <c r="AN21" s="3">
        <f t="shared" si="13"/>
        <v>0</v>
      </c>
      <c r="AO21" s="3">
        <f t="shared" si="14"/>
        <v>0</v>
      </c>
      <c r="AP21" s="3">
        <f t="shared" si="15"/>
        <v>0</v>
      </c>
    </row>
    <row r="22" spans="1:42" x14ac:dyDescent="0.3">
      <c r="A22" s="42">
        <v>311</v>
      </c>
      <c r="B22" s="42" t="s">
        <v>97</v>
      </c>
      <c r="C22" s="96" t="s">
        <v>170</v>
      </c>
      <c r="D22" s="61">
        <f>IFERROR(VLOOKUP($A22,'IRC1 0405 Deinze'!$S:$Y,4,FALSE),"")</f>
        <v>291</v>
      </c>
      <c r="E22" s="60">
        <f>IFERROR(VLOOKUP($A22,'IRC1 0405 Deinze'!$S:$Y,5,FALSE),"")</f>
        <v>377</v>
      </c>
      <c r="F22" s="60">
        <f>IFERROR(VLOOKUP($A22,'IRC1 0405 Deinze'!$S:$Y,6,FALSE),"")</f>
        <v>359</v>
      </c>
      <c r="G22" s="69">
        <f t="shared" si="1"/>
        <v>1027</v>
      </c>
      <c r="H22" s="61">
        <f>IFERROR(VLOOKUP($A22,'IRC2 0426 Maldegem'!$S:$Y,4,FALSE),"")</f>
        <v>0</v>
      </c>
      <c r="I22" s="60">
        <f>IFERROR(VLOOKUP($A22,'IRC2 0426 Maldegem'!$S:$Y,5,FALSE),"")</f>
        <v>0</v>
      </c>
      <c r="J22" s="60">
        <f>IFERROR(VLOOKUP($A22,'IRC2 0426 Maldegem'!$S:$Y,6,FALSE),"")</f>
        <v>177</v>
      </c>
      <c r="K22" s="67">
        <f t="shared" si="16"/>
        <v>177</v>
      </c>
      <c r="L22" s="28" t="str">
        <f>IFERROR(VLOOKUP($B22,'IRC3 0510 Aalter'!$AB:$AG,2,FALSE),"")</f>
        <v/>
      </c>
      <c r="M22" s="23" t="str">
        <f>IFERROR(VLOOKUP($B22,'IRC3 0510 Aalter'!$AB:$AG,3,FALSE),"")</f>
        <v/>
      </c>
      <c r="N22" s="23" t="str">
        <f>IFERROR(VLOOKUP($B22,'IRC3 0510 Aalter'!$AB:$AG,4,FALSE),"")</f>
        <v/>
      </c>
      <c r="O22" s="67" t="str">
        <f t="shared" si="3"/>
        <v/>
      </c>
      <c r="P22" s="28" t="str">
        <f>IFERROR(VLOOKUP($B22,'IRC4 0607 Rieme'!$V:$Y,2,FALSE),"")</f>
        <v/>
      </c>
      <c r="Q22" s="23" t="str">
        <f>IFERROR(VLOOKUP($B22,'IRC4 0607 Rieme'!$V:$Y,3,FALSE),"")</f>
        <v/>
      </c>
      <c r="R22" s="23" t="str">
        <f>IFERROR(VLOOKUP($B22,'IRC4 0607 Rieme'!$V:$Y,4,FALSE),"")</f>
        <v/>
      </c>
      <c r="S22" s="67" t="str">
        <f t="shared" si="4"/>
        <v/>
      </c>
      <c r="T22" s="28" t="str">
        <f>IFERROR(VLOOKUP($B22,'IRC5 2906 Oudenaarde'!$V:$Y,2,FALSE),"")</f>
        <v/>
      </c>
      <c r="U22" s="23" t="str">
        <f>IFERROR(VLOOKUP($B22,'IRC5 2906 Oudenaarde'!$V:$Y,3,FALSE),"")</f>
        <v/>
      </c>
      <c r="V22" s="23" t="str">
        <f>IFERROR(VLOOKUP($B22,'IRC5 2906 Oudenaarde'!$V:$Y,4,FALSE),"")</f>
        <v/>
      </c>
      <c r="W22" s="67" t="str">
        <f t="shared" si="5"/>
        <v/>
      </c>
      <c r="X22" s="28" t="str">
        <f>IFERROR(VLOOKUP($B22,'IRC6 0830 Racing Gent'!$V:$Y,2,FALSE),"")</f>
        <v/>
      </c>
      <c r="Y22" s="23" t="str">
        <f>IFERROR(VLOOKUP($B22,'IRC6 0830 Racing Gent'!$V:$Y,3,FALSE),"")</f>
        <v/>
      </c>
      <c r="Z22" s="23" t="str">
        <f>IFERROR(VLOOKUP($B22,'IRC6 0830 Racing Gent'!$V:$Y,4,FALSE),"")</f>
        <v/>
      </c>
      <c r="AA22" s="67" t="str">
        <f t="shared" si="6"/>
        <v/>
      </c>
      <c r="AB22" s="28" t="str">
        <f>IFERROR(VLOOKUP($B22,'IRC7 0907 KAA Gent'!$V:$Y,2,FALSE),"")</f>
        <v/>
      </c>
      <c r="AC22" s="23" t="str">
        <f>IFERROR(VLOOKUP($B22,'IRC7 0907 KAA Gent'!$V:$Y,3,FALSE),"")</f>
        <v/>
      </c>
      <c r="AD22" s="23" t="str">
        <f>IFERROR(VLOOKUP($B22,'IRC7 0907 KAA Gent'!$V:$Y,4,FALSE),"")</f>
        <v/>
      </c>
      <c r="AE22" s="67" t="str">
        <f t="shared" si="7"/>
        <v/>
      </c>
      <c r="AF22" s="29" cm="1">
        <f t="array" ref="AF22">IF(SUM(LARGE(AJ22:AP22,{1;2;3;4;5}))&gt;0,SUM(LARGE(AJ22:AP22,{1;2;3;4;5})),"")</f>
        <v>1204</v>
      </c>
      <c r="AG22" s="5">
        <f t="shared" si="8"/>
        <v>2</v>
      </c>
      <c r="AH22" s="5">
        <f t="shared" si="0"/>
        <v>26</v>
      </c>
      <c r="AJ22" s="3">
        <f t="shared" si="9"/>
        <v>1027</v>
      </c>
      <c r="AK22" s="3">
        <f t="shared" si="10"/>
        <v>177</v>
      </c>
      <c r="AL22" s="3">
        <f t="shared" si="11"/>
        <v>0</v>
      </c>
      <c r="AM22" s="3">
        <f t="shared" si="12"/>
        <v>0</v>
      </c>
      <c r="AN22" s="3">
        <f t="shared" si="13"/>
        <v>0</v>
      </c>
      <c r="AO22" s="3">
        <f t="shared" si="14"/>
        <v>0</v>
      </c>
      <c r="AP22" s="3">
        <f t="shared" si="15"/>
        <v>0</v>
      </c>
    </row>
    <row r="23" spans="1:42" x14ac:dyDescent="0.3">
      <c r="A23" s="42">
        <v>543</v>
      </c>
      <c r="B23" s="42" t="s">
        <v>98</v>
      </c>
      <c r="C23" s="96" t="s">
        <v>169</v>
      </c>
      <c r="D23" s="61">
        <f>IFERROR(VLOOKUP($A23,'IRC1 0405 Deinze'!$S:$Y,4,FALSE),"")</f>
        <v>329</v>
      </c>
      <c r="E23" s="60">
        <f>IFERROR(VLOOKUP($A23,'IRC1 0405 Deinze'!$S:$Y,5,FALSE),"")</f>
        <v>350</v>
      </c>
      <c r="F23" s="60">
        <f>IFERROR(VLOOKUP($A23,'IRC1 0405 Deinze'!$S:$Y,6,FALSE),"")</f>
        <v>296</v>
      </c>
      <c r="G23" s="69">
        <f t="shared" si="1"/>
        <v>975</v>
      </c>
      <c r="H23" s="61" t="str">
        <f>IFERROR(VLOOKUP($A23,'IRC2 0426 Maldegem'!$S:$Y,4,FALSE),"")</f>
        <v/>
      </c>
      <c r="I23" s="60" t="str">
        <f>IFERROR(VLOOKUP($A23,'IRC2 0426 Maldegem'!$S:$Y,5,FALSE),"")</f>
        <v/>
      </c>
      <c r="J23" s="60" t="str">
        <f>IFERROR(VLOOKUP($A23,'IRC2 0426 Maldegem'!$S:$Y,6,FALSE),"")</f>
        <v/>
      </c>
      <c r="K23" s="67" t="str">
        <f t="shared" si="16"/>
        <v/>
      </c>
      <c r="L23" s="28" t="str">
        <f>IFERROR(VLOOKUP($B23,'IRC3 0510 Aalter'!$AB:$AG,2,FALSE),"")</f>
        <v/>
      </c>
      <c r="M23" s="23" t="str">
        <f>IFERROR(VLOOKUP($B23,'IRC3 0510 Aalter'!$AB:$AG,3,FALSE),"")</f>
        <v/>
      </c>
      <c r="N23" s="23" t="str">
        <f>IFERROR(VLOOKUP($B23,'IRC3 0510 Aalter'!$AB:$AG,4,FALSE),"")</f>
        <v/>
      </c>
      <c r="O23" s="67" t="str">
        <f t="shared" si="3"/>
        <v/>
      </c>
      <c r="P23" s="28" t="str">
        <f>IFERROR(VLOOKUP($B23,'IRC4 0607 Rieme'!$V:$Y,2,FALSE),"")</f>
        <v/>
      </c>
      <c r="Q23" s="23" t="str">
        <f>IFERROR(VLOOKUP($B23,'IRC4 0607 Rieme'!$V:$Y,3,FALSE),"")</f>
        <v/>
      </c>
      <c r="R23" s="23" t="str">
        <f>IFERROR(VLOOKUP($B23,'IRC4 0607 Rieme'!$V:$Y,4,FALSE),"")</f>
        <v/>
      </c>
      <c r="S23" s="67" t="str">
        <f t="shared" si="4"/>
        <v/>
      </c>
      <c r="T23" s="28" t="str">
        <f>IFERROR(VLOOKUP($B23,'IRC5 2906 Oudenaarde'!$V:$Y,2,FALSE),"")</f>
        <v/>
      </c>
      <c r="U23" s="23" t="str">
        <f>IFERROR(VLOOKUP($B23,'IRC5 2906 Oudenaarde'!$V:$Y,3,FALSE),"")</f>
        <v/>
      </c>
      <c r="V23" s="23" t="str">
        <f>IFERROR(VLOOKUP($B23,'IRC5 2906 Oudenaarde'!$V:$Y,4,FALSE),"")</f>
        <v/>
      </c>
      <c r="W23" s="67" t="str">
        <f t="shared" si="5"/>
        <v/>
      </c>
      <c r="X23" s="28" t="str">
        <f>IFERROR(VLOOKUP($B23,'IRC6 0830 Racing Gent'!$V:$Y,2,FALSE),"")</f>
        <v/>
      </c>
      <c r="Y23" s="23" t="str">
        <f>IFERROR(VLOOKUP($B23,'IRC6 0830 Racing Gent'!$V:$Y,3,FALSE),"")</f>
        <v/>
      </c>
      <c r="Z23" s="23" t="str">
        <f>IFERROR(VLOOKUP($B23,'IRC6 0830 Racing Gent'!$V:$Y,4,FALSE),"")</f>
        <v/>
      </c>
      <c r="AA23" s="67" t="str">
        <f t="shared" si="6"/>
        <v/>
      </c>
      <c r="AB23" s="28" t="str">
        <f>IFERROR(VLOOKUP($B23,'IRC7 0907 KAA Gent'!$V:$Y,2,FALSE),"")</f>
        <v/>
      </c>
      <c r="AC23" s="23" t="str">
        <f>IFERROR(VLOOKUP($B23,'IRC7 0907 KAA Gent'!$V:$Y,3,FALSE),"")</f>
        <v/>
      </c>
      <c r="AD23" s="23" t="str">
        <f>IFERROR(VLOOKUP($B23,'IRC7 0907 KAA Gent'!$V:$Y,4,FALSE),"")</f>
        <v/>
      </c>
      <c r="AE23" s="67" t="str">
        <f t="shared" si="7"/>
        <v/>
      </c>
      <c r="AF23" s="29" cm="1">
        <f t="array" ref="AF23">IF(SUM(LARGE(AJ23:AP23,{1;2;3;4;5}))&gt;0,SUM(LARGE(AJ23:AP23,{1;2;3;4;5})),"")</f>
        <v>975</v>
      </c>
      <c r="AG23" s="5">
        <f t="shared" si="8"/>
        <v>1</v>
      </c>
      <c r="AH23" s="5">
        <f t="shared" si="0"/>
        <v>30</v>
      </c>
      <c r="AJ23" s="3">
        <f t="shared" si="9"/>
        <v>975</v>
      </c>
      <c r="AK23" s="3">
        <f t="shared" si="10"/>
        <v>0</v>
      </c>
      <c r="AL23" s="3">
        <f t="shared" si="11"/>
        <v>0</v>
      </c>
      <c r="AM23" s="3">
        <f t="shared" si="12"/>
        <v>0</v>
      </c>
      <c r="AN23" s="3">
        <f t="shared" si="13"/>
        <v>0</v>
      </c>
      <c r="AO23" s="3">
        <f t="shared" si="14"/>
        <v>0</v>
      </c>
      <c r="AP23" s="3">
        <f t="shared" si="15"/>
        <v>0</v>
      </c>
    </row>
    <row r="24" spans="1:42" x14ac:dyDescent="0.3">
      <c r="A24" s="42">
        <v>539</v>
      </c>
      <c r="B24" s="42" t="s">
        <v>99</v>
      </c>
      <c r="C24" s="96" t="s">
        <v>169</v>
      </c>
      <c r="D24" s="61">
        <f>IFERROR(VLOOKUP($A24,'IRC1 0405 Deinze'!$S:$Y,4,FALSE),"")</f>
        <v>333</v>
      </c>
      <c r="E24" s="60">
        <f>IFERROR(VLOOKUP($A24,'IRC1 0405 Deinze'!$S:$Y,5,FALSE),"")</f>
        <v>244</v>
      </c>
      <c r="F24" s="60">
        <f>IFERROR(VLOOKUP($A24,'IRC1 0405 Deinze'!$S:$Y,6,FALSE),"")</f>
        <v>359</v>
      </c>
      <c r="G24" s="69">
        <f t="shared" si="1"/>
        <v>936</v>
      </c>
      <c r="H24" s="61" t="str">
        <f>IFERROR(VLOOKUP($A24,'IRC2 0426 Maldegem'!$S:$Y,4,FALSE),"")</f>
        <v/>
      </c>
      <c r="I24" s="60" t="str">
        <f>IFERROR(VLOOKUP($A24,'IRC2 0426 Maldegem'!$S:$Y,5,FALSE),"")</f>
        <v/>
      </c>
      <c r="J24" s="60" t="str">
        <f>IFERROR(VLOOKUP($A24,'IRC2 0426 Maldegem'!$S:$Y,6,FALSE),"")</f>
        <v/>
      </c>
      <c r="K24" s="67" t="str">
        <f t="shared" si="16"/>
        <v/>
      </c>
      <c r="L24" s="28" t="str">
        <f>IFERROR(VLOOKUP($B24,'IRC3 0510 Aalter'!$AB:$AG,2,FALSE),"")</f>
        <v/>
      </c>
      <c r="M24" s="23" t="str">
        <f>IFERROR(VLOOKUP($B24,'IRC3 0510 Aalter'!$AB:$AG,3,FALSE),"")</f>
        <v/>
      </c>
      <c r="N24" s="23" t="str">
        <f>IFERROR(VLOOKUP($B24,'IRC3 0510 Aalter'!$AB:$AG,4,FALSE),"")</f>
        <v/>
      </c>
      <c r="O24" s="67" t="str">
        <f t="shared" si="3"/>
        <v/>
      </c>
      <c r="P24" s="28" t="str">
        <f>IFERROR(VLOOKUP($B24,'IRC4 0607 Rieme'!$V:$Y,2,FALSE),"")</f>
        <v/>
      </c>
      <c r="Q24" s="23" t="str">
        <f>IFERROR(VLOOKUP($B24,'IRC4 0607 Rieme'!$V:$Y,3,FALSE),"")</f>
        <v/>
      </c>
      <c r="R24" s="23" t="str">
        <f>IFERROR(VLOOKUP($B24,'IRC4 0607 Rieme'!$V:$Y,4,FALSE),"")</f>
        <v/>
      </c>
      <c r="S24" s="67" t="str">
        <f t="shared" si="4"/>
        <v/>
      </c>
      <c r="T24" s="28" t="str">
        <f>IFERROR(VLOOKUP($B24,'IRC5 2906 Oudenaarde'!$V:$Y,2,FALSE),"")</f>
        <v/>
      </c>
      <c r="U24" s="23" t="str">
        <f>IFERROR(VLOOKUP($B24,'IRC5 2906 Oudenaarde'!$V:$Y,3,FALSE),"")</f>
        <v/>
      </c>
      <c r="V24" s="23" t="str">
        <f>IFERROR(VLOOKUP($B24,'IRC5 2906 Oudenaarde'!$V:$Y,4,FALSE),"")</f>
        <v/>
      </c>
      <c r="W24" s="67" t="str">
        <f t="shared" si="5"/>
        <v/>
      </c>
      <c r="X24" s="28" t="str">
        <f>IFERROR(VLOOKUP($B24,'IRC6 0830 Racing Gent'!$V:$Y,2,FALSE),"")</f>
        <v/>
      </c>
      <c r="Y24" s="23" t="str">
        <f>IFERROR(VLOOKUP($B24,'IRC6 0830 Racing Gent'!$V:$Y,3,FALSE),"")</f>
        <v/>
      </c>
      <c r="Z24" s="23" t="str">
        <f>IFERROR(VLOOKUP($B24,'IRC6 0830 Racing Gent'!$V:$Y,4,FALSE),"")</f>
        <v/>
      </c>
      <c r="AA24" s="67" t="str">
        <f t="shared" si="6"/>
        <v/>
      </c>
      <c r="AB24" s="28" t="str">
        <f>IFERROR(VLOOKUP($B24,'IRC7 0907 KAA Gent'!$V:$Y,2,FALSE),"")</f>
        <v/>
      </c>
      <c r="AC24" s="23" t="str">
        <f>IFERROR(VLOOKUP($B24,'IRC7 0907 KAA Gent'!$V:$Y,3,FALSE),"")</f>
        <v/>
      </c>
      <c r="AD24" s="23" t="str">
        <f>IFERROR(VLOOKUP($B24,'IRC7 0907 KAA Gent'!$V:$Y,4,FALSE),"")</f>
        <v/>
      </c>
      <c r="AE24" s="67" t="str">
        <f t="shared" si="7"/>
        <v/>
      </c>
      <c r="AF24" s="29" cm="1">
        <f t="array" ref="AF24">IF(SUM(LARGE(AJ24:AP24,{1;2;3;4;5}))&gt;0,SUM(LARGE(AJ24:AP24,{1;2;3;4;5})),"")</f>
        <v>936</v>
      </c>
      <c r="AG24" s="5">
        <f t="shared" si="8"/>
        <v>1</v>
      </c>
      <c r="AH24" s="5">
        <f t="shared" si="0"/>
        <v>33</v>
      </c>
      <c r="AJ24" s="3">
        <f t="shared" si="9"/>
        <v>936</v>
      </c>
      <c r="AK24" s="3">
        <f t="shared" si="10"/>
        <v>0</v>
      </c>
      <c r="AL24" s="3">
        <f t="shared" si="11"/>
        <v>0</v>
      </c>
      <c r="AM24" s="3">
        <f t="shared" si="12"/>
        <v>0</v>
      </c>
      <c r="AN24" s="3">
        <f t="shared" si="13"/>
        <v>0</v>
      </c>
      <c r="AO24" s="3">
        <f t="shared" si="14"/>
        <v>0</v>
      </c>
      <c r="AP24" s="3">
        <f t="shared" si="15"/>
        <v>0</v>
      </c>
    </row>
    <row r="25" spans="1:42" x14ac:dyDescent="0.3">
      <c r="A25" s="42">
        <v>250</v>
      </c>
      <c r="B25" s="42" t="s">
        <v>100</v>
      </c>
      <c r="C25" s="96" t="s">
        <v>166</v>
      </c>
      <c r="D25" s="61">
        <f>IFERROR(VLOOKUP($A25,'IRC1 0405 Deinze'!$S:$Y,4,FALSE),"")</f>
        <v>537</v>
      </c>
      <c r="E25" s="60">
        <f>IFERROR(VLOOKUP($A25,'IRC1 0405 Deinze'!$S:$Y,5,FALSE),"")</f>
        <v>0</v>
      </c>
      <c r="F25" s="60">
        <f>IFERROR(VLOOKUP($A25,'IRC1 0405 Deinze'!$S:$Y,6,FALSE),"")</f>
        <v>359</v>
      </c>
      <c r="G25" s="69">
        <f t="shared" si="1"/>
        <v>896</v>
      </c>
      <c r="H25" s="61">
        <f>IFERROR(VLOOKUP($A25,'IRC2 0426 Maldegem'!$S:$Y,4,FALSE),"")</f>
        <v>0</v>
      </c>
      <c r="I25" s="60">
        <f>IFERROR(VLOOKUP($A25,'IRC2 0426 Maldegem'!$S:$Y,5,FALSE),"")</f>
        <v>0</v>
      </c>
      <c r="J25" s="60">
        <f>IFERROR(VLOOKUP($A25,'IRC2 0426 Maldegem'!$S:$Y,6,FALSE),"")</f>
        <v>352</v>
      </c>
      <c r="K25" s="67">
        <f t="shared" si="16"/>
        <v>352</v>
      </c>
      <c r="L25" s="28" t="str">
        <f>IFERROR(VLOOKUP($B25,'IRC3 0510 Aalter'!$AB:$AG,2,FALSE),"")</f>
        <v/>
      </c>
      <c r="M25" s="23" t="str">
        <f>IFERROR(VLOOKUP($B25,'IRC3 0510 Aalter'!$AB:$AG,3,FALSE),"")</f>
        <v/>
      </c>
      <c r="N25" s="23" t="str">
        <f>IFERROR(VLOOKUP($B25,'IRC3 0510 Aalter'!$AB:$AG,4,FALSE),"")</f>
        <v/>
      </c>
      <c r="O25" s="67" t="str">
        <f t="shared" si="3"/>
        <v/>
      </c>
      <c r="P25" s="28" t="str">
        <f>IFERROR(VLOOKUP($B25,'IRC4 0607 Rieme'!$V:$Y,2,FALSE),"")</f>
        <v/>
      </c>
      <c r="Q25" s="23" t="str">
        <f>IFERROR(VLOOKUP($B25,'IRC4 0607 Rieme'!$V:$Y,3,FALSE),"")</f>
        <v/>
      </c>
      <c r="R25" s="23" t="str">
        <f>IFERROR(VLOOKUP($B25,'IRC4 0607 Rieme'!$V:$Y,4,FALSE),"")</f>
        <v/>
      </c>
      <c r="S25" s="67" t="str">
        <f t="shared" si="4"/>
        <v/>
      </c>
      <c r="T25" s="28" t="str">
        <f>IFERROR(VLOOKUP($B25,'IRC5 2906 Oudenaarde'!$V:$Y,2,FALSE),"")</f>
        <v/>
      </c>
      <c r="U25" s="23" t="str">
        <f>IFERROR(VLOOKUP($B25,'IRC5 2906 Oudenaarde'!$V:$Y,3,FALSE),"")</f>
        <v/>
      </c>
      <c r="V25" s="23" t="str">
        <f>IFERROR(VLOOKUP($B25,'IRC5 2906 Oudenaarde'!$V:$Y,4,FALSE),"")</f>
        <v/>
      </c>
      <c r="W25" s="67" t="str">
        <f t="shared" si="5"/>
        <v/>
      </c>
      <c r="X25" s="28" t="str">
        <f>IFERROR(VLOOKUP($B25,'IRC6 0830 Racing Gent'!$V:$Y,2,FALSE),"")</f>
        <v/>
      </c>
      <c r="Y25" s="23" t="str">
        <f>IFERROR(VLOOKUP($B25,'IRC6 0830 Racing Gent'!$V:$Y,3,FALSE),"")</f>
        <v/>
      </c>
      <c r="Z25" s="23" t="str">
        <f>IFERROR(VLOOKUP($B25,'IRC6 0830 Racing Gent'!$V:$Y,4,FALSE),"")</f>
        <v/>
      </c>
      <c r="AA25" s="67" t="str">
        <f t="shared" si="6"/>
        <v/>
      </c>
      <c r="AB25" s="28" t="str">
        <f>IFERROR(VLOOKUP($B25,'IRC7 0907 KAA Gent'!$V:$Y,2,FALSE),"")</f>
        <v/>
      </c>
      <c r="AC25" s="23" t="str">
        <f>IFERROR(VLOOKUP($B25,'IRC7 0907 KAA Gent'!$V:$Y,3,FALSE),"")</f>
        <v/>
      </c>
      <c r="AD25" s="23" t="str">
        <f>IFERROR(VLOOKUP($B25,'IRC7 0907 KAA Gent'!$V:$Y,4,FALSE),"")</f>
        <v/>
      </c>
      <c r="AE25" s="67" t="str">
        <f t="shared" si="7"/>
        <v/>
      </c>
      <c r="AF25" s="29" cm="1">
        <f t="array" ref="AF25">IF(SUM(LARGE(AJ25:AP25,{1;2;3;4;5}))&gt;0,SUM(LARGE(AJ25:AP25,{1;2;3;4;5})),"")</f>
        <v>1248</v>
      </c>
      <c r="AG25" s="5">
        <f t="shared" si="8"/>
        <v>2</v>
      </c>
      <c r="AH25" s="5">
        <f t="shared" si="0"/>
        <v>24</v>
      </c>
      <c r="AJ25" s="3">
        <f t="shared" si="9"/>
        <v>896</v>
      </c>
      <c r="AK25" s="3">
        <f t="shared" si="10"/>
        <v>352</v>
      </c>
      <c r="AL25" s="3">
        <f t="shared" si="11"/>
        <v>0</v>
      </c>
      <c r="AM25" s="3">
        <f t="shared" si="12"/>
        <v>0</v>
      </c>
      <c r="AN25" s="3">
        <f t="shared" si="13"/>
        <v>0</v>
      </c>
      <c r="AO25" s="3">
        <f t="shared" si="14"/>
        <v>0</v>
      </c>
      <c r="AP25" s="3">
        <f t="shared" si="15"/>
        <v>0</v>
      </c>
    </row>
    <row r="26" spans="1:42" x14ac:dyDescent="0.3">
      <c r="A26" s="42">
        <v>1032</v>
      </c>
      <c r="B26" s="42" t="s">
        <v>101</v>
      </c>
      <c r="C26" s="96" t="s">
        <v>168</v>
      </c>
      <c r="D26" s="61">
        <f>IFERROR(VLOOKUP($A26,'IRC1 0405 Deinze'!$S:$Y,4,FALSE),"")</f>
        <v>231</v>
      </c>
      <c r="E26" s="60">
        <f>IFERROR(VLOOKUP($A26,'IRC1 0405 Deinze'!$S:$Y,5,FALSE),"")</f>
        <v>273</v>
      </c>
      <c r="F26" s="60">
        <f>IFERROR(VLOOKUP($A26,'IRC1 0405 Deinze'!$S:$Y,6,FALSE),"")</f>
        <v>296</v>
      </c>
      <c r="G26" s="69">
        <f t="shared" si="1"/>
        <v>800</v>
      </c>
      <c r="H26" s="61" t="str">
        <f>IFERROR(VLOOKUP($A26,'IRC2 0426 Maldegem'!$S:$Y,4,FALSE),"")</f>
        <v/>
      </c>
      <c r="I26" s="60" t="str">
        <f>IFERROR(VLOOKUP($A26,'IRC2 0426 Maldegem'!$S:$Y,5,FALSE),"")</f>
        <v/>
      </c>
      <c r="J26" s="60" t="str">
        <f>IFERROR(VLOOKUP($A26,'IRC2 0426 Maldegem'!$S:$Y,6,FALSE),"")</f>
        <v/>
      </c>
      <c r="K26" s="67" t="str">
        <f t="shared" si="16"/>
        <v/>
      </c>
      <c r="L26" s="28" t="str">
        <f>IFERROR(VLOOKUP($B26,'IRC3 0510 Aalter'!$AB:$AG,2,FALSE),"")</f>
        <v/>
      </c>
      <c r="M26" s="23" t="str">
        <f>IFERROR(VLOOKUP($B26,'IRC3 0510 Aalter'!$AB:$AG,3,FALSE),"")</f>
        <v/>
      </c>
      <c r="N26" s="23" t="str">
        <f>IFERROR(VLOOKUP($B26,'IRC3 0510 Aalter'!$AB:$AG,4,FALSE),"")</f>
        <v/>
      </c>
      <c r="O26" s="67" t="str">
        <f t="shared" si="3"/>
        <v/>
      </c>
      <c r="P26" s="28" t="str">
        <f>IFERROR(VLOOKUP($B26,'IRC4 0607 Rieme'!$V:$Y,2,FALSE),"")</f>
        <v/>
      </c>
      <c r="Q26" s="23" t="str">
        <f>IFERROR(VLOOKUP($B26,'IRC4 0607 Rieme'!$V:$Y,3,FALSE),"")</f>
        <v/>
      </c>
      <c r="R26" s="23" t="str">
        <f>IFERROR(VLOOKUP($B26,'IRC4 0607 Rieme'!$V:$Y,4,FALSE),"")</f>
        <v/>
      </c>
      <c r="S26" s="67" t="str">
        <f t="shared" si="4"/>
        <v/>
      </c>
      <c r="T26" s="28" t="str">
        <f>IFERROR(VLOOKUP($B26,'IRC5 2906 Oudenaarde'!$V:$Y,2,FALSE),"")</f>
        <v/>
      </c>
      <c r="U26" s="23" t="str">
        <f>IFERROR(VLOOKUP($B26,'IRC5 2906 Oudenaarde'!$V:$Y,3,FALSE),"")</f>
        <v/>
      </c>
      <c r="V26" s="23" t="str">
        <f>IFERROR(VLOOKUP($B26,'IRC5 2906 Oudenaarde'!$V:$Y,4,FALSE),"")</f>
        <v/>
      </c>
      <c r="W26" s="67" t="str">
        <f t="shared" si="5"/>
        <v/>
      </c>
      <c r="X26" s="28" t="str">
        <f>IFERROR(VLOOKUP($B26,'IRC6 0830 Racing Gent'!$V:$Y,2,FALSE),"")</f>
        <v/>
      </c>
      <c r="Y26" s="23" t="str">
        <f>IFERROR(VLOOKUP($B26,'IRC6 0830 Racing Gent'!$V:$Y,3,FALSE),"")</f>
        <v/>
      </c>
      <c r="Z26" s="23" t="str">
        <f>IFERROR(VLOOKUP($B26,'IRC6 0830 Racing Gent'!$V:$Y,4,FALSE),"")</f>
        <v/>
      </c>
      <c r="AA26" s="67" t="str">
        <f t="shared" si="6"/>
        <v/>
      </c>
      <c r="AB26" s="28" t="str">
        <f>IFERROR(VLOOKUP($B26,'IRC7 0907 KAA Gent'!$V:$Y,2,FALSE),"")</f>
        <v/>
      </c>
      <c r="AC26" s="23" t="str">
        <f>IFERROR(VLOOKUP($B26,'IRC7 0907 KAA Gent'!$V:$Y,3,FALSE),"")</f>
        <v/>
      </c>
      <c r="AD26" s="23" t="str">
        <f>IFERROR(VLOOKUP($B26,'IRC7 0907 KAA Gent'!$V:$Y,4,FALSE),"")</f>
        <v/>
      </c>
      <c r="AE26" s="67" t="str">
        <f t="shared" si="7"/>
        <v/>
      </c>
      <c r="AF26" s="29" cm="1">
        <f t="array" ref="AF26">IF(SUM(LARGE(AJ26:AP26,{1;2;3;4;5}))&gt;0,SUM(LARGE(AJ26:AP26,{1;2;3;4;5})),"")</f>
        <v>800</v>
      </c>
      <c r="AG26" s="5">
        <f t="shared" si="8"/>
        <v>1</v>
      </c>
      <c r="AH26" s="5">
        <f t="shared" si="0"/>
        <v>36</v>
      </c>
      <c r="AJ26" s="3">
        <f t="shared" si="9"/>
        <v>800</v>
      </c>
      <c r="AK26" s="3">
        <f t="shared" si="10"/>
        <v>0</v>
      </c>
      <c r="AL26" s="3">
        <f t="shared" si="11"/>
        <v>0</v>
      </c>
      <c r="AM26" s="3">
        <f t="shared" si="12"/>
        <v>0</v>
      </c>
      <c r="AN26" s="3">
        <f t="shared" si="13"/>
        <v>0</v>
      </c>
      <c r="AO26" s="3">
        <f t="shared" si="14"/>
        <v>0</v>
      </c>
      <c r="AP26" s="3">
        <f t="shared" si="15"/>
        <v>0</v>
      </c>
    </row>
    <row r="27" spans="1:42" x14ac:dyDescent="0.3">
      <c r="A27" s="42">
        <v>1382</v>
      </c>
      <c r="B27" s="42" t="s">
        <v>102</v>
      </c>
      <c r="C27" s="96" t="s">
        <v>170</v>
      </c>
      <c r="D27" s="61">
        <f>IFERROR(VLOOKUP($A27,'IRC1 0405 Deinze'!$S:$Y,4,FALSE),"")</f>
        <v>434</v>
      </c>
      <c r="E27" s="60">
        <f>IFERROR(VLOOKUP($A27,'IRC1 0405 Deinze'!$S:$Y,5,FALSE),"")</f>
        <v>0</v>
      </c>
      <c r="F27" s="60">
        <f>IFERROR(VLOOKUP($A27,'IRC1 0405 Deinze'!$S:$Y,6,FALSE),"")</f>
        <v>359</v>
      </c>
      <c r="G27" s="69">
        <f t="shared" si="1"/>
        <v>793</v>
      </c>
      <c r="H27" s="61">
        <f>IFERROR(VLOOKUP($A27,'IRC2 0426 Maldegem'!$S:$Y,4,FALSE),"")</f>
        <v>240</v>
      </c>
      <c r="I27" s="60">
        <f>IFERROR(VLOOKUP($A27,'IRC2 0426 Maldegem'!$S:$Y,5,FALSE),"")</f>
        <v>113</v>
      </c>
      <c r="J27" s="60">
        <f>IFERROR(VLOOKUP($A27,'IRC2 0426 Maldegem'!$S:$Y,6,FALSE),"")</f>
        <v>203</v>
      </c>
      <c r="K27" s="67">
        <f t="shared" si="16"/>
        <v>556</v>
      </c>
      <c r="L27" s="28" t="str">
        <f>IFERROR(VLOOKUP($B27,'IRC3 0510 Aalter'!$AB:$AG,2,FALSE),"")</f>
        <v/>
      </c>
      <c r="M27" s="23" t="str">
        <f>IFERROR(VLOOKUP($B27,'IRC3 0510 Aalter'!$AB:$AG,3,FALSE),"")</f>
        <v/>
      </c>
      <c r="N27" s="23" t="str">
        <f>IFERROR(VLOOKUP($B27,'IRC3 0510 Aalter'!$AB:$AG,4,FALSE),"")</f>
        <v/>
      </c>
      <c r="O27" s="67" t="str">
        <f t="shared" si="3"/>
        <v/>
      </c>
      <c r="P27" s="28" t="str">
        <f>IFERROR(VLOOKUP($B27,'IRC4 0607 Rieme'!$V:$Y,2,FALSE),"")</f>
        <v/>
      </c>
      <c r="Q27" s="23" t="str">
        <f>IFERROR(VLOOKUP($B27,'IRC4 0607 Rieme'!$V:$Y,3,FALSE),"")</f>
        <v/>
      </c>
      <c r="R27" s="23" t="str">
        <f>IFERROR(VLOOKUP($B27,'IRC4 0607 Rieme'!$V:$Y,4,FALSE),"")</f>
        <v/>
      </c>
      <c r="S27" s="67" t="str">
        <f t="shared" si="4"/>
        <v/>
      </c>
      <c r="T27" s="28" t="str">
        <f>IFERROR(VLOOKUP($B27,'IRC5 2906 Oudenaarde'!$V:$Y,2,FALSE),"")</f>
        <v/>
      </c>
      <c r="U27" s="23" t="str">
        <f>IFERROR(VLOOKUP($B27,'IRC5 2906 Oudenaarde'!$V:$Y,3,FALSE),"")</f>
        <v/>
      </c>
      <c r="V27" s="23" t="str">
        <f>IFERROR(VLOOKUP($B27,'IRC5 2906 Oudenaarde'!$V:$Y,4,FALSE),"")</f>
        <v/>
      </c>
      <c r="W27" s="67" t="str">
        <f t="shared" si="5"/>
        <v/>
      </c>
      <c r="X27" s="28" t="str">
        <f>IFERROR(VLOOKUP($B27,'IRC6 0830 Racing Gent'!$V:$Y,2,FALSE),"")</f>
        <v/>
      </c>
      <c r="Y27" s="23" t="str">
        <f>IFERROR(VLOOKUP($B27,'IRC6 0830 Racing Gent'!$V:$Y,3,FALSE),"")</f>
        <v/>
      </c>
      <c r="Z27" s="23" t="str">
        <f>IFERROR(VLOOKUP($B27,'IRC6 0830 Racing Gent'!$V:$Y,4,FALSE),"")</f>
        <v/>
      </c>
      <c r="AA27" s="67" t="str">
        <f t="shared" si="6"/>
        <v/>
      </c>
      <c r="AB27" s="28" t="str">
        <f>IFERROR(VLOOKUP($B27,'IRC7 0907 KAA Gent'!$V:$Y,2,FALSE),"")</f>
        <v/>
      </c>
      <c r="AC27" s="23" t="str">
        <f>IFERROR(VLOOKUP($B27,'IRC7 0907 KAA Gent'!$V:$Y,3,FALSE),"")</f>
        <v/>
      </c>
      <c r="AD27" s="23" t="str">
        <f>IFERROR(VLOOKUP($B27,'IRC7 0907 KAA Gent'!$V:$Y,4,FALSE),"")</f>
        <v/>
      </c>
      <c r="AE27" s="67" t="str">
        <f t="shared" si="7"/>
        <v/>
      </c>
      <c r="AF27" s="62" cm="1">
        <f t="array" ref="AF27">IF(SUM(LARGE(AJ27:AP27,{1;2;3;4;5}))&gt;0,SUM(LARGE(AJ27:AP27,{1;2;3;4;5})),"")</f>
        <v>1349</v>
      </c>
      <c r="AG27" s="5">
        <f t="shared" si="8"/>
        <v>2</v>
      </c>
      <c r="AH27" s="5">
        <f t="shared" si="0"/>
        <v>23</v>
      </c>
      <c r="AJ27" s="3">
        <f t="shared" si="9"/>
        <v>793</v>
      </c>
      <c r="AK27" s="3">
        <f t="shared" si="10"/>
        <v>556</v>
      </c>
      <c r="AL27" s="3">
        <f t="shared" si="11"/>
        <v>0</v>
      </c>
      <c r="AM27" s="3">
        <f t="shared" si="12"/>
        <v>0</v>
      </c>
      <c r="AN27" s="3">
        <f t="shared" si="13"/>
        <v>0</v>
      </c>
      <c r="AO27" s="3">
        <f t="shared" si="14"/>
        <v>0</v>
      </c>
      <c r="AP27" s="3">
        <f t="shared" si="15"/>
        <v>0</v>
      </c>
    </row>
    <row r="28" spans="1:42" x14ac:dyDescent="0.3">
      <c r="A28" s="42">
        <v>308</v>
      </c>
      <c r="B28" s="42" t="s">
        <v>103</v>
      </c>
      <c r="C28" s="96" t="s">
        <v>170</v>
      </c>
      <c r="D28" s="61">
        <f>IFERROR(VLOOKUP($A28,'IRC1 0405 Deinze'!$S:$Y,4,FALSE),"")</f>
        <v>243</v>
      </c>
      <c r="E28" s="60">
        <f>IFERROR(VLOOKUP($A28,'IRC1 0405 Deinze'!$S:$Y,5,FALSE),"")</f>
        <v>314</v>
      </c>
      <c r="F28" s="60">
        <f>IFERROR(VLOOKUP($A28,'IRC1 0405 Deinze'!$S:$Y,6,FALSE),"")</f>
        <v>235</v>
      </c>
      <c r="G28" s="69">
        <f t="shared" si="1"/>
        <v>792</v>
      </c>
      <c r="H28" s="61">
        <f>IFERROR(VLOOKUP($A28,'IRC2 0426 Maldegem'!$S:$Y,4,FALSE),"")</f>
        <v>319</v>
      </c>
      <c r="I28" s="60">
        <f>IFERROR(VLOOKUP($A28,'IRC2 0426 Maldegem'!$S:$Y,5,FALSE),"")</f>
        <v>128</v>
      </c>
      <c r="J28" s="60">
        <f>IFERROR(VLOOKUP($A28,'IRC2 0426 Maldegem'!$S:$Y,6,FALSE),"")</f>
        <v>136</v>
      </c>
      <c r="K28" s="67">
        <f t="shared" si="16"/>
        <v>583</v>
      </c>
      <c r="L28" s="28" t="str">
        <f>IFERROR(VLOOKUP($B28,'IRC3 0510 Aalter'!$AB:$AG,2,FALSE),"")</f>
        <v/>
      </c>
      <c r="M28" s="23" t="str">
        <f>IFERROR(VLOOKUP($B28,'IRC3 0510 Aalter'!$AB:$AG,3,FALSE),"")</f>
        <v/>
      </c>
      <c r="N28" s="23" t="str">
        <f>IFERROR(VLOOKUP($B28,'IRC3 0510 Aalter'!$AB:$AG,4,FALSE),"")</f>
        <v/>
      </c>
      <c r="O28" s="67" t="str">
        <f t="shared" si="3"/>
        <v/>
      </c>
      <c r="P28" s="28" t="str">
        <f>IFERROR(VLOOKUP($B28,'IRC4 0607 Rieme'!$V:$Y,2,FALSE),"")</f>
        <v/>
      </c>
      <c r="Q28" s="23" t="str">
        <f>IFERROR(VLOOKUP($B28,'IRC4 0607 Rieme'!$V:$Y,3,FALSE),"")</f>
        <v/>
      </c>
      <c r="R28" s="23" t="str">
        <f>IFERROR(VLOOKUP($B28,'IRC4 0607 Rieme'!$V:$Y,4,FALSE),"")</f>
        <v/>
      </c>
      <c r="S28" s="67" t="str">
        <f t="shared" si="4"/>
        <v/>
      </c>
      <c r="T28" s="28" t="str">
        <f>IFERROR(VLOOKUP($B28,'IRC5 2906 Oudenaarde'!$V:$Y,2,FALSE),"")</f>
        <v/>
      </c>
      <c r="U28" s="23" t="str">
        <f>IFERROR(VLOOKUP($B28,'IRC5 2906 Oudenaarde'!$V:$Y,3,FALSE),"")</f>
        <v/>
      </c>
      <c r="V28" s="23" t="str">
        <f>IFERROR(VLOOKUP($B28,'IRC5 2906 Oudenaarde'!$V:$Y,4,FALSE),"")</f>
        <v/>
      </c>
      <c r="W28" s="67" t="str">
        <f t="shared" si="5"/>
        <v/>
      </c>
      <c r="X28" s="28" t="str">
        <f>IFERROR(VLOOKUP($B28,'IRC6 0830 Racing Gent'!$V:$Y,2,FALSE),"")</f>
        <v/>
      </c>
      <c r="Y28" s="23" t="str">
        <f>IFERROR(VLOOKUP($B28,'IRC6 0830 Racing Gent'!$V:$Y,3,FALSE),"")</f>
        <v/>
      </c>
      <c r="Z28" s="23" t="str">
        <f>IFERROR(VLOOKUP($B28,'IRC6 0830 Racing Gent'!$V:$Y,4,FALSE),"")</f>
        <v/>
      </c>
      <c r="AA28" s="67" t="str">
        <f t="shared" si="6"/>
        <v/>
      </c>
      <c r="AB28" s="28" t="str">
        <f>IFERROR(VLOOKUP($B28,'IRC7 0907 KAA Gent'!$V:$Y,2,FALSE),"")</f>
        <v/>
      </c>
      <c r="AC28" s="23" t="str">
        <f>IFERROR(VLOOKUP($B28,'IRC7 0907 KAA Gent'!$V:$Y,3,FALSE),"")</f>
        <v/>
      </c>
      <c r="AD28" s="23" t="str">
        <f>IFERROR(VLOOKUP($B28,'IRC7 0907 KAA Gent'!$V:$Y,4,FALSE),"")</f>
        <v/>
      </c>
      <c r="AE28" s="67" t="str">
        <f t="shared" si="7"/>
        <v/>
      </c>
      <c r="AF28" s="29" cm="1">
        <f t="array" ref="AF28">IF(SUM(LARGE(AJ28:AP28,{1;2;3;4;5}))&gt;0,SUM(LARGE(AJ28:AP28,{1;2;3;4;5})),"")</f>
        <v>1375</v>
      </c>
      <c r="AG28" s="5">
        <f t="shared" si="8"/>
        <v>2</v>
      </c>
      <c r="AH28" s="5">
        <f t="shared" si="0"/>
        <v>20</v>
      </c>
      <c r="AJ28" s="3">
        <f t="shared" si="9"/>
        <v>792</v>
      </c>
      <c r="AK28" s="3">
        <f t="shared" si="10"/>
        <v>583</v>
      </c>
      <c r="AL28" s="3">
        <f t="shared" si="11"/>
        <v>0</v>
      </c>
      <c r="AM28" s="3">
        <f t="shared" si="12"/>
        <v>0</v>
      </c>
      <c r="AN28" s="3">
        <f t="shared" si="13"/>
        <v>0</v>
      </c>
      <c r="AO28" s="3">
        <f t="shared" si="14"/>
        <v>0</v>
      </c>
      <c r="AP28" s="3">
        <f t="shared" si="15"/>
        <v>0</v>
      </c>
    </row>
    <row r="29" spans="1:42" x14ac:dyDescent="0.3">
      <c r="A29" s="42">
        <v>489</v>
      </c>
      <c r="B29" s="42" t="s">
        <v>104</v>
      </c>
      <c r="C29" s="96" t="s">
        <v>169</v>
      </c>
      <c r="D29" s="61">
        <f>IFERROR(VLOOKUP($A29,'IRC1 0405 Deinze'!$S:$Y,4,FALSE),"")</f>
        <v>0</v>
      </c>
      <c r="E29" s="60">
        <f>IFERROR(VLOOKUP($A29,'IRC1 0405 Deinze'!$S:$Y,5,FALSE),"")</f>
        <v>340</v>
      </c>
      <c r="F29" s="60">
        <f>IFERROR(VLOOKUP($A29,'IRC1 0405 Deinze'!$S:$Y,6,FALSE),"")</f>
        <v>359</v>
      </c>
      <c r="G29" s="69">
        <f t="shared" si="1"/>
        <v>699</v>
      </c>
      <c r="H29" s="61">
        <f>IFERROR(VLOOKUP($A29,'IRC2 0426 Maldegem'!$S:$Y,4,FALSE),"")</f>
        <v>241</v>
      </c>
      <c r="I29" s="60">
        <f>IFERROR(VLOOKUP($A29,'IRC2 0426 Maldegem'!$S:$Y,5,FALSE),"")</f>
        <v>184</v>
      </c>
      <c r="J29" s="60">
        <f>IFERROR(VLOOKUP($A29,'IRC2 0426 Maldegem'!$S:$Y,6,FALSE),"")</f>
        <v>230</v>
      </c>
      <c r="K29" s="67">
        <f t="shared" si="16"/>
        <v>655</v>
      </c>
      <c r="L29" s="28" t="str">
        <f>IFERROR(VLOOKUP($B29,'IRC3 0510 Aalter'!$AB:$AG,2,FALSE),"")</f>
        <v/>
      </c>
      <c r="M29" s="23" t="str">
        <f>IFERROR(VLOOKUP($B29,'IRC3 0510 Aalter'!$AB:$AG,3,FALSE),"")</f>
        <v/>
      </c>
      <c r="N29" s="23" t="str">
        <f>IFERROR(VLOOKUP($B29,'IRC3 0510 Aalter'!$AB:$AG,4,FALSE),"")</f>
        <v/>
      </c>
      <c r="O29" s="67" t="str">
        <f t="shared" si="3"/>
        <v/>
      </c>
      <c r="P29" s="28" t="str">
        <f>IFERROR(VLOOKUP($B29,'IRC4 0607 Rieme'!$V:$Y,2,FALSE),"")</f>
        <v/>
      </c>
      <c r="Q29" s="23" t="str">
        <f>IFERROR(VLOOKUP($B29,'IRC4 0607 Rieme'!$V:$Y,3,FALSE),"")</f>
        <v/>
      </c>
      <c r="R29" s="23" t="str">
        <f>IFERROR(VLOOKUP($B29,'IRC4 0607 Rieme'!$V:$Y,4,FALSE),"")</f>
        <v/>
      </c>
      <c r="S29" s="67" t="str">
        <f t="shared" si="4"/>
        <v/>
      </c>
      <c r="T29" s="28" t="str">
        <f>IFERROR(VLOOKUP($B29,'IRC5 2906 Oudenaarde'!$V:$Y,2,FALSE),"")</f>
        <v/>
      </c>
      <c r="U29" s="23" t="str">
        <f>IFERROR(VLOOKUP($B29,'IRC5 2906 Oudenaarde'!$V:$Y,3,FALSE),"")</f>
        <v/>
      </c>
      <c r="V29" s="23" t="str">
        <f>IFERROR(VLOOKUP($B29,'IRC5 2906 Oudenaarde'!$V:$Y,4,FALSE),"")</f>
        <v/>
      </c>
      <c r="W29" s="67" t="str">
        <f t="shared" si="5"/>
        <v/>
      </c>
      <c r="X29" s="28" t="str">
        <f>IFERROR(VLOOKUP($B29,'IRC6 0830 Racing Gent'!$V:$Y,2,FALSE),"")</f>
        <v/>
      </c>
      <c r="Y29" s="23" t="str">
        <f>IFERROR(VLOOKUP($B29,'IRC6 0830 Racing Gent'!$V:$Y,3,FALSE),"")</f>
        <v/>
      </c>
      <c r="Z29" s="23" t="str">
        <f>IFERROR(VLOOKUP($B29,'IRC6 0830 Racing Gent'!$V:$Y,4,FALSE),"")</f>
        <v/>
      </c>
      <c r="AA29" s="67" t="str">
        <f t="shared" si="6"/>
        <v/>
      </c>
      <c r="AB29" s="28" t="str">
        <f>IFERROR(VLOOKUP($B29,'IRC7 0907 KAA Gent'!$V:$Y,2,FALSE),"")</f>
        <v/>
      </c>
      <c r="AC29" s="23" t="str">
        <f>IFERROR(VLOOKUP($B29,'IRC7 0907 KAA Gent'!$V:$Y,3,FALSE),"")</f>
        <v/>
      </c>
      <c r="AD29" s="23" t="str">
        <f>IFERROR(VLOOKUP($B29,'IRC7 0907 KAA Gent'!$V:$Y,4,FALSE),"")</f>
        <v/>
      </c>
      <c r="AE29" s="67" t="str">
        <f t="shared" si="7"/>
        <v/>
      </c>
      <c r="AF29" s="29" cm="1">
        <f t="array" ref="AF29">IF(SUM(LARGE(AJ29:AP29,{1;2;3;4;5}))&gt;0,SUM(LARGE(AJ29:AP29,{1;2;3;4;5})),"")</f>
        <v>1354</v>
      </c>
      <c r="AG29" s="5">
        <f t="shared" si="8"/>
        <v>2</v>
      </c>
      <c r="AH29" s="5">
        <f t="shared" si="0"/>
        <v>21</v>
      </c>
      <c r="AJ29" s="3">
        <f t="shared" si="9"/>
        <v>699</v>
      </c>
      <c r="AK29" s="3">
        <f t="shared" si="10"/>
        <v>655</v>
      </c>
      <c r="AL29" s="3">
        <f t="shared" si="11"/>
        <v>0</v>
      </c>
      <c r="AM29" s="3">
        <f t="shared" si="12"/>
        <v>0</v>
      </c>
      <c r="AN29" s="3">
        <f t="shared" si="13"/>
        <v>0</v>
      </c>
      <c r="AO29" s="3">
        <f t="shared" si="14"/>
        <v>0</v>
      </c>
      <c r="AP29" s="3">
        <f t="shared" si="15"/>
        <v>0</v>
      </c>
    </row>
    <row r="30" spans="1:42" x14ac:dyDescent="0.3">
      <c r="A30" s="42">
        <v>541</v>
      </c>
      <c r="B30" s="42" t="s">
        <v>105</v>
      </c>
      <c r="C30" s="96" t="s">
        <v>169</v>
      </c>
      <c r="D30" s="61">
        <f>IFERROR(VLOOKUP($A30,'IRC1 0405 Deinze'!$S:$Y,4,FALSE),"")</f>
        <v>0</v>
      </c>
      <c r="E30" s="60">
        <f>IFERROR(VLOOKUP($A30,'IRC1 0405 Deinze'!$S:$Y,5,FALSE),"")</f>
        <v>454</v>
      </c>
      <c r="F30" s="60">
        <f>IFERROR(VLOOKUP($A30,'IRC1 0405 Deinze'!$S:$Y,6,FALSE),"")</f>
        <v>235</v>
      </c>
      <c r="G30" s="69">
        <f t="shared" si="1"/>
        <v>689</v>
      </c>
      <c r="H30" s="61">
        <f>IFERROR(VLOOKUP($A30,'IRC2 0426 Maldegem'!$S:$Y,4,FALSE),"")</f>
        <v>311</v>
      </c>
      <c r="I30" s="60">
        <f>IFERROR(VLOOKUP($A30,'IRC2 0426 Maldegem'!$S:$Y,5,FALSE),"")</f>
        <v>162</v>
      </c>
      <c r="J30" s="60">
        <f>IFERROR(VLOOKUP($A30,'IRC2 0426 Maldegem'!$S:$Y,6,FALSE),"")</f>
        <v>241</v>
      </c>
      <c r="K30" s="67">
        <f t="shared" si="16"/>
        <v>714</v>
      </c>
      <c r="L30" s="28" t="str">
        <f>IFERROR(VLOOKUP($B30,'IRC3 0510 Aalter'!$AB:$AG,2,FALSE),"")</f>
        <v/>
      </c>
      <c r="M30" s="23" t="str">
        <f>IFERROR(VLOOKUP($B30,'IRC3 0510 Aalter'!$AB:$AG,3,FALSE),"")</f>
        <v/>
      </c>
      <c r="N30" s="23" t="str">
        <f>IFERROR(VLOOKUP($B30,'IRC3 0510 Aalter'!$AB:$AG,4,FALSE),"")</f>
        <v/>
      </c>
      <c r="O30" s="67" t="str">
        <f t="shared" si="3"/>
        <v/>
      </c>
      <c r="P30" s="28" t="str">
        <f>IFERROR(VLOOKUP($B30,'IRC4 0607 Rieme'!$V:$Y,2,FALSE),"")</f>
        <v/>
      </c>
      <c r="Q30" s="23" t="str">
        <f>IFERROR(VLOOKUP($B30,'IRC4 0607 Rieme'!$V:$Y,3,FALSE),"")</f>
        <v/>
      </c>
      <c r="R30" s="23" t="str">
        <f>IFERROR(VLOOKUP($B30,'IRC4 0607 Rieme'!$V:$Y,4,FALSE),"")</f>
        <v/>
      </c>
      <c r="S30" s="67" t="str">
        <f t="shared" si="4"/>
        <v/>
      </c>
      <c r="T30" s="28" t="str">
        <f>IFERROR(VLOOKUP($B30,'IRC5 2906 Oudenaarde'!$V:$Y,2,FALSE),"")</f>
        <v/>
      </c>
      <c r="U30" s="23" t="str">
        <f>IFERROR(VLOOKUP($B30,'IRC5 2906 Oudenaarde'!$V:$Y,3,FALSE),"")</f>
        <v/>
      </c>
      <c r="V30" s="23" t="str">
        <f>IFERROR(VLOOKUP($B30,'IRC5 2906 Oudenaarde'!$V:$Y,4,FALSE),"")</f>
        <v/>
      </c>
      <c r="W30" s="67" t="str">
        <f t="shared" si="5"/>
        <v/>
      </c>
      <c r="X30" s="28" t="str">
        <f>IFERROR(VLOOKUP($B30,'IRC6 0830 Racing Gent'!$V:$Y,2,FALSE),"")</f>
        <v/>
      </c>
      <c r="Y30" s="23" t="str">
        <f>IFERROR(VLOOKUP($B30,'IRC6 0830 Racing Gent'!$V:$Y,3,FALSE),"")</f>
        <v/>
      </c>
      <c r="Z30" s="23" t="str">
        <f>IFERROR(VLOOKUP($B30,'IRC6 0830 Racing Gent'!$V:$Y,4,FALSE),"")</f>
        <v/>
      </c>
      <c r="AA30" s="67" t="str">
        <f t="shared" si="6"/>
        <v/>
      </c>
      <c r="AB30" s="28" t="str">
        <f>IFERROR(VLOOKUP($B30,'IRC7 0907 KAA Gent'!$V:$Y,2,FALSE),"")</f>
        <v/>
      </c>
      <c r="AC30" s="23" t="str">
        <f>IFERROR(VLOOKUP($B30,'IRC7 0907 KAA Gent'!$V:$Y,3,FALSE),"")</f>
        <v/>
      </c>
      <c r="AD30" s="23" t="str">
        <f>IFERROR(VLOOKUP($B30,'IRC7 0907 KAA Gent'!$V:$Y,4,FALSE),"")</f>
        <v/>
      </c>
      <c r="AE30" s="67" t="str">
        <f t="shared" si="7"/>
        <v/>
      </c>
      <c r="AF30" s="29" cm="1">
        <f t="array" ref="AF30">IF(SUM(LARGE(AJ30:AP30,{1;2;3;4;5}))&gt;0,SUM(LARGE(AJ30:AP30,{1;2;3;4;5})),"")</f>
        <v>1403</v>
      </c>
      <c r="AG30" s="5">
        <f t="shared" si="8"/>
        <v>2</v>
      </c>
      <c r="AH30" s="5">
        <f t="shared" si="0"/>
        <v>18</v>
      </c>
      <c r="AJ30" s="3">
        <f t="shared" si="9"/>
        <v>689</v>
      </c>
      <c r="AK30" s="3">
        <f t="shared" si="10"/>
        <v>714</v>
      </c>
      <c r="AL30" s="3">
        <f t="shared" si="11"/>
        <v>0</v>
      </c>
      <c r="AM30" s="3">
        <f t="shared" si="12"/>
        <v>0</v>
      </c>
      <c r="AN30" s="3">
        <f t="shared" si="13"/>
        <v>0</v>
      </c>
      <c r="AO30" s="3">
        <f t="shared" si="14"/>
        <v>0</v>
      </c>
      <c r="AP30" s="3">
        <f t="shared" si="15"/>
        <v>0</v>
      </c>
    </row>
    <row r="31" spans="1:42" x14ac:dyDescent="0.3">
      <c r="A31" s="42">
        <v>1035</v>
      </c>
      <c r="B31" s="42" t="s">
        <v>106</v>
      </c>
      <c r="C31" s="96" t="s">
        <v>168</v>
      </c>
      <c r="D31" s="61">
        <f>IFERROR(VLOOKUP($A31,'IRC1 0405 Deinze'!$S:$Y,4,FALSE),"")</f>
        <v>272</v>
      </c>
      <c r="E31" s="60">
        <f>IFERROR(VLOOKUP($A31,'IRC1 0405 Deinze'!$S:$Y,5,FALSE),"")</f>
        <v>319</v>
      </c>
      <c r="F31" s="60">
        <f>IFERROR(VLOOKUP($A31,'IRC1 0405 Deinze'!$S:$Y,6,FALSE),"")</f>
        <v>0</v>
      </c>
      <c r="G31" s="69">
        <f t="shared" si="1"/>
        <v>591</v>
      </c>
      <c r="H31" s="61" t="str">
        <f>IFERROR(VLOOKUP($A31,'IRC2 0426 Maldegem'!$S:$Y,4,FALSE),"")</f>
        <v/>
      </c>
      <c r="I31" s="60" t="str">
        <f>IFERROR(VLOOKUP($A31,'IRC2 0426 Maldegem'!$S:$Y,5,FALSE),"")</f>
        <v/>
      </c>
      <c r="J31" s="60" t="str">
        <f>IFERROR(VLOOKUP($A31,'IRC2 0426 Maldegem'!$S:$Y,6,FALSE),"")</f>
        <v/>
      </c>
      <c r="K31" s="67" t="str">
        <f t="shared" si="16"/>
        <v/>
      </c>
      <c r="L31" s="28" t="str">
        <f>IFERROR(VLOOKUP($B31,'IRC3 0510 Aalter'!$AB:$AG,2,FALSE),"")</f>
        <v/>
      </c>
      <c r="M31" s="23" t="str">
        <f>IFERROR(VLOOKUP($B31,'IRC3 0510 Aalter'!$AB:$AG,3,FALSE),"")</f>
        <v/>
      </c>
      <c r="N31" s="23" t="str">
        <f>IFERROR(VLOOKUP($B31,'IRC3 0510 Aalter'!$AB:$AG,4,FALSE),"")</f>
        <v/>
      </c>
      <c r="O31" s="67" t="str">
        <f t="shared" si="3"/>
        <v/>
      </c>
      <c r="P31" s="28" t="str">
        <f>IFERROR(VLOOKUP($B31,'IRC4 0607 Rieme'!$V:$Y,2,FALSE),"")</f>
        <v/>
      </c>
      <c r="Q31" s="23" t="str">
        <f>IFERROR(VLOOKUP($B31,'IRC4 0607 Rieme'!$V:$Y,3,FALSE),"")</f>
        <v/>
      </c>
      <c r="R31" s="23" t="str">
        <f>IFERROR(VLOOKUP($B31,'IRC4 0607 Rieme'!$V:$Y,4,FALSE),"")</f>
        <v/>
      </c>
      <c r="S31" s="67" t="str">
        <f t="shared" si="4"/>
        <v/>
      </c>
      <c r="T31" s="28" t="str">
        <f>IFERROR(VLOOKUP($B31,'IRC5 2906 Oudenaarde'!$V:$Y,2,FALSE),"")</f>
        <v/>
      </c>
      <c r="U31" s="23" t="str">
        <f>IFERROR(VLOOKUP($B31,'IRC5 2906 Oudenaarde'!$V:$Y,3,FALSE),"")</f>
        <v/>
      </c>
      <c r="V31" s="23" t="str">
        <f>IFERROR(VLOOKUP($B31,'IRC5 2906 Oudenaarde'!$V:$Y,4,FALSE),"")</f>
        <v/>
      </c>
      <c r="W31" s="67" t="str">
        <f t="shared" si="5"/>
        <v/>
      </c>
      <c r="X31" s="28" t="str">
        <f>IFERROR(VLOOKUP($B31,'IRC6 0830 Racing Gent'!$V:$Y,2,FALSE),"")</f>
        <v/>
      </c>
      <c r="Y31" s="23" t="str">
        <f>IFERROR(VLOOKUP($B31,'IRC6 0830 Racing Gent'!$V:$Y,3,FALSE),"")</f>
        <v/>
      </c>
      <c r="Z31" s="23" t="str">
        <f>IFERROR(VLOOKUP($B31,'IRC6 0830 Racing Gent'!$V:$Y,4,FALSE),"")</f>
        <v/>
      </c>
      <c r="AA31" s="67" t="str">
        <f t="shared" si="6"/>
        <v/>
      </c>
      <c r="AB31" s="28" t="str">
        <f>IFERROR(VLOOKUP($B31,'IRC7 0907 KAA Gent'!$V:$Y,2,FALSE),"")</f>
        <v/>
      </c>
      <c r="AC31" s="23" t="str">
        <f>IFERROR(VLOOKUP($B31,'IRC7 0907 KAA Gent'!$V:$Y,3,FALSE),"")</f>
        <v/>
      </c>
      <c r="AD31" s="23" t="str">
        <f>IFERROR(VLOOKUP($B31,'IRC7 0907 KAA Gent'!$V:$Y,4,FALSE),"")</f>
        <v/>
      </c>
      <c r="AE31" s="67" t="str">
        <f t="shared" si="7"/>
        <v/>
      </c>
      <c r="AF31" s="29" cm="1">
        <f t="array" ref="AF31">IF(SUM(LARGE(AJ31:AP31,{1;2;3;4;5}))&gt;0,SUM(LARGE(AJ31:AP31,{1;2;3;4;5})),"")</f>
        <v>591</v>
      </c>
      <c r="AG31" s="5">
        <f t="shared" si="8"/>
        <v>1</v>
      </c>
      <c r="AH31" s="5">
        <f t="shared" si="0"/>
        <v>41</v>
      </c>
      <c r="AJ31" s="3">
        <f t="shared" si="9"/>
        <v>591</v>
      </c>
      <c r="AK31" s="3">
        <f t="shared" si="10"/>
        <v>0</v>
      </c>
      <c r="AL31" s="3">
        <f t="shared" si="11"/>
        <v>0</v>
      </c>
      <c r="AM31" s="3">
        <f t="shared" si="12"/>
        <v>0</v>
      </c>
      <c r="AN31" s="3">
        <f t="shared" si="13"/>
        <v>0</v>
      </c>
      <c r="AO31" s="3">
        <f t="shared" si="14"/>
        <v>0</v>
      </c>
      <c r="AP31" s="3">
        <f t="shared" si="15"/>
        <v>0</v>
      </c>
    </row>
    <row r="32" spans="1:42" x14ac:dyDescent="0.3">
      <c r="A32" s="42">
        <v>237</v>
      </c>
      <c r="B32" s="42" t="s">
        <v>107</v>
      </c>
      <c r="C32" s="96" t="s">
        <v>166</v>
      </c>
      <c r="D32" s="61">
        <f>IFERROR(VLOOKUP($A32,'IRC1 0405 Deinze'!$S:$Y,4,FALSE),"")</f>
        <v>284</v>
      </c>
      <c r="E32" s="60">
        <f>IFERROR(VLOOKUP($A32,'IRC1 0405 Deinze'!$S:$Y,5,FALSE),"")</f>
        <v>0</v>
      </c>
      <c r="F32" s="60">
        <f>IFERROR(VLOOKUP($A32,'IRC1 0405 Deinze'!$S:$Y,6,FALSE),"")</f>
        <v>296</v>
      </c>
      <c r="G32" s="69">
        <f t="shared" si="1"/>
        <v>580</v>
      </c>
      <c r="H32" s="61">
        <f>IFERROR(VLOOKUP($A32,'IRC2 0426 Maldegem'!$S:$Y,4,FALSE),"")</f>
        <v>244</v>
      </c>
      <c r="I32" s="60">
        <f>IFERROR(VLOOKUP($A32,'IRC2 0426 Maldegem'!$S:$Y,5,FALSE),"")</f>
        <v>137</v>
      </c>
      <c r="J32" s="60">
        <f>IFERROR(VLOOKUP($A32,'IRC2 0426 Maldegem'!$S:$Y,6,FALSE),"")</f>
        <v>0</v>
      </c>
      <c r="K32" s="67">
        <f t="shared" si="16"/>
        <v>381</v>
      </c>
      <c r="L32" s="28" t="str">
        <f>IFERROR(VLOOKUP($B32,'IRC3 0510 Aalter'!$AB:$AG,2,FALSE),"")</f>
        <v/>
      </c>
      <c r="M32" s="23" t="str">
        <f>IFERROR(VLOOKUP($B32,'IRC3 0510 Aalter'!$AB:$AG,3,FALSE),"")</f>
        <v/>
      </c>
      <c r="N32" s="23" t="str">
        <f>IFERROR(VLOOKUP($B32,'IRC3 0510 Aalter'!$AB:$AG,4,FALSE),"")</f>
        <v/>
      </c>
      <c r="O32" s="67" t="str">
        <f t="shared" si="3"/>
        <v/>
      </c>
      <c r="P32" s="28" t="str">
        <f>IFERROR(VLOOKUP($B32,'IRC4 0607 Rieme'!$V:$Y,2,FALSE),"")</f>
        <v/>
      </c>
      <c r="Q32" s="23" t="str">
        <f>IFERROR(VLOOKUP($B32,'IRC4 0607 Rieme'!$V:$Y,3,FALSE),"")</f>
        <v/>
      </c>
      <c r="R32" s="23" t="str">
        <f>IFERROR(VLOOKUP($B32,'IRC4 0607 Rieme'!$V:$Y,4,FALSE),"")</f>
        <v/>
      </c>
      <c r="S32" s="67" t="str">
        <f t="shared" si="4"/>
        <v/>
      </c>
      <c r="T32" s="28" t="str">
        <f>IFERROR(VLOOKUP($B32,'IRC5 2906 Oudenaarde'!$V:$Y,2,FALSE),"")</f>
        <v/>
      </c>
      <c r="U32" s="23" t="str">
        <f>IFERROR(VLOOKUP($B32,'IRC5 2906 Oudenaarde'!$V:$Y,3,FALSE),"")</f>
        <v/>
      </c>
      <c r="V32" s="23" t="str">
        <f>IFERROR(VLOOKUP($B32,'IRC5 2906 Oudenaarde'!$V:$Y,4,FALSE),"")</f>
        <v/>
      </c>
      <c r="W32" s="67" t="str">
        <f t="shared" si="5"/>
        <v/>
      </c>
      <c r="X32" s="28" t="str">
        <f>IFERROR(VLOOKUP($B32,'IRC6 0830 Racing Gent'!$V:$Y,2,FALSE),"")</f>
        <v/>
      </c>
      <c r="Y32" s="23" t="str">
        <f>IFERROR(VLOOKUP($B32,'IRC6 0830 Racing Gent'!$V:$Y,3,FALSE),"")</f>
        <v/>
      </c>
      <c r="Z32" s="23" t="str">
        <f>IFERROR(VLOOKUP($B32,'IRC6 0830 Racing Gent'!$V:$Y,4,FALSE),"")</f>
        <v/>
      </c>
      <c r="AA32" s="67" t="str">
        <f t="shared" si="6"/>
        <v/>
      </c>
      <c r="AB32" s="28" t="str">
        <f>IFERROR(VLOOKUP($B32,'IRC7 0907 KAA Gent'!$V:$Y,2,FALSE),"")</f>
        <v/>
      </c>
      <c r="AC32" s="23" t="str">
        <f>IFERROR(VLOOKUP($B32,'IRC7 0907 KAA Gent'!$V:$Y,3,FALSE),"")</f>
        <v/>
      </c>
      <c r="AD32" s="23" t="str">
        <f>IFERROR(VLOOKUP($B32,'IRC7 0907 KAA Gent'!$V:$Y,4,FALSE),"")</f>
        <v/>
      </c>
      <c r="AE32" s="67" t="str">
        <f t="shared" si="7"/>
        <v/>
      </c>
      <c r="AF32" s="29" cm="1">
        <f t="array" ref="AF32">IF(SUM(LARGE(AJ32:AP32,{1;2;3;4;5}))&gt;0,SUM(LARGE(AJ32:AP32,{1;2;3;4;5})),"")</f>
        <v>961</v>
      </c>
      <c r="AG32" s="5">
        <f t="shared" si="8"/>
        <v>2</v>
      </c>
      <c r="AH32" s="5">
        <f t="shared" si="0"/>
        <v>32</v>
      </c>
      <c r="AJ32" s="3">
        <f t="shared" si="9"/>
        <v>580</v>
      </c>
      <c r="AK32" s="3">
        <f t="shared" si="10"/>
        <v>381</v>
      </c>
      <c r="AL32" s="3">
        <f t="shared" si="11"/>
        <v>0</v>
      </c>
      <c r="AM32" s="3">
        <f t="shared" si="12"/>
        <v>0</v>
      </c>
      <c r="AN32" s="3">
        <f t="shared" si="13"/>
        <v>0</v>
      </c>
      <c r="AO32" s="3">
        <f t="shared" si="14"/>
        <v>0</v>
      </c>
      <c r="AP32" s="3">
        <f t="shared" si="15"/>
        <v>0</v>
      </c>
    </row>
    <row r="33" spans="1:42" x14ac:dyDescent="0.3">
      <c r="A33" s="42">
        <v>499</v>
      </c>
      <c r="B33" s="42" t="s">
        <v>108</v>
      </c>
      <c r="C33" s="96" t="s">
        <v>169</v>
      </c>
      <c r="D33" s="61">
        <f>IFERROR(VLOOKUP($A33,'IRC1 0405 Deinze'!$S:$Y,4,FALSE),"")</f>
        <v>0</v>
      </c>
      <c r="E33" s="60">
        <f>IFERROR(VLOOKUP($A33,'IRC1 0405 Deinze'!$S:$Y,5,FALSE),"")</f>
        <v>560</v>
      </c>
      <c r="F33" s="60">
        <f>IFERROR(VLOOKUP($A33,'IRC1 0405 Deinze'!$S:$Y,6,FALSE),"")</f>
        <v>0</v>
      </c>
      <c r="G33" s="69">
        <f t="shared" si="1"/>
        <v>560</v>
      </c>
      <c r="H33" s="61">
        <f>IFERROR(VLOOKUP($A33,'IRC2 0426 Maldegem'!$S:$Y,4,FALSE),"")</f>
        <v>387</v>
      </c>
      <c r="I33" s="60">
        <f>IFERROR(VLOOKUP($A33,'IRC2 0426 Maldegem'!$S:$Y,5,FALSE),"")</f>
        <v>0</v>
      </c>
      <c r="J33" s="60">
        <f>IFERROR(VLOOKUP($A33,'IRC2 0426 Maldegem'!$S:$Y,6,FALSE),"")</f>
        <v>285</v>
      </c>
      <c r="K33" s="67">
        <f t="shared" si="16"/>
        <v>672</v>
      </c>
      <c r="L33" s="28" t="str">
        <f>IFERROR(VLOOKUP($B33,'IRC3 0510 Aalter'!$AB:$AG,2,FALSE),"")</f>
        <v/>
      </c>
      <c r="M33" s="23" t="str">
        <f>IFERROR(VLOOKUP($B33,'IRC3 0510 Aalter'!$AB:$AG,3,FALSE),"")</f>
        <v/>
      </c>
      <c r="N33" s="23" t="str">
        <f>IFERROR(VLOOKUP($B33,'IRC3 0510 Aalter'!$AB:$AG,4,FALSE),"")</f>
        <v/>
      </c>
      <c r="O33" s="67" t="str">
        <f t="shared" si="3"/>
        <v/>
      </c>
      <c r="P33" s="28" t="str">
        <f>IFERROR(VLOOKUP($B33,'IRC4 0607 Rieme'!$V:$Y,2,FALSE),"")</f>
        <v/>
      </c>
      <c r="Q33" s="23" t="str">
        <f>IFERROR(VLOOKUP($B33,'IRC4 0607 Rieme'!$V:$Y,3,FALSE),"")</f>
        <v/>
      </c>
      <c r="R33" s="23" t="str">
        <f>IFERROR(VLOOKUP($B33,'IRC4 0607 Rieme'!$V:$Y,4,FALSE),"")</f>
        <v/>
      </c>
      <c r="S33" s="67" t="str">
        <f t="shared" si="4"/>
        <v/>
      </c>
      <c r="T33" s="28" t="str">
        <f>IFERROR(VLOOKUP($B33,'IRC5 2906 Oudenaarde'!$V:$Y,2,FALSE),"")</f>
        <v/>
      </c>
      <c r="U33" s="23" t="str">
        <f>IFERROR(VLOOKUP($B33,'IRC5 2906 Oudenaarde'!$V:$Y,3,FALSE),"")</f>
        <v/>
      </c>
      <c r="V33" s="23" t="str">
        <f>IFERROR(VLOOKUP($B33,'IRC5 2906 Oudenaarde'!$V:$Y,4,FALSE),"")</f>
        <v/>
      </c>
      <c r="W33" s="67" t="str">
        <f t="shared" si="5"/>
        <v/>
      </c>
      <c r="X33" s="28" t="str">
        <f>IFERROR(VLOOKUP($B33,'IRC6 0830 Racing Gent'!$V:$Y,2,FALSE),"")</f>
        <v/>
      </c>
      <c r="Y33" s="23" t="str">
        <f>IFERROR(VLOOKUP($B33,'IRC6 0830 Racing Gent'!$V:$Y,3,FALSE),"")</f>
        <v/>
      </c>
      <c r="Z33" s="23" t="str">
        <f>IFERROR(VLOOKUP($B33,'IRC6 0830 Racing Gent'!$V:$Y,4,FALSE),"")</f>
        <v/>
      </c>
      <c r="AA33" s="67" t="str">
        <f t="shared" si="6"/>
        <v/>
      </c>
      <c r="AB33" s="28" t="str">
        <f>IFERROR(VLOOKUP($B33,'IRC7 0907 KAA Gent'!$V:$Y,2,FALSE),"")</f>
        <v/>
      </c>
      <c r="AC33" s="23" t="str">
        <f>IFERROR(VLOOKUP($B33,'IRC7 0907 KAA Gent'!$V:$Y,3,FALSE),"")</f>
        <v/>
      </c>
      <c r="AD33" s="23" t="str">
        <f>IFERROR(VLOOKUP($B33,'IRC7 0907 KAA Gent'!$V:$Y,4,FALSE),"")</f>
        <v/>
      </c>
      <c r="AE33" s="67" t="str">
        <f t="shared" si="7"/>
        <v/>
      </c>
      <c r="AF33" s="29" cm="1">
        <f t="array" ref="AF33">IF(SUM(LARGE(AJ33:AP33,{1;2;3;4;5}))&gt;0,SUM(LARGE(AJ33:AP33,{1;2;3;4;5})),"")</f>
        <v>1232</v>
      </c>
      <c r="AG33" s="5">
        <f t="shared" si="8"/>
        <v>2</v>
      </c>
      <c r="AH33" s="5">
        <f t="shared" si="0"/>
        <v>25</v>
      </c>
      <c r="AJ33" s="3">
        <f t="shared" si="9"/>
        <v>560</v>
      </c>
      <c r="AK33" s="3">
        <f t="shared" si="10"/>
        <v>672</v>
      </c>
      <c r="AL33" s="3">
        <f t="shared" si="11"/>
        <v>0</v>
      </c>
      <c r="AM33" s="3">
        <f t="shared" si="12"/>
        <v>0</v>
      </c>
      <c r="AN33" s="3">
        <f t="shared" si="13"/>
        <v>0</v>
      </c>
      <c r="AO33" s="3">
        <f t="shared" si="14"/>
        <v>0</v>
      </c>
      <c r="AP33" s="3">
        <f t="shared" si="15"/>
        <v>0</v>
      </c>
    </row>
    <row r="34" spans="1:42" x14ac:dyDescent="0.3">
      <c r="A34" s="42">
        <v>1324</v>
      </c>
      <c r="B34" s="42" t="s">
        <v>109</v>
      </c>
      <c r="C34" s="96" t="s">
        <v>168</v>
      </c>
      <c r="D34" s="61">
        <f>IFERROR(VLOOKUP($A34,'IRC1 0405 Deinze'!$S:$Y,4,FALSE),"")</f>
        <v>557</v>
      </c>
      <c r="E34" s="60">
        <f>IFERROR(VLOOKUP($A34,'IRC1 0405 Deinze'!$S:$Y,5,FALSE),"")</f>
        <v>0</v>
      </c>
      <c r="F34" s="60">
        <f>IFERROR(VLOOKUP($A34,'IRC1 0405 Deinze'!$S:$Y,6,FALSE),"")</f>
        <v>0</v>
      </c>
      <c r="G34" s="69">
        <f t="shared" si="1"/>
        <v>557</v>
      </c>
      <c r="H34" s="61" t="str">
        <f>IFERROR(VLOOKUP($A34,'IRC2 0426 Maldegem'!$S:$Y,4,FALSE),"")</f>
        <v/>
      </c>
      <c r="I34" s="60" t="str">
        <f>IFERROR(VLOOKUP($A34,'IRC2 0426 Maldegem'!$S:$Y,5,FALSE),"")</f>
        <v/>
      </c>
      <c r="J34" s="60" t="str">
        <f>IFERROR(VLOOKUP($A34,'IRC2 0426 Maldegem'!$S:$Y,6,FALSE),"")</f>
        <v/>
      </c>
      <c r="K34" s="67" t="str">
        <f t="shared" si="16"/>
        <v/>
      </c>
      <c r="L34" s="28" t="str">
        <f>IFERROR(VLOOKUP($B34,'IRC3 0510 Aalter'!$AB:$AG,2,FALSE),"")</f>
        <v/>
      </c>
      <c r="M34" s="23" t="str">
        <f>IFERROR(VLOOKUP($B34,'IRC3 0510 Aalter'!$AB:$AG,3,FALSE),"")</f>
        <v/>
      </c>
      <c r="N34" s="23" t="str">
        <f>IFERROR(VLOOKUP($B34,'IRC3 0510 Aalter'!$AB:$AG,4,FALSE),"")</f>
        <v/>
      </c>
      <c r="O34" s="67" t="str">
        <f t="shared" si="3"/>
        <v/>
      </c>
      <c r="P34" s="28" t="str">
        <f>IFERROR(VLOOKUP($B34,'IRC4 0607 Rieme'!$V:$Y,2,FALSE),"")</f>
        <v/>
      </c>
      <c r="Q34" s="23" t="str">
        <f>IFERROR(VLOOKUP($B34,'IRC4 0607 Rieme'!$V:$Y,3,FALSE),"")</f>
        <v/>
      </c>
      <c r="R34" s="23" t="str">
        <f>IFERROR(VLOOKUP($B34,'IRC4 0607 Rieme'!$V:$Y,4,FALSE),"")</f>
        <v/>
      </c>
      <c r="S34" s="67" t="str">
        <f t="shared" si="4"/>
        <v/>
      </c>
      <c r="T34" s="28" t="str">
        <f>IFERROR(VLOOKUP($B34,'IRC5 2906 Oudenaarde'!$V:$Y,2,FALSE),"")</f>
        <v/>
      </c>
      <c r="U34" s="23" t="str">
        <f>IFERROR(VLOOKUP($B34,'IRC5 2906 Oudenaarde'!$V:$Y,3,FALSE),"")</f>
        <v/>
      </c>
      <c r="V34" s="23" t="str">
        <f>IFERROR(VLOOKUP($B34,'IRC5 2906 Oudenaarde'!$V:$Y,4,FALSE),"")</f>
        <v/>
      </c>
      <c r="W34" s="67" t="str">
        <f t="shared" si="5"/>
        <v/>
      </c>
      <c r="X34" s="28" t="str">
        <f>IFERROR(VLOOKUP($B34,'IRC6 0830 Racing Gent'!$V:$Y,2,FALSE),"")</f>
        <v/>
      </c>
      <c r="Y34" s="23" t="str">
        <f>IFERROR(VLOOKUP($B34,'IRC6 0830 Racing Gent'!$V:$Y,3,FALSE),"")</f>
        <v/>
      </c>
      <c r="Z34" s="23" t="str">
        <f>IFERROR(VLOOKUP($B34,'IRC6 0830 Racing Gent'!$V:$Y,4,FALSE),"")</f>
        <v/>
      </c>
      <c r="AA34" s="67" t="str">
        <f t="shared" si="6"/>
        <v/>
      </c>
      <c r="AB34" s="28" t="str">
        <f>IFERROR(VLOOKUP($B34,'IRC7 0907 KAA Gent'!$V:$Y,2,FALSE),"")</f>
        <v/>
      </c>
      <c r="AC34" s="23" t="str">
        <f>IFERROR(VLOOKUP($B34,'IRC7 0907 KAA Gent'!$V:$Y,3,FALSE),"")</f>
        <v/>
      </c>
      <c r="AD34" s="23" t="str">
        <f>IFERROR(VLOOKUP($B34,'IRC7 0907 KAA Gent'!$V:$Y,4,FALSE),"")</f>
        <v/>
      </c>
      <c r="AE34" s="67" t="str">
        <f t="shared" si="7"/>
        <v/>
      </c>
      <c r="AF34" s="29" cm="1">
        <f t="array" ref="AF34">IF(SUM(LARGE(AJ34:AP34,{1;2;3;4;5}))&gt;0,SUM(LARGE(AJ34:AP34,{1;2;3;4;5})),"")</f>
        <v>557</v>
      </c>
      <c r="AG34" s="5">
        <f t="shared" si="8"/>
        <v>1</v>
      </c>
      <c r="AH34" s="5">
        <f t="shared" si="0"/>
        <v>42</v>
      </c>
      <c r="AJ34" s="3">
        <f t="shared" si="9"/>
        <v>557</v>
      </c>
      <c r="AK34" s="3">
        <f t="shared" si="10"/>
        <v>0</v>
      </c>
      <c r="AL34" s="3">
        <f t="shared" si="11"/>
        <v>0</v>
      </c>
      <c r="AM34" s="3">
        <f t="shared" si="12"/>
        <v>0</v>
      </c>
      <c r="AN34" s="3">
        <f t="shared" si="13"/>
        <v>0</v>
      </c>
      <c r="AO34" s="3">
        <f t="shared" si="14"/>
        <v>0</v>
      </c>
      <c r="AP34" s="3">
        <f t="shared" si="15"/>
        <v>0</v>
      </c>
    </row>
    <row r="35" spans="1:42" x14ac:dyDescent="0.3">
      <c r="A35" s="42">
        <v>251</v>
      </c>
      <c r="B35" s="42" t="s">
        <v>110</v>
      </c>
      <c r="C35" s="96" t="s">
        <v>166</v>
      </c>
      <c r="D35" s="61">
        <f>IFERROR(VLOOKUP($A35,'IRC1 0405 Deinze'!$S:$Y,4,FALSE),"")</f>
        <v>0</v>
      </c>
      <c r="E35" s="60">
        <f>IFERROR(VLOOKUP($A35,'IRC1 0405 Deinze'!$S:$Y,5,FALSE),"")</f>
        <v>0</v>
      </c>
      <c r="F35" s="60">
        <f>IFERROR(VLOOKUP($A35,'IRC1 0405 Deinze'!$S:$Y,6,FALSE),"")</f>
        <v>506</v>
      </c>
      <c r="G35" s="69">
        <f t="shared" si="1"/>
        <v>506</v>
      </c>
      <c r="H35" s="61" t="str">
        <f>IFERROR(VLOOKUP($A35,'IRC2 0426 Maldegem'!$S:$Y,4,FALSE),"")</f>
        <v/>
      </c>
      <c r="I35" s="60" t="str">
        <f>IFERROR(VLOOKUP($A35,'IRC2 0426 Maldegem'!$S:$Y,5,FALSE),"")</f>
        <v/>
      </c>
      <c r="J35" s="60" t="str">
        <f>IFERROR(VLOOKUP($A35,'IRC2 0426 Maldegem'!$S:$Y,6,FALSE),"")</f>
        <v/>
      </c>
      <c r="K35" s="67" t="str">
        <f t="shared" si="16"/>
        <v/>
      </c>
      <c r="L35" s="28" t="str">
        <f>IFERROR(VLOOKUP($B35,'IRC3 0510 Aalter'!$AB:$AG,2,FALSE),"")</f>
        <v/>
      </c>
      <c r="M35" s="23" t="str">
        <f>IFERROR(VLOOKUP($B35,'IRC3 0510 Aalter'!$AB:$AG,3,FALSE),"")</f>
        <v/>
      </c>
      <c r="N35" s="23" t="str">
        <f>IFERROR(VLOOKUP($B35,'IRC3 0510 Aalter'!$AB:$AG,4,FALSE),"")</f>
        <v/>
      </c>
      <c r="O35" s="67" t="str">
        <f t="shared" si="3"/>
        <v/>
      </c>
      <c r="P35" s="28" t="str">
        <f>IFERROR(VLOOKUP($B35,'IRC4 0607 Rieme'!$V:$Y,2,FALSE),"")</f>
        <v/>
      </c>
      <c r="Q35" s="23" t="str">
        <f>IFERROR(VLOOKUP($B35,'IRC4 0607 Rieme'!$V:$Y,3,FALSE),"")</f>
        <v/>
      </c>
      <c r="R35" s="23" t="str">
        <f>IFERROR(VLOOKUP($B35,'IRC4 0607 Rieme'!$V:$Y,4,FALSE),"")</f>
        <v/>
      </c>
      <c r="S35" s="67" t="str">
        <f t="shared" si="4"/>
        <v/>
      </c>
      <c r="T35" s="28" t="str">
        <f>IFERROR(VLOOKUP($B35,'IRC5 2906 Oudenaarde'!$V:$Y,2,FALSE),"")</f>
        <v/>
      </c>
      <c r="U35" s="23" t="str">
        <f>IFERROR(VLOOKUP($B35,'IRC5 2906 Oudenaarde'!$V:$Y,3,FALSE),"")</f>
        <v/>
      </c>
      <c r="V35" s="23" t="str">
        <f>IFERROR(VLOOKUP($B35,'IRC5 2906 Oudenaarde'!$V:$Y,4,FALSE),"")</f>
        <v/>
      </c>
      <c r="W35" s="67" t="str">
        <f t="shared" si="5"/>
        <v/>
      </c>
      <c r="X35" s="28" t="str">
        <f>IFERROR(VLOOKUP($B35,'IRC6 0830 Racing Gent'!$V:$Y,2,FALSE),"")</f>
        <v/>
      </c>
      <c r="Y35" s="23" t="str">
        <f>IFERROR(VLOOKUP($B35,'IRC6 0830 Racing Gent'!$V:$Y,3,FALSE),"")</f>
        <v/>
      </c>
      <c r="Z35" s="23" t="str">
        <f>IFERROR(VLOOKUP($B35,'IRC6 0830 Racing Gent'!$V:$Y,4,FALSE),"")</f>
        <v/>
      </c>
      <c r="AA35" s="67" t="str">
        <f t="shared" si="6"/>
        <v/>
      </c>
      <c r="AB35" s="28" t="str">
        <f>IFERROR(VLOOKUP($B35,'IRC7 0907 KAA Gent'!$V:$Y,2,FALSE),"")</f>
        <v/>
      </c>
      <c r="AC35" s="23" t="str">
        <f>IFERROR(VLOOKUP($B35,'IRC7 0907 KAA Gent'!$V:$Y,3,FALSE),"")</f>
        <v/>
      </c>
      <c r="AD35" s="23" t="str">
        <f>IFERROR(VLOOKUP($B35,'IRC7 0907 KAA Gent'!$V:$Y,4,FALSE),"")</f>
        <v/>
      </c>
      <c r="AE35" s="67" t="str">
        <f t="shared" si="7"/>
        <v/>
      </c>
      <c r="AF35" s="62" cm="1">
        <f t="array" ref="AF35">IF(SUM(LARGE(AJ35:AP35,{1;2;3;4;5}))&gt;0,SUM(LARGE(AJ35:AP35,{1;2;3;4;5})),"")</f>
        <v>506</v>
      </c>
      <c r="AG35" s="5">
        <f t="shared" si="8"/>
        <v>1</v>
      </c>
      <c r="AH35" s="5">
        <f t="shared" ref="AH35:AH66" si="17">IFERROR(_xlfn.RANK.EQ(AF35,AF:AF),"")</f>
        <v>44</v>
      </c>
      <c r="AJ35" s="3">
        <f t="shared" si="9"/>
        <v>506</v>
      </c>
      <c r="AK35" s="3">
        <f t="shared" si="10"/>
        <v>0</v>
      </c>
      <c r="AL35" s="3">
        <f t="shared" si="11"/>
        <v>0</v>
      </c>
      <c r="AM35" s="3">
        <f t="shared" si="12"/>
        <v>0</v>
      </c>
      <c r="AN35" s="3">
        <f t="shared" si="13"/>
        <v>0</v>
      </c>
      <c r="AO35" s="3">
        <f t="shared" si="14"/>
        <v>0</v>
      </c>
      <c r="AP35" s="3">
        <f t="shared" si="15"/>
        <v>0</v>
      </c>
    </row>
    <row r="36" spans="1:42" x14ac:dyDescent="0.3">
      <c r="A36" s="42">
        <v>433</v>
      </c>
      <c r="B36" s="42" t="s">
        <v>111</v>
      </c>
      <c r="C36" s="96" t="s">
        <v>169</v>
      </c>
      <c r="D36" s="61">
        <f>IFERROR(VLOOKUP($A36,'IRC1 0405 Deinze'!$S:$Y,4,FALSE),"")</f>
        <v>0</v>
      </c>
      <c r="E36" s="60">
        <f>IFERROR(VLOOKUP($A36,'IRC1 0405 Deinze'!$S:$Y,5,FALSE),"")</f>
        <v>495</v>
      </c>
      <c r="F36" s="60">
        <f>IFERROR(VLOOKUP($A36,'IRC1 0405 Deinze'!$S:$Y,6,FALSE),"")</f>
        <v>0</v>
      </c>
      <c r="G36" s="69">
        <f t="shared" si="1"/>
        <v>495</v>
      </c>
      <c r="H36" s="61" t="str">
        <f>IFERROR(VLOOKUP($A36,'IRC2 0426 Maldegem'!$S:$Y,4,FALSE),"")</f>
        <v/>
      </c>
      <c r="I36" s="60" t="str">
        <f>IFERROR(VLOOKUP($A36,'IRC2 0426 Maldegem'!$S:$Y,5,FALSE),"")</f>
        <v/>
      </c>
      <c r="J36" s="60" t="str">
        <f>IFERROR(VLOOKUP($A36,'IRC2 0426 Maldegem'!$S:$Y,6,FALSE),"")</f>
        <v/>
      </c>
      <c r="K36" s="67" t="str">
        <f t="shared" si="16"/>
        <v/>
      </c>
      <c r="L36" s="28" t="str">
        <f>IFERROR(VLOOKUP($B36,'IRC3 0510 Aalter'!$AB:$AG,2,FALSE),"")</f>
        <v/>
      </c>
      <c r="M36" s="23" t="str">
        <f>IFERROR(VLOOKUP($B36,'IRC3 0510 Aalter'!$AB:$AG,3,FALSE),"")</f>
        <v/>
      </c>
      <c r="N36" s="23" t="str">
        <f>IFERROR(VLOOKUP($B36,'IRC3 0510 Aalter'!$AB:$AG,4,FALSE),"")</f>
        <v/>
      </c>
      <c r="O36" s="67" t="str">
        <f t="shared" si="3"/>
        <v/>
      </c>
      <c r="P36" s="28" t="str">
        <f>IFERROR(VLOOKUP($B36,'IRC4 0607 Rieme'!$V:$Y,2,FALSE),"")</f>
        <v/>
      </c>
      <c r="Q36" s="23" t="str">
        <f>IFERROR(VLOOKUP($B36,'IRC4 0607 Rieme'!$V:$Y,3,FALSE),"")</f>
        <v/>
      </c>
      <c r="R36" s="23" t="str">
        <f>IFERROR(VLOOKUP($B36,'IRC4 0607 Rieme'!$V:$Y,4,FALSE),"")</f>
        <v/>
      </c>
      <c r="S36" s="67" t="str">
        <f t="shared" si="4"/>
        <v/>
      </c>
      <c r="T36" s="28" t="str">
        <f>IFERROR(VLOOKUP($B36,'IRC5 2906 Oudenaarde'!$V:$Y,2,FALSE),"")</f>
        <v/>
      </c>
      <c r="U36" s="23" t="str">
        <f>IFERROR(VLOOKUP($B36,'IRC5 2906 Oudenaarde'!$V:$Y,3,FALSE),"")</f>
        <v/>
      </c>
      <c r="V36" s="23" t="str">
        <f>IFERROR(VLOOKUP($B36,'IRC5 2906 Oudenaarde'!$V:$Y,4,FALSE),"")</f>
        <v/>
      </c>
      <c r="W36" s="67" t="str">
        <f t="shared" si="5"/>
        <v/>
      </c>
      <c r="X36" s="28" t="str">
        <f>IFERROR(VLOOKUP($B36,'IRC6 0830 Racing Gent'!$V:$Y,2,FALSE),"")</f>
        <v/>
      </c>
      <c r="Y36" s="23" t="str">
        <f>IFERROR(VLOOKUP($B36,'IRC6 0830 Racing Gent'!$V:$Y,3,FALSE),"")</f>
        <v/>
      </c>
      <c r="Z36" s="23" t="str">
        <f>IFERROR(VLOOKUP($B36,'IRC6 0830 Racing Gent'!$V:$Y,4,FALSE),"")</f>
        <v/>
      </c>
      <c r="AA36" s="67" t="str">
        <f t="shared" si="6"/>
        <v/>
      </c>
      <c r="AB36" s="28" t="str">
        <f>IFERROR(VLOOKUP($B36,'IRC7 0907 KAA Gent'!$V:$Y,2,FALSE),"")</f>
        <v/>
      </c>
      <c r="AC36" s="23" t="str">
        <f>IFERROR(VLOOKUP($B36,'IRC7 0907 KAA Gent'!$V:$Y,3,FALSE),"")</f>
        <v/>
      </c>
      <c r="AD36" s="23" t="str">
        <f>IFERROR(VLOOKUP($B36,'IRC7 0907 KAA Gent'!$V:$Y,4,FALSE),"")</f>
        <v/>
      </c>
      <c r="AE36" s="67" t="str">
        <f t="shared" si="7"/>
        <v/>
      </c>
      <c r="AF36" s="29" cm="1">
        <f t="array" ref="AF36">IF(SUM(LARGE(AJ36:AP36,{1;2;3;4;5}))&gt;0,SUM(LARGE(AJ36:AP36,{1;2;3;4;5})),"")</f>
        <v>495</v>
      </c>
      <c r="AG36" s="5">
        <f t="shared" si="8"/>
        <v>1</v>
      </c>
      <c r="AH36" s="5">
        <f t="shared" si="17"/>
        <v>45</v>
      </c>
      <c r="AJ36" s="3">
        <f t="shared" si="9"/>
        <v>495</v>
      </c>
      <c r="AK36" s="3">
        <f t="shared" si="10"/>
        <v>0</v>
      </c>
      <c r="AL36" s="3">
        <f t="shared" si="11"/>
        <v>0</v>
      </c>
      <c r="AM36" s="3">
        <f t="shared" si="12"/>
        <v>0</v>
      </c>
      <c r="AN36" s="3">
        <f t="shared" si="13"/>
        <v>0</v>
      </c>
      <c r="AO36" s="3">
        <f t="shared" si="14"/>
        <v>0</v>
      </c>
      <c r="AP36" s="3">
        <f t="shared" si="15"/>
        <v>0</v>
      </c>
    </row>
    <row r="37" spans="1:42" x14ac:dyDescent="0.3">
      <c r="A37" s="42">
        <v>731</v>
      </c>
      <c r="B37" s="42" t="s">
        <v>112</v>
      </c>
      <c r="C37" s="96" t="s">
        <v>171</v>
      </c>
      <c r="D37" s="61">
        <f>IFERROR(VLOOKUP($A37,'IRC1 0405 Deinze'!$S:$Y,4,FALSE),"")</f>
        <v>0</v>
      </c>
      <c r="E37" s="60">
        <f>IFERROR(VLOOKUP($A37,'IRC1 0405 Deinze'!$S:$Y,5,FALSE),"")</f>
        <v>469</v>
      </c>
      <c r="F37" s="60">
        <f>IFERROR(VLOOKUP($A37,'IRC1 0405 Deinze'!$S:$Y,6,FALSE),"")</f>
        <v>0</v>
      </c>
      <c r="G37" s="69">
        <f t="shared" si="1"/>
        <v>469</v>
      </c>
      <c r="H37" s="61">
        <f>IFERROR(VLOOKUP($A37,'IRC2 0426 Maldegem'!$S:$Y,4,FALSE),"")</f>
        <v>514</v>
      </c>
      <c r="I37" s="60">
        <f>IFERROR(VLOOKUP($A37,'IRC2 0426 Maldegem'!$S:$Y,5,FALSE),"")</f>
        <v>244</v>
      </c>
      <c r="J37" s="60">
        <f>IFERROR(VLOOKUP($A37,'IRC2 0426 Maldegem'!$S:$Y,6,FALSE),"")</f>
        <v>314</v>
      </c>
      <c r="K37" s="67">
        <f t="shared" si="16"/>
        <v>1072</v>
      </c>
      <c r="L37" s="28" t="str">
        <f>IFERROR(VLOOKUP($B37,'IRC3 0510 Aalter'!$AB:$AG,2,FALSE),"")</f>
        <v/>
      </c>
      <c r="M37" s="23" t="str">
        <f>IFERROR(VLOOKUP($B37,'IRC3 0510 Aalter'!$AB:$AG,3,FALSE),"")</f>
        <v/>
      </c>
      <c r="N37" s="23" t="str">
        <f>IFERROR(VLOOKUP($B37,'IRC3 0510 Aalter'!$AB:$AG,4,FALSE),"")</f>
        <v/>
      </c>
      <c r="O37" s="67" t="str">
        <f t="shared" si="3"/>
        <v/>
      </c>
      <c r="P37" s="28" t="str">
        <f>IFERROR(VLOOKUP($B37,'IRC4 0607 Rieme'!$V:$Y,2,FALSE),"")</f>
        <v/>
      </c>
      <c r="Q37" s="23" t="str">
        <f>IFERROR(VLOOKUP($B37,'IRC4 0607 Rieme'!$V:$Y,3,FALSE),"")</f>
        <v/>
      </c>
      <c r="R37" s="23" t="str">
        <f>IFERROR(VLOOKUP($B37,'IRC4 0607 Rieme'!$V:$Y,4,FALSE),"")</f>
        <v/>
      </c>
      <c r="S37" s="67" t="str">
        <f t="shared" si="4"/>
        <v/>
      </c>
      <c r="T37" s="28" t="str">
        <f>IFERROR(VLOOKUP($B37,'IRC5 2906 Oudenaarde'!$V:$Y,2,FALSE),"")</f>
        <v/>
      </c>
      <c r="U37" s="23" t="str">
        <f>IFERROR(VLOOKUP($B37,'IRC5 2906 Oudenaarde'!$V:$Y,3,FALSE),"")</f>
        <v/>
      </c>
      <c r="V37" s="23" t="str">
        <f>IFERROR(VLOOKUP($B37,'IRC5 2906 Oudenaarde'!$V:$Y,4,FALSE),"")</f>
        <v/>
      </c>
      <c r="W37" s="67" t="str">
        <f t="shared" si="5"/>
        <v/>
      </c>
      <c r="X37" s="28" t="str">
        <f>IFERROR(VLOOKUP($B37,'IRC6 0830 Racing Gent'!$V:$Y,2,FALSE),"")</f>
        <v/>
      </c>
      <c r="Y37" s="23" t="str">
        <f>IFERROR(VLOOKUP($B37,'IRC6 0830 Racing Gent'!$V:$Y,3,FALSE),"")</f>
        <v/>
      </c>
      <c r="Z37" s="23" t="str">
        <f>IFERROR(VLOOKUP($B37,'IRC6 0830 Racing Gent'!$V:$Y,4,FALSE),"")</f>
        <v/>
      </c>
      <c r="AA37" s="67" t="str">
        <f t="shared" si="6"/>
        <v/>
      </c>
      <c r="AB37" s="28" t="str">
        <f>IFERROR(VLOOKUP($B37,'IRC7 0907 KAA Gent'!$V:$Y,2,FALSE),"")</f>
        <v/>
      </c>
      <c r="AC37" s="23" t="str">
        <f>IFERROR(VLOOKUP($B37,'IRC7 0907 KAA Gent'!$V:$Y,3,FALSE),"")</f>
        <v/>
      </c>
      <c r="AD37" s="23" t="str">
        <f>IFERROR(VLOOKUP($B37,'IRC7 0907 KAA Gent'!$V:$Y,4,FALSE),"")</f>
        <v/>
      </c>
      <c r="AE37" s="67" t="str">
        <f t="shared" si="7"/>
        <v/>
      </c>
      <c r="AF37" s="29" cm="1">
        <f t="array" ref="AF37">IF(SUM(LARGE(AJ37:AP37,{1;2;3;4;5}))&gt;0,SUM(LARGE(AJ37:AP37,{1;2;3;4;5})),"")</f>
        <v>1541</v>
      </c>
      <c r="AG37" s="5">
        <f t="shared" si="8"/>
        <v>2</v>
      </c>
      <c r="AH37" s="5">
        <f t="shared" si="17"/>
        <v>15</v>
      </c>
      <c r="AJ37" s="3">
        <f t="shared" si="9"/>
        <v>469</v>
      </c>
      <c r="AK37" s="3">
        <f t="shared" si="10"/>
        <v>1072</v>
      </c>
      <c r="AL37" s="3">
        <f t="shared" si="11"/>
        <v>0</v>
      </c>
      <c r="AM37" s="3">
        <f t="shared" si="12"/>
        <v>0</v>
      </c>
      <c r="AN37" s="3">
        <f t="shared" si="13"/>
        <v>0</v>
      </c>
      <c r="AO37" s="3">
        <f t="shared" si="14"/>
        <v>0</v>
      </c>
      <c r="AP37" s="3">
        <f t="shared" si="15"/>
        <v>0</v>
      </c>
    </row>
    <row r="38" spans="1:42" x14ac:dyDescent="0.3">
      <c r="A38" s="42">
        <v>55</v>
      </c>
      <c r="B38" s="42" t="s">
        <v>113</v>
      </c>
      <c r="C38" s="96" t="s">
        <v>167</v>
      </c>
      <c r="D38" s="61">
        <f>IFERROR(VLOOKUP($A38,'IRC1 0405 Deinze'!$S:$Y,4,FALSE),"")</f>
        <v>467</v>
      </c>
      <c r="E38" s="60">
        <f>IFERROR(VLOOKUP($A38,'IRC1 0405 Deinze'!$S:$Y,5,FALSE),"")</f>
        <v>0</v>
      </c>
      <c r="F38" s="60">
        <f>IFERROR(VLOOKUP($A38,'IRC1 0405 Deinze'!$S:$Y,6,FALSE),"")</f>
        <v>0</v>
      </c>
      <c r="G38" s="69">
        <f t="shared" si="1"/>
        <v>467</v>
      </c>
      <c r="H38" s="61" t="str">
        <f>IFERROR(VLOOKUP($A38,'IRC2 0426 Maldegem'!$S:$Y,4,FALSE),"")</f>
        <v/>
      </c>
      <c r="I38" s="60" t="str">
        <f>IFERROR(VLOOKUP($A38,'IRC2 0426 Maldegem'!$S:$Y,5,FALSE),"")</f>
        <v/>
      </c>
      <c r="J38" s="60" t="str">
        <f>IFERROR(VLOOKUP($A38,'IRC2 0426 Maldegem'!$S:$Y,6,FALSE),"")</f>
        <v/>
      </c>
      <c r="K38" s="67" t="str">
        <f t="shared" si="16"/>
        <v/>
      </c>
      <c r="L38" s="28" t="str">
        <f>IFERROR(VLOOKUP($B38,'IRC3 0510 Aalter'!$AB:$AG,2,FALSE),"")</f>
        <v/>
      </c>
      <c r="M38" s="23" t="str">
        <f>IFERROR(VLOOKUP($B38,'IRC3 0510 Aalter'!$AB:$AG,3,FALSE),"")</f>
        <v/>
      </c>
      <c r="N38" s="23" t="str">
        <f>IFERROR(VLOOKUP($B38,'IRC3 0510 Aalter'!$AB:$AG,4,FALSE),"")</f>
        <v/>
      </c>
      <c r="O38" s="67" t="str">
        <f t="shared" si="3"/>
        <v/>
      </c>
      <c r="P38" s="28" t="str">
        <f>IFERROR(VLOOKUP($B38,'IRC4 0607 Rieme'!$V:$Y,2,FALSE),"")</f>
        <v/>
      </c>
      <c r="Q38" s="23" t="str">
        <f>IFERROR(VLOOKUP($B38,'IRC4 0607 Rieme'!$V:$Y,3,FALSE),"")</f>
        <v/>
      </c>
      <c r="R38" s="23" t="str">
        <f>IFERROR(VLOOKUP($B38,'IRC4 0607 Rieme'!$V:$Y,4,FALSE),"")</f>
        <v/>
      </c>
      <c r="S38" s="67" t="str">
        <f t="shared" si="4"/>
        <v/>
      </c>
      <c r="T38" s="28" t="str">
        <f>IFERROR(VLOOKUP($B38,'IRC5 2906 Oudenaarde'!$V:$Y,2,FALSE),"")</f>
        <v/>
      </c>
      <c r="U38" s="23" t="str">
        <f>IFERROR(VLOOKUP($B38,'IRC5 2906 Oudenaarde'!$V:$Y,3,FALSE),"")</f>
        <v/>
      </c>
      <c r="V38" s="23" t="str">
        <f>IFERROR(VLOOKUP($B38,'IRC5 2906 Oudenaarde'!$V:$Y,4,FALSE),"")</f>
        <v/>
      </c>
      <c r="W38" s="67" t="str">
        <f t="shared" si="5"/>
        <v/>
      </c>
      <c r="X38" s="28" t="str">
        <f>IFERROR(VLOOKUP($B38,'IRC6 0830 Racing Gent'!$V:$Y,2,FALSE),"")</f>
        <v/>
      </c>
      <c r="Y38" s="23" t="str">
        <f>IFERROR(VLOOKUP($B38,'IRC6 0830 Racing Gent'!$V:$Y,3,FALSE),"")</f>
        <v/>
      </c>
      <c r="Z38" s="23" t="str">
        <f>IFERROR(VLOOKUP($B38,'IRC6 0830 Racing Gent'!$V:$Y,4,FALSE),"")</f>
        <v/>
      </c>
      <c r="AA38" s="67" t="str">
        <f t="shared" si="6"/>
        <v/>
      </c>
      <c r="AB38" s="28" t="str">
        <f>IFERROR(VLOOKUP($B38,'IRC7 0907 KAA Gent'!$V:$Y,2,FALSE),"")</f>
        <v/>
      </c>
      <c r="AC38" s="23" t="str">
        <f>IFERROR(VLOOKUP($B38,'IRC7 0907 KAA Gent'!$V:$Y,3,FALSE),"")</f>
        <v/>
      </c>
      <c r="AD38" s="23" t="str">
        <f>IFERROR(VLOOKUP($B38,'IRC7 0907 KAA Gent'!$V:$Y,4,FALSE),"")</f>
        <v/>
      </c>
      <c r="AE38" s="67" t="str">
        <f t="shared" si="7"/>
        <v/>
      </c>
      <c r="AF38" s="29" cm="1">
        <f t="array" ref="AF38">IF(SUM(LARGE(AJ38:AP38,{1;2;3;4;5}))&gt;0,SUM(LARGE(AJ38:AP38,{1;2;3;4;5})),"")</f>
        <v>467</v>
      </c>
      <c r="AG38" s="5">
        <f t="shared" si="8"/>
        <v>1</v>
      </c>
      <c r="AH38" s="5">
        <f t="shared" si="17"/>
        <v>47</v>
      </c>
      <c r="AJ38" s="3">
        <f t="shared" si="9"/>
        <v>467</v>
      </c>
      <c r="AK38" s="3">
        <f t="shared" si="10"/>
        <v>0</v>
      </c>
      <c r="AL38" s="3">
        <f t="shared" si="11"/>
        <v>0</v>
      </c>
      <c r="AM38" s="3">
        <f t="shared" si="12"/>
        <v>0</v>
      </c>
      <c r="AN38" s="3">
        <f t="shared" si="13"/>
        <v>0</v>
      </c>
      <c r="AO38" s="3">
        <f t="shared" si="14"/>
        <v>0</v>
      </c>
      <c r="AP38" s="3">
        <f t="shared" si="15"/>
        <v>0</v>
      </c>
    </row>
    <row r="39" spans="1:42" x14ac:dyDescent="0.3">
      <c r="A39" s="42">
        <v>451</v>
      </c>
      <c r="B39" s="42" t="s">
        <v>114</v>
      </c>
      <c r="C39" s="96" t="s">
        <v>169</v>
      </c>
      <c r="D39" s="61">
        <f>IFERROR(VLOOKUP($A39,'IRC1 0405 Deinze'!$S:$Y,4,FALSE),"")</f>
        <v>254</v>
      </c>
      <c r="E39" s="60">
        <f>IFERROR(VLOOKUP($A39,'IRC1 0405 Deinze'!$S:$Y,5,FALSE),"")</f>
        <v>201</v>
      </c>
      <c r="F39" s="60">
        <f>IFERROR(VLOOKUP($A39,'IRC1 0405 Deinze'!$S:$Y,6,FALSE),"")</f>
        <v>0</v>
      </c>
      <c r="G39" s="69">
        <f t="shared" si="1"/>
        <v>455</v>
      </c>
      <c r="H39" s="61">
        <f>IFERROR(VLOOKUP($A39,'IRC2 0426 Maldegem'!$S:$Y,4,FALSE),"")</f>
        <v>0</v>
      </c>
      <c r="I39" s="60">
        <f>IFERROR(VLOOKUP($A39,'IRC2 0426 Maldegem'!$S:$Y,5,FALSE),"")</f>
        <v>0</v>
      </c>
      <c r="J39" s="60">
        <f>IFERROR(VLOOKUP($A39,'IRC2 0426 Maldegem'!$S:$Y,6,FALSE),"")</f>
        <v>164</v>
      </c>
      <c r="K39" s="67">
        <f t="shared" si="16"/>
        <v>164</v>
      </c>
      <c r="L39" s="28" t="str">
        <f>IFERROR(VLOOKUP($B39,'IRC3 0510 Aalter'!$AB:$AG,2,FALSE),"")</f>
        <v/>
      </c>
      <c r="M39" s="23" t="str">
        <f>IFERROR(VLOOKUP($B39,'IRC3 0510 Aalter'!$AB:$AG,3,FALSE),"")</f>
        <v/>
      </c>
      <c r="N39" s="23" t="str">
        <f>IFERROR(VLOOKUP($B39,'IRC3 0510 Aalter'!$AB:$AG,4,FALSE),"")</f>
        <v/>
      </c>
      <c r="O39" s="67" t="str">
        <f t="shared" si="3"/>
        <v/>
      </c>
      <c r="P39" s="28" t="str">
        <f>IFERROR(VLOOKUP($B39,'IRC4 0607 Rieme'!$V:$Y,2,FALSE),"")</f>
        <v/>
      </c>
      <c r="Q39" s="23" t="str">
        <f>IFERROR(VLOOKUP($B39,'IRC4 0607 Rieme'!$V:$Y,3,FALSE),"")</f>
        <v/>
      </c>
      <c r="R39" s="23" t="str">
        <f>IFERROR(VLOOKUP($B39,'IRC4 0607 Rieme'!$V:$Y,4,FALSE),"")</f>
        <v/>
      </c>
      <c r="S39" s="67" t="str">
        <f t="shared" si="4"/>
        <v/>
      </c>
      <c r="T39" s="28" t="str">
        <f>IFERROR(VLOOKUP($B39,'IRC5 2906 Oudenaarde'!$V:$Y,2,FALSE),"")</f>
        <v/>
      </c>
      <c r="U39" s="23" t="str">
        <f>IFERROR(VLOOKUP($B39,'IRC5 2906 Oudenaarde'!$V:$Y,3,FALSE),"")</f>
        <v/>
      </c>
      <c r="V39" s="23" t="str">
        <f>IFERROR(VLOOKUP($B39,'IRC5 2906 Oudenaarde'!$V:$Y,4,FALSE),"")</f>
        <v/>
      </c>
      <c r="W39" s="67" t="str">
        <f t="shared" si="5"/>
        <v/>
      </c>
      <c r="X39" s="28" t="str">
        <f>IFERROR(VLOOKUP($B39,'IRC6 0830 Racing Gent'!$V:$Y,2,FALSE),"")</f>
        <v/>
      </c>
      <c r="Y39" s="23" t="str">
        <f>IFERROR(VLOOKUP($B39,'IRC6 0830 Racing Gent'!$V:$Y,3,FALSE),"")</f>
        <v/>
      </c>
      <c r="Z39" s="23" t="str">
        <f>IFERROR(VLOOKUP($B39,'IRC6 0830 Racing Gent'!$V:$Y,4,FALSE),"")</f>
        <v/>
      </c>
      <c r="AA39" s="67" t="str">
        <f t="shared" si="6"/>
        <v/>
      </c>
      <c r="AB39" s="28" t="str">
        <f>IFERROR(VLOOKUP($B39,'IRC7 0907 KAA Gent'!$V:$Y,2,FALSE),"")</f>
        <v/>
      </c>
      <c r="AC39" s="23" t="str">
        <f>IFERROR(VLOOKUP($B39,'IRC7 0907 KAA Gent'!$V:$Y,3,FALSE),"")</f>
        <v/>
      </c>
      <c r="AD39" s="23" t="str">
        <f>IFERROR(VLOOKUP($B39,'IRC7 0907 KAA Gent'!$V:$Y,4,FALSE),"")</f>
        <v/>
      </c>
      <c r="AE39" s="67" t="str">
        <f t="shared" si="7"/>
        <v/>
      </c>
      <c r="AF39" s="29" cm="1">
        <f t="array" ref="AF39">IF(SUM(LARGE(AJ39:AP39,{1;2;3;4;5}))&gt;0,SUM(LARGE(AJ39:AP39,{1;2;3;4;5})),"")</f>
        <v>619</v>
      </c>
      <c r="AG39" s="5">
        <f t="shared" si="8"/>
        <v>2</v>
      </c>
      <c r="AH39" s="5">
        <f t="shared" si="17"/>
        <v>39</v>
      </c>
      <c r="AJ39" s="3">
        <f t="shared" si="9"/>
        <v>455</v>
      </c>
      <c r="AK39" s="3">
        <f t="shared" si="10"/>
        <v>164</v>
      </c>
      <c r="AL39" s="3">
        <f t="shared" si="11"/>
        <v>0</v>
      </c>
      <c r="AM39" s="3">
        <f t="shared" si="12"/>
        <v>0</v>
      </c>
      <c r="AN39" s="3">
        <f t="shared" si="13"/>
        <v>0</v>
      </c>
      <c r="AO39" s="3">
        <f t="shared" si="14"/>
        <v>0</v>
      </c>
      <c r="AP39" s="3">
        <f t="shared" si="15"/>
        <v>0</v>
      </c>
    </row>
    <row r="40" spans="1:42" x14ac:dyDescent="0.3">
      <c r="A40" s="42">
        <v>1127</v>
      </c>
      <c r="B40" s="42" t="s">
        <v>115</v>
      </c>
      <c r="C40" s="96" t="s">
        <v>168</v>
      </c>
      <c r="D40" s="61">
        <f>IFERROR(VLOOKUP($A40,'IRC1 0405 Deinze'!$S:$Y,4,FALSE),"")</f>
        <v>420</v>
      </c>
      <c r="E40" s="60">
        <f>IFERROR(VLOOKUP($A40,'IRC1 0405 Deinze'!$S:$Y,5,FALSE),"")</f>
        <v>0</v>
      </c>
      <c r="F40" s="60">
        <f>IFERROR(VLOOKUP($A40,'IRC1 0405 Deinze'!$S:$Y,6,FALSE),"")</f>
        <v>0</v>
      </c>
      <c r="G40" s="69">
        <f t="shared" si="1"/>
        <v>420</v>
      </c>
      <c r="H40" s="61" t="str">
        <f>IFERROR(VLOOKUP($A40,'IRC2 0426 Maldegem'!$S:$Y,4,FALSE),"")</f>
        <v/>
      </c>
      <c r="I40" s="60" t="str">
        <f>IFERROR(VLOOKUP($A40,'IRC2 0426 Maldegem'!$S:$Y,5,FALSE),"")</f>
        <v/>
      </c>
      <c r="J40" s="60" t="str">
        <f>IFERROR(VLOOKUP($A40,'IRC2 0426 Maldegem'!$S:$Y,6,FALSE),"")</f>
        <v/>
      </c>
      <c r="K40" s="67" t="str">
        <f t="shared" si="16"/>
        <v/>
      </c>
      <c r="L40" s="28" t="str">
        <f>IFERROR(VLOOKUP($B40,'IRC3 0510 Aalter'!$AB:$AG,2,FALSE),"")</f>
        <v/>
      </c>
      <c r="M40" s="23" t="str">
        <f>IFERROR(VLOOKUP($B40,'IRC3 0510 Aalter'!$AB:$AG,3,FALSE),"")</f>
        <v/>
      </c>
      <c r="N40" s="23" t="str">
        <f>IFERROR(VLOOKUP($B40,'IRC3 0510 Aalter'!$AB:$AG,4,FALSE),"")</f>
        <v/>
      </c>
      <c r="O40" s="67" t="str">
        <f t="shared" si="3"/>
        <v/>
      </c>
      <c r="P40" s="28" t="str">
        <f>IFERROR(VLOOKUP($B40,'IRC4 0607 Rieme'!$V:$Y,2,FALSE),"")</f>
        <v/>
      </c>
      <c r="Q40" s="23" t="str">
        <f>IFERROR(VLOOKUP($B40,'IRC4 0607 Rieme'!$V:$Y,3,FALSE),"")</f>
        <v/>
      </c>
      <c r="R40" s="23" t="str">
        <f>IFERROR(VLOOKUP($B40,'IRC4 0607 Rieme'!$V:$Y,4,FALSE),"")</f>
        <v/>
      </c>
      <c r="S40" s="67" t="str">
        <f t="shared" si="4"/>
        <v/>
      </c>
      <c r="T40" s="28" t="str">
        <f>IFERROR(VLOOKUP($B40,'IRC5 2906 Oudenaarde'!$V:$Y,2,FALSE),"")</f>
        <v/>
      </c>
      <c r="U40" s="23" t="str">
        <f>IFERROR(VLOOKUP($B40,'IRC5 2906 Oudenaarde'!$V:$Y,3,FALSE),"")</f>
        <v/>
      </c>
      <c r="V40" s="23" t="str">
        <f>IFERROR(VLOOKUP($B40,'IRC5 2906 Oudenaarde'!$V:$Y,4,FALSE),"")</f>
        <v/>
      </c>
      <c r="W40" s="67" t="str">
        <f t="shared" si="5"/>
        <v/>
      </c>
      <c r="X40" s="28" t="str">
        <f>IFERROR(VLOOKUP($B40,'IRC6 0830 Racing Gent'!$V:$Y,2,FALSE),"")</f>
        <v/>
      </c>
      <c r="Y40" s="23" t="str">
        <f>IFERROR(VLOOKUP($B40,'IRC6 0830 Racing Gent'!$V:$Y,3,FALSE),"")</f>
        <v/>
      </c>
      <c r="Z40" s="23" t="str">
        <f>IFERROR(VLOOKUP($B40,'IRC6 0830 Racing Gent'!$V:$Y,4,FALSE),"")</f>
        <v/>
      </c>
      <c r="AA40" s="67" t="str">
        <f t="shared" si="6"/>
        <v/>
      </c>
      <c r="AB40" s="28" t="str">
        <f>IFERROR(VLOOKUP($B40,'IRC7 0907 KAA Gent'!$V:$Y,2,FALSE),"")</f>
        <v/>
      </c>
      <c r="AC40" s="23" t="str">
        <f>IFERROR(VLOOKUP($B40,'IRC7 0907 KAA Gent'!$V:$Y,3,FALSE),"")</f>
        <v/>
      </c>
      <c r="AD40" s="23" t="str">
        <f>IFERROR(VLOOKUP($B40,'IRC7 0907 KAA Gent'!$V:$Y,4,FALSE),"")</f>
        <v/>
      </c>
      <c r="AE40" s="67" t="str">
        <f t="shared" si="7"/>
        <v/>
      </c>
      <c r="AF40" s="29" cm="1">
        <f t="array" ref="AF40">IF(SUM(LARGE(AJ40:AP40,{1;2;3;4;5}))&gt;0,SUM(LARGE(AJ40:AP40,{1;2;3;4;5})),"")</f>
        <v>420</v>
      </c>
      <c r="AG40" s="5">
        <f t="shared" si="8"/>
        <v>1</v>
      </c>
      <c r="AH40" s="5">
        <f t="shared" si="17"/>
        <v>50</v>
      </c>
      <c r="AJ40" s="3">
        <f t="shared" si="9"/>
        <v>420</v>
      </c>
      <c r="AK40" s="3">
        <f t="shared" si="10"/>
        <v>0</v>
      </c>
      <c r="AL40" s="3">
        <f t="shared" si="11"/>
        <v>0</v>
      </c>
      <c r="AM40" s="3">
        <f t="shared" si="12"/>
        <v>0</v>
      </c>
      <c r="AN40" s="3">
        <f t="shared" si="13"/>
        <v>0</v>
      </c>
      <c r="AO40" s="3">
        <f t="shared" si="14"/>
        <v>0</v>
      </c>
      <c r="AP40" s="3">
        <f t="shared" si="15"/>
        <v>0</v>
      </c>
    </row>
    <row r="41" spans="1:42" x14ac:dyDescent="0.3">
      <c r="A41" s="42">
        <v>57</v>
      </c>
      <c r="B41" s="42" t="s">
        <v>116</v>
      </c>
      <c r="C41" s="96" t="s">
        <v>167</v>
      </c>
      <c r="D41" s="61">
        <f>IFERROR(VLOOKUP($A41,'IRC1 0405 Deinze'!$S:$Y,4,FALSE),"")</f>
        <v>0</v>
      </c>
      <c r="E41" s="60">
        <f>IFERROR(VLOOKUP($A41,'IRC1 0405 Deinze'!$S:$Y,5,FALSE),"")</f>
        <v>388</v>
      </c>
      <c r="F41" s="60">
        <f>IFERROR(VLOOKUP($A41,'IRC1 0405 Deinze'!$S:$Y,6,FALSE),"")</f>
        <v>0</v>
      </c>
      <c r="G41" s="69">
        <f t="shared" si="1"/>
        <v>388</v>
      </c>
      <c r="H41" s="61" t="str">
        <f>IFERROR(VLOOKUP($A41,'IRC2 0426 Maldegem'!$S:$Y,4,FALSE),"")</f>
        <v/>
      </c>
      <c r="I41" s="60" t="str">
        <f>IFERROR(VLOOKUP($A41,'IRC2 0426 Maldegem'!$S:$Y,5,FALSE),"")</f>
        <v/>
      </c>
      <c r="J41" s="60" t="str">
        <f>IFERROR(VLOOKUP($A41,'IRC2 0426 Maldegem'!$S:$Y,6,FALSE),"")</f>
        <v/>
      </c>
      <c r="K41" s="67" t="str">
        <f t="shared" si="16"/>
        <v/>
      </c>
      <c r="L41" s="28" t="str">
        <f>IFERROR(VLOOKUP($B41,'IRC3 0510 Aalter'!$AB:$AG,2,FALSE),"")</f>
        <v/>
      </c>
      <c r="M41" s="23" t="str">
        <f>IFERROR(VLOOKUP($B41,'IRC3 0510 Aalter'!$AB:$AG,3,FALSE),"")</f>
        <v/>
      </c>
      <c r="N41" s="23" t="str">
        <f>IFERROR(VLOOKUP($B41,'IRC3 0510 Aalter'!$AB:$AG,4,FALSE),"")</f>
        <v/>
      </c>
      <c r="O41" s="67" t="str">
        <f t="shared" si="3"/>
        <v/>
      </c>
      <c r="P41" s="28" t="str">
        <f>IFERROR(VLOOKUP($B41,'IRC4 0607 Rieme'!$V:$Y,2,FALSE),"")</f>
        <v/>
      </c>
      <c r="Q41" s="23" t="str">
        <f>IFERROR(VLOOKUP($B41,'IRC4 0607 Rieme'!$V:$Y,3,FALSE),"")</f>
        <v/>
      </c>
      <c r="R41" s="23" t="str">
        <f>IFERROR(VLOOKUP($B41,'IRC4 0607 Rieme'!$V:$Y,4,FALSE),"")</f>
        <v/>
      </c>
      <c r="S41" s="67" t="str">
        <f t="shared" si="4"/>
        <v/>
      </c>
      <c r="T41" s="28" t="str">
        <f>IFERROR(VLOOKUP($B41,'IRC5 2906 Oudenaarde'!$V:$Y,2,FALSE),"")</f>
        <v/>
      </c>
      <c r="U41" s="23" t="str">
        <f>IFERROR(VLOOKUP($B41,'IRC5 2906 Oudenaarde'!$V:$Y,3,FALSE),"")</f>
        <v/>
      </c>
      <c r="V41" s="23" t="str">
        <f>IFERROR(VLOOKUP($B41,'IRC5 2906 Oudenaarde'!$V:$Y,4,FALSE),"")</f>
        <v/>
      </c>
      <c r="W41" s="67" t="str">
        <f t="shared" si="5"/>
        <v/>
      </c>
      <c r="X41" s="28" t="str">
        <f>IFERROR(VLOOKUP($B41,'IRC6 0830 Racing Gent'!$V:$Y,2,FALSE),"")</f>
        <v/>
      </c>
      <c r="Y41" s="23" t="str">
        <f>IFERROR(VLOOKUP($B41,'IRC6 0830 Racing Gent'!$V:$Y,3,FALSE),"")</f>
        <v/>
      </c>
      <c r="Z41" s="23" t="str">
        <f>IFERROR(VLOOKUP($B41,'IRC6 0830 Racing Gent'!$V:$Y,4,FALSE),"")</f>
        <v/>
      </c>
      <c r="AA41" s="67" t="str">
        <f t="shared" si="6"/>
        <v/>
      </c>
      <c r="AB41" s="28" t="str">
        <f>IFERROR(VLOOKUP($B41,'IRC7 0907 KAA Gent'!$V:$Y,2,FALSE),"")</f>
        <v/>
      </c>
      <c r="AC41" s="23" t="str">
        <f>IFERROR(VLOOKUP($B41,'IRC7 0907 KAA Gent'!$V:$Y,3,FALSE),"")</f>
        <v/>
      </c>
      <c r="AD41" s="23" t="str">
        <f>IFERROR(VLOOKUP($B41,'IRC7 0907 KAA Gent'!$V:$Y,4,FALSE),"")</f>
        <v/>
      </c>
      <c r="AE41" s="67" t="str">
        <f t="shared" si="7"/>
        <v/>
      </c>
      <c r="AF41" s="29" cm="1">
        <f t="array" ref="AF41">IF(SUM(LARGE(AJ41:AP41,{1;2;3;4;5}))&gt;0,SUM(LARGE(AJ41:AP41,{1;2;3;4;5})),"")</f>
        <v>388</v>
      </c>
      <c r="AG41" s="5">
        <f t="shared" si="8"/>
        <v>1</v>
      </c>
      <c r="AH41" s="5">
        <f t="shared" si="17"/>
        <v>52</v>
      </c>
      <c r="AJ41" s="3">
        <f t="shared" si="9"/>
        <v>388</v>
      </c>
      <c r="AK41" s="3">
        <f t="shared" si="10"/>
        <v>0</v>
      </c>
      <c r="AL41" s="3">
        <f t="shared" si="11"/>
        <v>0</v>
      </c>
      <c r="AM41" s="3">
        <f t="shared" si="12"/>
        <v>0</v>
      </c>
      <c r="AN41" s="3">
        <f t="shared" si="13"/>
        <v>0</v>
      </c>
      <c r="AO41" s="3">
        <f t="shared" si="14"/>
        <v>0</v>
      </c>
      <c r="AP41" s="3">
        <f t="shared" si="15"/>
        <v>0</v>
      </c>
    </row>
    <row r="42" spans="1:42" x14ac:dyDescent="0.3">
      <c r="A42" s="42">
        <v>1122</v>
      </c>
      <c r="B42" s="42" t="s">
        <v>117</v>
      </c>
      <c r="C42" s="96" t="s">
        <v>168</v>
      </c>
      <c r="D42" s="61">
        <f>IFERROR(VLOOKUP($A42,'IRC1 0405 Deinze'!$S:$Y,4,FALSE),"")</f>
        <v>318</v>
      </c>
      <c r="E42" s="60">
        <f>IFERROR(VLOOKUP($A42,'IRC1 0405 Deinze'!$S:$Y,5,FALSE),"")</f>
        <v>0</v>
      </c>
      <c r="F42" s="60">
        <f>IFERROR(VLOOKUP($A42,'IRC1 0405 Deinze'!$S:$Y,6,FALSE),"")</f>
        <v>0</v>
      </c>
      <c r="G42" s="69">
        <f t="shared" si="1"/>
        <v>318</v>
      </c>
      <c r="H42" s="61" t="str">
        <f>IFERROR(VLOOKUP($A42,'IRC2 0426 Maldegem'!$S:$Y,4,FALSE),"")</f>
        <v/>
      </c>
      <c r="I42" s="60" t="str">
        <f>IFERROR(VLOOKUP($A42,'IRC2 0426 Maldegem'!$S:$Y,5,FALSE),"")</f>
        <v/>
      </c>
      <c r="J42" s="60" t="str">
        <f>IFERROR(VLOOKUP($A42,'IRC2 0426 Maldegem'!$S:$Y,6,FALSE),"")</f>
        <v/>
      </c>
      <c r="K42" s="67" t="str">
        <f t="shared" si="16"/>
        <v/>
      </c>
      <c r="L42" s="28" t="str">
        <f>IFERROR(VLOOKUP($B42,'IRC3 0510 Aalter'!$AB:$AG,2,FALSE),"")</f>
        <v/>
      </c>
      <c r="M42" s="23" t="str">
        <f>IFERROR(VLOOKUP($B42,'IRC3 0510 Aalter'!$AB:$AG,3,FALSE),"")</f>
        <v/>
      </c>
      <c r="N42" s="23" t="str">
        <f>IFERROR(VLOOKUP($B42,'IRC3 0510 Aalter'!$AB:$AG,4,FALSE),"")</f>
        <v/>
      </c>
      <c r="O42" s="67" t="str">
        <f t="shared" si="3"/>
        <v/>
      </c>
      <c r="P42" s="28" t="str">
        <f>IFERROR(VLOOKUP($B42,'IRC4 0607 Rieme'!$V:$Y,2,FALSE),"")</f>
        <v/>
      </c>
      <c r="Q42" s="23" t="str">
        <f>IFERROR(VLOOKUP($B42,'IRC4 0607 Rieme'!$V:$Y,3,FALSE),"")</f>
        <v/>
      </c>
      <c r="R42" s="23" t="str">
        <f>IFERROR(VLOOKUP($B42,'IRC4 0607 Rieme'!$V:$Y,4,FALSE),"")</f>
        <v/>
      </c>
      <c r="S42" s="67" t="str">
        <f t="shared" si="4"/>
        <v/>
      </c>
      <c r="T42" s="28" t="str">
        <f>IFERROR(VLOOKUP($B42,'IRC5 2906 Oudenaarde'!$V:$Y,2,FALSE),"")</f>
        <v/>
      </c>
      <c r="U42" s="23" t="str">
        <f>IFERROR(VLOOKUP($B42,'IRC5 2906 Oudenaarde'!$V:$Y,3,FALSE),"")</f>
        <v/>
      </c>
      <c r="V42" s="23" t="str">
        <f>IFERROR(VLOOKUP($B42,'IRC5 2906 Oudenaarde'!$V:$Y,4,FALSE),"")</f>
        <v/>
      </c>
      <c r="W42" s="67" t="str">
        <f t="shared" si="5"/>
        <v/>
      </c>
      <c r="X42" s="28" t="str">
        <f>IFERROR(VLOOKUP($B42,'IRC6 0830 Racing Gent'!$V:$Y,2,FALSE),"")</f>
        <v/>
      </c>
      <c r="Y42" s="23" t="str">
        <f>IFERROR(VLOOKUP($B42,'IRC6 0830 Racing Gent'!$V:$Y,3,FALSE),"")</f>
        <v/>
      </c>
      <c r="Z42" s="23" t="str">
        <f>IFERROR(VLOOKUP($B42,'IRC6 0830 Racing Gent'!$V:$Y,4,FALSE),"")</f>
        <v/>
      </c>
      <c r="AA42" s="67" t="str">
        <f t="shared" si="6"/>
        <v/>
      </c>
      <c r="AB42" s="28" t="str">
        <f>IFERROR(VLOOKUP($B42,'IRC7 0907 KAA Gent'!$V:$Y,2,FALSE),"")</f>
        <v/>
      </c>
      <c r="AC42" s="23" t="str">
        <f>IFERROR(VLOOKUP($B42,'IRC7 0907 KAA Gent'!$V:$Y,3,FALSE),"")</f>
        <v/>
      </c>
      <c r="AD42" s="23" t="str">
        <f>IFERROR(VLOOKUP($B42,'IRC7 0907 KAA Gent'!$V:$Y,4,FALSE),"")</f>
        <v/>
      </c>
      <c r="AE42" s="67" t="str">
        <f t="shared" si="7"/>
        <v/>
      </c>
      <c r="AF42" s="29" cm="1">
        <f t="array" ref="AF42">IF(SUM(LARGE(AJ42:AP42,{1;2;3;4;5}))&gt;0,SUM(LARGE(AJ42:AP42,{1;2;3;4;5})),"")</f>
        <v>318</v>
      </c>
      <c r="AG42" s="5">
        <f t="shared" si="8"/>
        <v>1</v>
      </c>
      <c r="AH42" s="5">
        <f t="shared" si="17"/>
        <v>54</v>
      </c>
      <c r="AJ42" s="3">
        <f t="shared" si="9"/>
        <v>318</v>
      </c>
      <c r="AK42" s="3">
        <f t="shared" si="10"/>
        <v>0</v>
      </c>
      <c r="AL42" s="3">
        <f t="shared" si="11"/>
        <v>0</v>
      </c>
      <c r="AM42" s="3">
        <f t="shared" si="12"/>
        <v>0</v>
      </c>
      <c r="AN42" s="3">
        <f t="shared" si="13"/>
        <v>0</v>
      </c>
      <c r="AO42" s="3">
        <f t="shared" si="14"/>
        <v>0</v>
      </c>
      <c r="AP42" s="3">
        <f t="shared" si="15"/>
        <v>0</v>
      </c>
    </row>
    <row r="43" spans="1:42" x14ac:dyDescent="0.3">
      <c r="A43" s="42">
        <v>488</v>
      </c>
      <c r="B43" s="42" t="s">
        <v>265</v>
      </c>
      <c r="C43" s="96" t="s">
        <v>169</v>
      </c>
      <c r="D43" s="61" t="str">
        <f>IFERROR(VLOOKUP($A43,'IRC1 0405 Deinze'!$S:$Y,4,FALSE),"")</f>
        <v/>
      </c>
      <c r="E43" s="60" t="str">
        <f>IFERROR(VLOOKUP($A43,'IRC1 0405 Deinze'!$S:$Y,5,FALSE),"")</f>
        <v/>
      </c>
      <c r="F43" s="60" t="str">
        <f>IFERROR(VLOOKUP($A43,'IRC1 0405 Deinze'!$S:$Y,6,FALSE),"")</f>
        <v/>
      </c>
      <c r="G43" s="69" t="str">
        <f t="shared" ref="G43:G60" si="18">IF(SUM(D43:F43)&gt;0,SUM(D43:F43),"")</f>
        <v/>
      </c>
      <c r="H43" s="61">
        <f>IFERROR(VLOOKUP($A43,'IRC2 0426 Maldegem'!$S:$Y,4,FALSE),"")</f>
        <v>598</v>
      </c>
      <c r="I43" s="60">
        <f>IFERROR(VLOOKUP($A43,'IRC2 0426 Maldegem'!$S:$Y,5,FALSE),"")</f>
        <v>369</v>
      </c>
      <c r="J43" s="60">
        <f>IFERROR(VLOOKUP($A43,'IRC2 0426 Maldegem'!$S:$Y,6,FALSE),"")</f>
        <v>384</v>
      </c>
      <c r="K43" s="67">
        <f t="shared" si="16"/>
        <v>1351</v>
      </c>
      <c r="L43" s="28" t="str">
        <f>IFERROR(VLOOKUP(#REF!,'IRC3 0510 Aalter'!$AB:$AG,2,FALSE),"")</f>
        <v/>
      </c>
      <c r="M43" s="23" t="str">
        <f>IFERROR(VLOOKUP(#REF!,'IRC3 0510 Aalter'!$AB:$AG,3,FALSE),"")</f>
        <v/>
      </c>
      <c r="N43" s="23" t="str">
        <f>IFERROR(VLOOKUP(#REF!,'IRC3 0510 Aalter'!$AB:$AG,4,FALSE),"")</f>
        <v/>
      </c>
      <c r="O43" s="67" t="str">
        <f t="shared" si="3"/>
        <v/>
      </c>
      <c r="P43" s="28" t="str">
        <f>IFERROR(VLOOKUP(#REF!,'IRC4 0607 Rieme'!$V:$Y,2,FALSE),"")</f>
        <v/>
      </c>
      <c r="Q43" s="23" t="str">
        <f>IFERROR(VLOOKUP(#REF!,'IRC4 0607 Rieme'!$V:$Y,3,FALSE),"")</f>
        <v/>
      </c>
      <c r="R43" s="23" t="str">
        <f>IFERROR(VLOOKUP(#REF!,'IRC4 0607 Rieme'!$V:$Y,4,FALSE),"")</f>
        <v/>
      </c>
      <c r="S43" s="67" t="str">
        <f t="shared" si="4"/>
        <v/>
      </c>
      <c r="T43" s="28" t="str">
        <f>IFERROR(VLOOKUP(#REF!,'IRC5 2906 Oudenaarde'!$V:$Y,2,FALSE),"")</f>
        <v/>
      </c>
      <c r="U43" s="23" t="str">
        <f>IFERROR(VLOOKUP(#REF!,'IRC5 2906 Oudenaarde'!$V:$Y,3,FALSE),"")</f>
        <v/>
      </c>
      <c r="V43" s="23" t="str">
        <f>IFERROR(VLOOKUP(#REF!,'IRC5 2906 Oudenaarde'!$V:$Y,4,FALSE),"")</f>
        <v/>
      </c>
      <c r="W43" s="67" t="str">
        <f t="shared" si="5"/>
        <v/>
      </c>
      <c r="X43" s="28" t="str">
        <f>IFERROR(VLOOKUP(#REF!,'IRC6 0830 Racing Gent'!$V:$Y,2,FALSE),"")</f>
        <v/>
      </c>
      <c r="Y43" s="23" t="str">
        <f>IFERROR(VLOOKUP(#REF!,'IRC6 0830 Racing Gent'!$V:$Y,3,FALSE),"")</f>
        <v/>
      </c>
      <c r="Z43" s="23" t="str">
        <f>IFERROR(VLOOKUP(#REF!,'IRC6 0830 Racing Gent'!$V:$Y,4,FALSE),"")</f>
        <v/>
      </c>
      <c r="AA43" s="67" t="str">
        <f t="shared" si="6"/>
        <v/>
      </c>
      <c r="AB43" s="28" t="str">
        <f>IFERROR(VLOOKUP(#REF!,'IRC7 0907 KAA Gent'!$V:$Y,2,FALSE),"")</f>
        <v/>
      </c>
      <c r="AC43" s="23" t="str">
        <f>IFERROR(VLOOKUP(#REF!,'IRC7 0907 KAA Gent'!$V:$Y,3,FALSE),"")</f>
        <v/>
      </c>
      <c r="AD43" s="23" t="str">
        <f>IFERROR(VLOOKUP(#REF!,'IRC7 0907 KAA Gent'!$V:$Y,4,FALSE),"")</f>
        <v/>
      </c>
      <c r="AE43" s="67" t="str">
        <f t="shared" si="7"/>
        <v/>
      </c>
      <c r="AF43" s="62" cm="1">
        <f t="array" ref="AF43">IF(SUM(LARGE(AJ43:AP43,{1;2;3;4;5}))&gt;0,SUM(LARGE(AJ43:AP43,{1;2;3;4;5})),"")</f>
        <v>1351</v>
      </c>
      <c r="AG43" s="5">
        <f t="shared" si="8"/>
        <v>1</v>
      </c>
      <c r="AH43" s="5">
        <f t="shared" si="17"/>
        <v>22</v>
      </c>
      <c r="AJ43" s="3">
        <f t="shared" si="9"/>
        <v>0</v>
      </c>
      <c r="AK43" s="3">
        <f t="shared" si="10"/>
        <v>1351</v>
      </c>
      <c r="AL43" s="3">
        <f t="shared" si="11"/>
        <v>0</v>
      </c>
      <c r="AM43" s="3">
        <f t="shared" si="12"/>
        <v>0</v>
      </c>
      <c r="AN43" s="3">
        <f t="shared" si="13"/>
        <v>0</v>
      </c>
      <c r="AO43" s="3">
        <f t="shared" si="14"/>
        <v>0</v>
      </c>
      <c r="AP43" s="3">
        <f t="shared" si="15"/>
        <v>0</v>
      </c>
    </row>
    <row r="44" spans="1:42" x14ac:dyDescent="0.3">
      <c r="A44" s="42">
        <v>249</v>
      </c>
      <c r="B44" s="42" t="s">
        <v>266</v>
      </c>
      <c r="C44" s="96" t="s">
        <v>166</v>
      </c>
      <c r="D44" s="61" t="str">
        <f>IFERROR(VLOOKUP($A44,'IRC1 0405 Deinze'!$S:$Y,4,FALSE),"")</f>
        <v/>
      </c>
      <c r="E44" s="60" t="str">
        <f>IFERROR(VLOOKUP($A44,'IRC1 0405 Deinze'!$S:$Y,5,FALSE),"")</f>
        <v/>
      </c>
      <c r="F44" s="60" t="str">
        <f>IFERROR(VLOOKUP($A44,'IRC1 0405 Deinze'!$S:$Y,6,FALSE),"")</f>
        <v/>
      </c>
      <c r="G44" s="69" t="str">
        <f t="shared" si="18"/>
        <v/>
      </c>
      <c r="H44" s="61">
        <f>IFERROR(VLOOKUP($A44,'IRC2 0426 Maldegem'!$S:$Y,4,FALSE),"")</f>
        <v>537</v>
      </c>
      <c r="I44" s="60">
        <f>IFERROR(VLOOKUP($A44,'IRC2 0426 Maldegem'!$S:$Y,5,FALSE),"")</f>
        <v>205</v>
      </c>
      <c r="J44" s="60">
        <f>IFERROR(VLOOKUP($A44,'IRC2 0426 Maldegem'!$S:$Y,6,FALSE),"")</f>
        <v>345</v>
      </c>
      <c r="K44" s="67">
        <f t="shared" si="16"/>
        <v>1087</v>
      </c>
      <c r="L44" s="28" t="str">
        <f>IFERROR(VLOOKUP(#REF!,'IRC3 0510 Aalter'!$AB:$AG,2,FALSE),"")</f>
        <v/>
      </c>
      <c r="M44" s="23" t="str">
        <f>IFERROR(VLOOKUP(#REF!,'IRC3 0510 Aalter'!$AB:$AG,3,FALSE),"")</f>
        <v/>
      </c>
      <c r="N44" s="23" t="str">
        <f>IFERROR(VLOOKUP(#REF!,'IRC3 0510 Aalter'!$AB:$AG,4,FALSE),"")</f>
        <v/>
      </c>
      <c r="O44" s="67" t="str">
        <f t="shared" si="3"/>
        <v/>
      </c>
      <c r="P44" s="28" t="str">
        <f>IFERROR(VLOOKUP(#REF!,'IRC4 0607 Rieme'!$V:$Y,2,FALSE),"")</f>
        <v/>
      </c>
      <c r="Q44" s="23" t="str">
        <f>IFERROR(VLOOKUP(#REF!,'IRC4 0607 Rieme'!$V:$Y,3,FALSE),"")</f>
        <v/>
      </c>
      <c r="R44" s="23" t="str">
        <f>IFERROR(VLOOKUP(#REF!,'IRC4 0607 Rieme'!$V:$Y,4,FALSE),"")</f>
        <v/>
      </c>
      <c r="S44" s="67" t="str">
        <f t="shared" si="4"/>
        <v/>
      </c>
      <c r="T44" s="28" t="str">
        <f>IFERROR(VLOOKUP(#REF!,'IRC5 2906 Oudenaarde'!$V:$Y,2,FALSE),"")</f>
        <v/>
      </c>
      <c r="U44" s="23" t="str">
        <f>IFERROR(VLOOKUP(#REF!,'IRC5 2906 Oudenaarde'!$V:$Y,3,FALSE),"")</f>
        <v/>
      </c>
      <c r="V44" s="23" t="str">
        <f>IFERROR(VLOOKUP(#REF!,'IRC5 2906 Oudenaarde'!$V:$Y,4,FALSE),"")</f>
        <v/>
      </c>
      <c r="W44" s="67" t="str">
        <f t="shared" si="5"/>
        <v/>
      </c>
      <c r="X44" s="28" t="str">
        <f>IFERROR(VLOOKUP(#REF!,'IRC6 0830 Racing Gent'!$V:$Y,2,FALSE),"")</f>
        <v/>
      </c>
      <c r="Y44" s="23" t="str">
        <f>IFERROR(VLOOKUP(#REF!,'IRC6 0830 Racing Gent'!$V:$Y,3,FALSE),"")</f>
        <v/>
      </c>
      <c r="Z44" s="23" t="str">
        <f>IFERROR(VLOOKUP(#REF!,'IRC6 0830 Racing Gent'!$V:$Y,4,FALSE),"")</f>
        <v/>
      </c>
      <c r="AA44" s="67" t="str">
        <f t="shared" si="6"/>
        <v/>
      </c>
      <c r="AB44" s="28" t="str">
        <f>IFERROR(VLOOKUP(#REF!,'IRC7 0907 KAA Gent'!$V:$Y,2,FALSE),"")</f>
        <v/>
      </c>
      <c r="AC44" s="23" t="str">
        <f>IFERROR(VLOOKUP(#REF!,'IRC7 0907 KAA Gent'!$V:$Y,3,FALSE),"")</f>
        <v/>
      </c>
      <c r="AD44" s="23" t="str">
        <f>IFERROR(VLOOKUP(#REF!,'IRC7 0907 KAA Gent'!$V:$Y,4,FALSE),"")</f>
        <v/>
      </c>
      <c r="AE44" s="67" t="str">
        <f t="shared" si="7"/>
        <v/>
      </c>
      <c r="AF44" s="29" cm="1">
        <f t="array" ref="AF44">IF(SUM(LARGE(AJ44:AP44,{1;2;3;4;5}))&gt;0,SUM(LARGE(AJ44:AP44,{1;2;3;4;5})),"")</f>
        <v>1087</v>
      </c>
      <c r="AG44" s="5">
        <f t="shared" si="8"/>
        <v>1</v>
      </c>
      <c r="AH44" s="5">
        <f t="shared" si="17"/>
        <v>28</v>
      </c>
      <c r="AJ44" s="3">
        <f t="shared" si="9"/>
        <v>0</v>
      </c>
      <c r="AK44" s="3">
        <f t="shared" si="10"/>
        <v>1087</v>
      </c>
      <c r="AL44" s="3">
        <f t="shared" si="11"/>
        <v>0</v>
      </c>
      <c r="AM44" s="3">
        <f t="shared" si="12"/>
        <v>0</v>
      </c>
      <c r="AN44" s="3">
        <f t="shared" si="13"/>
        <v>0</v>
      </c>
      <c r="AO44" s="3">
        <f t="shared" si="14"/>
        <v>0</v>
      </c>
      <c r="AP44" s="3">
        <f t="shared" si="15"/>
        <v>0</v>
      </c>
    </row>
    <row r="45" spans="1:42" x14ac:dyDescent="0.3">
      <c r="A45" s="42">
        <v>243</v>
      </c>
      <c r="B45" s="42" t="s">
        <v>269</v>
      </c>
      <c r="C45" s="96" t="s">
        <v>166</v>
      </c>
      <c r="D45" s="61" t="str">
        <f>IFERROR(VLOOKUP($A45,'IRC1 0405 Deinze'!$S:$Y,4,FALSE),"")</f>
        <v/>
      </c>
      <c r="E45" s="60" t="str">
        <f>IFERROR(VLOOKUP($A45,'IRC1 0405 Deinze'!$S:$Y,5,FALSE),"")</f>
        <v/>
      </c>
      <c r="F45" s="60" t="str">
        <f>IFERROR(VLOOKUP($A45,'IRC1 0405 Deinze'!$S:$Y,6,FALSE),"")</f>
        <v/>
      </c>
      <c r="G45" s="69" t="str">
        <f t="shared" si="18"/>
        <v/>
      </c>
      <c r="H45" s="61">
        <f>IFERROR(VLOOKUP($A45,'IRC2 0426 Maldegem'!$S:$Y,4,FALSE),"")</f>
        <v>378</v>
      </c>
      <c r="I45" s="60">
        <f>IFERROR(VLOOKUP($A45,'IRC2 0426 Maldegem'!$S:$Y,5,FALSE),"")</f>
        <v>298</v>
      </c>
      <c r="J45" s="60">
        <f>IFERROR(VLOOKUP($A45,'IRC2 0426 Maldegem'!$S:$Y,6,FALSE),"")</f>
        <v>298</v>
      </c>
      <c r="K45" s="67">
        <f t="shared" si="16"/>
        <v>974</v>
      </c>
      <c r="L45" s="28" t="str">
        <f>IFERROR(VLOOKUP(#REF!,'IRC3 0510 Aalter'!$AB:$AG,2,FALSE),"")</f>
        <v/>
      </c>
      <c r="M45" s="23" t="str">
        <f>IFERROR(VLOOKUP(#REF!,'IRC3 0510 Aalter'!$AB:$AG,3,FALSE),"")</f>
        <v/>
      </c>
      <c r="N45" s="23" t="str">
        <f>IFERROR(VLOOKUP(#REF!,'IRC3 0510 Aalter'!$AB:$AG,4,FALSE),"")</f>
        <v/>
      </c>
      <c r="O45" s="67" t="str">
        <f t="shared" si="3"/>
        <v/>
      </c>
      <c r="P45" s="28" t="str">
        <f>IFERROR(VLOOKUP(#REF!,'IRC4 0607 Rieme'!$V:$Y,2,FALSE),"")</f>
        <v/>
      </c>
      <c r="Q45" s="23" t="str">
        <f>IFERROR(VLOOKUP(#REF!,'IRC4 0607 Rieme'!$V:$Y,3,FALSE),"")</f>
        <v/>
      </c>
      <c r="R45" s="23" t="str">
        <f>IFERROR(VLOOKUP(#REF!,'IRC4 0607 Rieme'!$V:$Y,4,FALSE),"")</f>
        <v/>
      </c>
      <c r="S45" s="67" t="str">
        <f t="shared" si="4"/>
        <v/>
      </c>
      <c r="T45" s="28" t="str">
        <f>IFERROR(VLOOKUP(#REF!,'IRC5 2906 Oudenaarde'!$V:$Y,2,FALSE),"")</f>
        <v/>
      </c>
      <c r="U45" s="23" t="str">
        <f>IFERROR(VLOOKUP(#REF!,'IRC5 2906 Oudenaarde'!$V:$Y,3,FALSE),"")</f>
        <v/>
      </c>
      <c r="V45" s="23" t="str">
        <f>IFERROR(VLOOKUP(#REF!,'IRC5 2906 Oudenaarde'!$V:$Y,4,FALSE),"")</f>
        <v/>
      </c>
      <c r="W45" s="67" t="str">
        <f t="shared" si="5"/>
        <v/>
      </c>
      <c r="X45" s="28" t="str">
        <f>IFERROR(VLOOKUP(#REF!,'IRC6 0830 Racing Gent'!$V:$Y,2,FALSE),"")</f>
        <v/>
      </c>
      <c r="Y45" s="23" t="str">
        <f>IFERROR(VLOOKUP(#REF!,'IRC6 0830 Racing Gent'!$V:$Y,3,FALSE),"")</f>
        <v/>
      </c>
      <c r="Z45" s="23" t="str">
        <f>IFERROR(VLOOKUP(#REF!,'IRC6 0830 Racing Gent'!$V:$Y,4,FALSE),"")</f>
        <v/>
      </c>
      <c r="AA45" s="67" t="str">
        <f t="shared" si="6"/>
        <v/>
      </c>
      <c r="AB45" s="28" t="str">
        <f>IFERROR(VLOOKUP(#REF!,'IRC7 0907 KAA Gent'!$V:$Y,2,FALSE),"")</f>
        <v/>
      </c>
      <c r="AC45" s="23" t="str">
        <f>IFERROR(VLOOKUP(#REF!,'IRC7 0907 KAA Gent'!$V:$Y,3,FALSE),"")</f>
        <v/>
      </c>
      <c r="AD45" s="23" t="str">
        <f>IFERROR(VLOOKUP(#REF!,'IRC7 0907 KAA Gent'!$V:$Y,4,FALSE),"")</f>
        <v/>
      </c>
      <c r="AE45" s="67" t="str">
        <f t="shared" si="7"/>
        <v/>
      </c>
      <c r="AF45" s="29" cm="1">
        <f t="array" ref="AF45">IF(SUM(LARGE(AJ45:AP45,{1;2;3;4;5}))&gt;0,SUM(LARGE(AJ45:AP45,{1;2;3;4;5})),"")</f>
        <v>974</v>
      </c>
      <c r="AG45" s="5">
        <f t="shared" si="8"/>
        <v>1</v>
      </c>
      <c r="AH45" s="5">
        <f t="shared" si="17"/>
        <v>31</v>
      </c>
      <c r="AJ45" s="3">
        <f t="shared" si="9"/>
        <v>0</v>
      </c>
      <c r="AK45" s="3">
        <f t="shared" si="10"/>
        <v>974</v>
      </c>
      <c r="AL45" s="3">
        <f t="shared" si="11"/>
        <v>0</v>
      </c>
      <c r="AM45" s="3">
        <f t="shared" si="12"/>
        <v>0</v>
      </c>
      <c r="AN45" s="3">
        <f t="shared" si="13"/>
        <v>0</v>
      </c>
      <c r="AO45" s="3">
        <f t="shared" si="14"/>
        <v>0</v>
      </c>
      <c r="AP45" s="3">
        <f t="shared" si="15"/>
        <v>0</v>
      </c>
    </row>
    <row r="46" spans="1:42" x14ac:dyDescent="0.3">
      <c r="A46" s="42">
        <v>248</v>
      </c>
      <c r="B46" s="42" t="s">
        <v>275</v>
      </c>
      <c r="C46" s="96" t="s">
        <v>166</v>
      </c>
      <c r="D46" s="61" t="str">
        <f>IFERROR(VLOOKUP($A46,'IRC1 0405 Deinze'!$S:$Y,4,FALSE),"")</f>
        <v/>
      </c>
      <c r="E46" s="60" t="str">
        <f>IFERROR(VLOOKUP($A46,'IRC1 0405 Deinze'!$S:$Y,5,FALSE),"")</f>
        <v/>
      </c>
      <c r="F46" s="60" t="str">
        <f>IFERROR(VLOOKUP($A46,'IRC1 0405 Deinze'!$S:$Y,6,FALSE),"")</f>
        <v/>
      </c>
      <c r="G46" s="69" t="str">
        <f t="shared" si="18"/>
        <v/>
      </c>
      <c r="H46" s="61">
        <f>IFERROR(VLOOKUP($A46,'IRC2 0426 Maldegem'!$S:$Y,4,FALSE),"")</f>
        <v>351</v>
      </c>
      <c r="I46" s="60">
        <f>IFERROR(VLOOKUP($A46,'IRC2 0426 Maldegem'!$S:$Y,5,FALSE),"")</f>
        <v>245</v>
      </c>
      <c r="J46" s="60">
        <f>IFERROR(VLOOKUP($A46,'IRC2 0426 Maldegem'!$S:$Y,6,FALSE),"")</f>
        <v>308</v>
      </c>
      <c r="K46" s="67">
        <f t="shared" si="16"/>
        <v>904</v>
      </c>
      <c r="L46" s="28" t="str">
        <f>IFERROR(VLOOKUP(#REF!,'IRC3 0510 Aalter'!$AB:$AG,2,FALSE),"")</f>
        <v/>
      </c>
      <c r="M46" s="23" t="str">
        <f>IFERROR(VLOOKUP(#REF!,'IRC3 0510 Aalter'!$AB:$AG,3,FALSE),"")</f>
        <v/>
      </c>
      <c r="N46" s="23" t="str">
        <f>IFERROR(VLOOKUP(#REF!,'IRC3 0510 Aalter'!$AB:$AG,4,FALSE),"")</f>
        <v/>
      </c>
      <c r="O46" s="67" t="str">
        <f t="shared" si="3"/>
        <v/>
      </c>
      <c r="P46" s="28" t="str">
        <f>IFERROR(VLOOKUP(#REF!,'IRC4 0607 Rieme'!$V:$Y,2,FALSE),"")</f>
        <v/>
      </c>
      <c r="Q46" s="23" t="str">
        <f>IFERROR(VLOOKUP(#REF!,'IRC4 0607 Rieme'!$V:$Y,3,FALSE),"")</f>
        <v/>
      </c>
      <c r="R46" s="23" t="str">
        <f>IFERROR(VLOOKUP(#REF!,'IRC4 0607 Rieme'!$V:$Y,4,FALSE),"")</f>
        <v/>
      </c>
      <c r="S46" s="67" t="str">
        <f t="shared" si="4"/>
        <v/>
      </c>
      <c r="T46" s="28" t="str">
        <f>IFERROR(VLOOKUP(#REF!,'IRC5 2906 Oudenaarde'!$V:$Y,2,FALSE),"")</f>
        <v/>
      </c>
      <c r="U46" s="23" t="str">
        <f>IFERROR(VLOOKUP(#REF!,'IRC5 2906 Oudenaarde'!$V:$Y,3,FALSE),"")</f>
        <v/>
      </c>
      <c r="V46" s="23" t="str">
        <f>IFERROR(VLOOKUP(#REF!,'IRC5 2906 Oudenaarde'!$V:$Y,4,FALSE),"")</f>
        <v/>
      </c>
      <c r="W46" s="67" t="str">
        <f t="shared" si="5"/>
        <v/>
      </c>
      <c r="X46" s="28" t="str">
        <f>IFERROR(VLOOKUP(#REF!,'IRC6 0830 Racing Gent'!$V:$Y,2,FALSE),"")</f>
        <v/>
      </c>
      <c r="Y46" s="23" t="str">
        <f>IFERROR(VLOOKUP(#REF!,'IRC6 0830 Racing Gent'!$V:$Y,3,FALSE),"")</f>
        <v/>
      </c>
      <c r="Z46" s="23" t="str">
        <f>IFERROR(VLOOKUP(#REF!,'IRC6 0830 Racing Gent'!$V:$Y,4,FALSE),"")</f>
        <v/>
      </c>
      <c r="AA46" s="67" t="str">
        <f t="shared" si="6"/>
        <v/>
      </c>
      <c r="AB46" s="28" t="str">
        <f>IFERROR(VLOOKUP(#REF!,'IRC7 0907 KAA Gent'!$V:$Y,2,FALSE),"")</f>
        <v/>
      </c>
      <c r="AC46" s="23" t="str">
        <f>IFERROR(VLOOKUP(#REF!,'IRC7 0907 KAA Gent'!$V:$Y,3,FALSE),"")</f>
        <v/>
      </c>
      <c r="AD46" s="23" t="str">
        <f>IFERROR(VLOOKUP(#REF!,'IRC7 0907 KAA Gent'!$V:$Y,4,FALSE),"")</f>
        <v/>
      </c>
      <c r="AE46" s="67" t="str">
        <f t="shared" si="7"/>
        <v/>
      </c>
      <c r="AF46" s="29" cm="1">
        <f t="array" ref="AF46">IF(SUM(LARGE(AJ46:AP46,{1;2;3;4;5}))&gt;0,SUM(LARGE(AJ46:AP46,{1;2;3;4;5})),"")</f>
        <v>904</v>
      </c>
      <c r="AG46" s="5">
        <f t="shared" si="8"/>
        <v>1</v>
      </c>
      <c r="AH46" s="5">
        <f t="shared" si="17"/>
        <v>34</v>
      </c>
      <c r="AJ46" s="3">
        <f t="shared" si="9"/>
        <v>0</v>
      </c>
      <c r="AK46" s="3">
        <f t="shared" si="10"/>
        <v>904</v>
      </c>
      <c r="AL46" s="3">
        <f t="shared" si="11"/>
        <v>0</v>
      </c>
      <c r="AM46" s="3">
        <f t="shared" si="12"/>
        <v>0</v>
      </c>
      <c r="AN46" s="3">
        <f t="shared" si="13"/>
        <v>0</v>
      </c>
      <c r="AO46" s="3">
        <f t="shared" si="14"/>
        <v>0</v>
      </c>
      <c r="AP46" s="3">
        <f t="shared" si="15"/>
        <v>0</v>
      </c>
    </row>
    <row r="47" spans="1:42" x14ac:dyDescent="0.3">
      <c r="A47" s="42">
        <v>553</v>
      </c>
      <c r="B47" s="42" t="s">
        <v>279</v>
      </c>
      <c r="C47" s="96" t="s">
        <v>169</v>
      </c>
      <c r="D47" s="61" t="str">
        <f>IFERROR(VLOOKUP($A47,'IRC1 0405 Deinze'!$S:$Y,4,FALSE),"")</f>
        <v/>
      </c>
      <c r="E47" s="60" t="str">
        <f>IFERROR(VLOOKUP($A47,'IRC1 0405 Deinze'!$S:$Y,5,FALSE),"")</f>
        <v/>
      </c>
      <c r="F47" s="60" t="str">
        <f>IFERROR(VLOOKUP($A47,'IRC1 0405 Deinze'!$S:$Y,6,FALSE),"")</f>
        <v/>
      </c>
      <c r="G47" s="69" t="str">
        <f t="shared" si="18"/>
        <v/>
      </c>
      <c r="H47" s="61">
        <f>IFERROR(VLOOKUP($A47,'IRC2 0426 Maldegem'!$S:$Y,4,FALSE),"")</f>
        <v>335</v>
      </c>
      <c r="I47" s="60">
        <f>IFERROR(VLOOKUP($A47,'IRC2 0426 Maldegem'!$S:$Y,5,FALSE),"")</f>
        <v>230</v>
      </c>
      <c r="J47" s="60">
        <f>IFERROR(VLOOKUP($A47,'IRC2 0426 Maldegem'!$S:$Y,6,FALSE),"")</f>
        <v>252</v>
      </c>
      <c r="K47" s="67">
        <f t="shared" si="16"/>
        <v>817</v>
      </c>
      <c r="L47" s="28" t="str">
        <f>IFERROR(VLOOKUP(#REF!,'IRC3 0510 Aalter'!$AB:$AG,2,FALSE),"")</f>
        <v/>
      </c>
      <c r="M47" s="23" t="str">
        <f>IFERROR(VLOOKUP(#REF!,'IRC3 0510 Aalter'!$AB:$AG,3,FALSE),"")</f>
        <v/>
      </c>
      <c r="N47" s="23" t="str">
        <f>IFERROR(VLOOKUP(#REF!,'IRC3 0510 Aalter'!$AB:$AG,4,FALSE),"")</f>
        <v/>
      </c>
      <c r="O47" s="67" t="str">
        <f t="shared" si="3"/>
        <v/>
      </c>
      <c r="P47" s="28" t="str">
        <f>IFERROR(VLOOKUP(#REF!,'IRC4 0607 Rieme'!$V:$Y,2,FALSE),"")</f>
        <v/>
      </c>
      <c r="Q47" s="23" t="str">
        <f>IFERROR(VLOOKUP(#REF!,'IRC4 0607 Rieme'!$V:$Y,3,FALSE),"")</f>
        <v/>
      </c>
      <c r="R47" s="23" t="str">
        <f>IFERROR(VLOOKUP(#REF!,'IRC4 0607 Rieme'!$V:$Y,4,FALSE),"")</f>
        <v/>
      </c>
      <c r="S47" s="67" t="str">
        <f t="shared" si="4"/>
        <v/>
      </c>
      <c r="T47" s="28" t="str">
        <f>IFERROR(VLOOKUP(#REF!,'IRC5 2906 Oudenaarde'!$V:$Y,2,FALSE),"")</f>
        <v/>
      </c>
      <c r="U47" s="23" t="str">
        <f>IFERROR(VLOOKUP(#REF!,'IRC5 2906 Oudenaarde'!$V:$Y,3,FALSE),"")</f>
        <v/>
      </c>
      <c r="V47" s="23" t="str">
        <f>IFERROR(VLOOKUP(#REF!,'IRC5 2906 Oudenaarde'!$V:$Y,4,FALSE),"")</f>
        <v/>
      </c>
      <c r="W47" s="67" t="str">
        <f t="shared" si="5"/>
        <v/>
      </c>
      <c r="X47" s="28" t="str">
        <f>IFERROR(VLOOKUP(#REF!,'IRC6 0830 Racing Gent'!$V:$Y,2,FALSE),"")</f>
        <v/>
      </c>
      <c r="Y47" s="23" t="str">
        <f>IFERROR(VLOOKUP(#REF!,'IRC6 0830 Racing Gent'!$V:$Y,3,FALSE),"")</f>
        <v/>
      </c>
      <c r="Z47" s="23" t="str">
        <f>IFERROR(VLOOKUP(#REF!,'IRC6 0830 Racing Gent'!$V:$Y,4,FALSE),"")</f>
        <v/>
      </c>
      <c r="AA47" s="67" t="str">
        <f t="shared" si="6"/>
        <v/>
      </c>
      <c r="AB47" s="28" t="str">
        <f>IFERROR(VLOOKUP(#REF!,'IRC7 0907 KAA Gent'!$V:$Y,2,FALSE),"")</f>
        <v/>
      </c>
      <c r="AC47" s="23" t="str">
        <f>IFERROR(VLOOKUP(#REF!,'IRC7 0907 KAA Gent'!$V:$Y,3,FALSE),"")</f>
        <v/>
      </c>
      <c r="AD47" s="23" t="str">
        <f>IFERROR(VLOOKUP(#REF!,'IRC7 0907 KAA Gent'!$V:$Y,4,FALSE),"")</f>
        <v/>
      </c>
      <c r="AE47" s="67" t="str">
        <f t="shared" si="7"/>
        <v/>
      </c>
      <c r="AF47" s="29" cm="1">
        <f t="array" ref="AF47">IF(SUM(LARGE(AJ47:AP47,{1;2;3;4;5}))&gt;0,SUM(LARGE(AJ47:AP47,{1;2;3;4;5})),"")</f>
        <v>817</v>
      </c>
      <c r="AG47" s="5">
        <f t="shared" si="8"/>
        <v>1</v>
      </c>
      <c r="AH47" s="5">
        <f t="shared" si="17"/>
        <v>35</v>
      </c>
      <c r="AJ47" s="3">
        <f t="shared" si="9"/>
        <v>0</v>
      </c>
      <c r="AK47" s="3">
        <f t="shared" si="10"/>
        <v>817</v>
      </c>
      <c r="AL47" s="3">
        <f t="shared" si="11"/>
        <v>0</v>
      </c>
      <c r="AM47" s="3">
        <f t="shared" si="12"/>
        <v>0</v>
      </c>
      <c r="AN47" s="3">
        <f t="shared" si="13"/>
        <v>0</v>
      </c>
      <c r="AO47" s="3">
        <f t="shared" si="14"/>
        <v>0</v>
      </c>
      <c r="AP47" s="3">
        <f t="shared" si="15"/>
        <v>0</v>
      </c>
    </row>
    <row r="48" spans="1:42" x14ac:dyDescent="0.3">
      <c r="A48" s="42">
        <v>810</v>
      </c>
      <c r="B48" s="42" t="s">
        <v>283</v>
      </c>
      <c r="C48" s="96" t="s">
        <v>168</v>
      </c>
      <c r="D48" s="61" t="str">
        <f>IFERROR(VLOOKUP($A48,'IRC1 0405 Deinze'!$S:$Y,4,FALSE),"")</f>
        <v/>
      </c>
      <c r="E48" s="60" t="str">
        <f>IFERROR(VLOOKUP($A48,'IRC1 0405 Deinze'!$S:$Y,5,FALSE),"")</f>
        <v/>
      </c>
      <c r="F48" s="60" t="str">
        <f>IFERROR(VLOOKUP($A48,'IRC1 0405 Deinze'!$S:$Y,6,FALSE),"")</f>
        <v/>
      </c>
      <c r="G48" s="69" t="str">
        <f t="shared" si="18"/>
        <v/>
      </c>
      <c r="H48" s="61">
        <f>IFERROR(VLOOKUP($A48,'IRC2 0426 Maldegem'!$S:$Y,4,FALSE),"")</f>
        <v>362</v>
      </c>
      <c r="I48" s="60">
        <f>IFERROR(VLOOKUP($A48,'IRC2 0426 Maldegem'!$S:$Y,5,FALSE),"")</f>
        <v>179</v>
      </c>
      <c r="J48" s="60">
        <f>IFERROR(VLOOKUP($A48,'IRC2 0426 Maldegem'!$S:$Y,6,FALSE),"")</f>
        <v>158</v>
      </c>
      <c r="K48" s="67">
        <f t="shared" si="16"/>
        <v>699</v>
      </c>
      <c r="L48" s="28" t="str">
        <f>IFERROR(VLOOKUP(#REF!,'IRC3 0510 Aalter'!$AB:$AG,2,FALSE),"")</f>
        <v/>
      </c>
      <c r="M48" s="23" t="str">
        <f>IFERROR(VLOOKUP(#REF!,'IRC3 0510 Aalter'!$AB:$AG,3,FALSE),"")</f>
        <v/>
      </c>
      <c r="N48" s="23" t="str">
        <f>IFERROR(VLOOKUP(#REF!,'IRC3 0510 Aalter'!$AB:$AG,4,FALSE),"")</f>
        <v/>
      </c>
      <c r="O48" s="67" t="str">
        <f t="shared" si="3"/>
        <v/>
      </c>
      <c r="P48" s="28" t="str">
        <f>IFERROR(VLOOKUP(#REF!,'IRC4 0607 Rieme'!$V:$Y,2,FALSE),"")</f>
        <v/>
      </c>
      <c r="Q48" s="23" t="str">
        <f>IFERROR(VLOOKUP(#REF!,'IRC4 0607 Rieme'!$V:$Y,3,FALSE),"")</f>
        <v/>
      </c>
      <c r="R48" s="23" t="str">
        <f>IFERROR(VLOOKUP(#REF!,'IRC4 0607 Rieme'!$V:$Y,4,FALSE),"")</f>
        <v/>
      </c>
      <c r="S48" s="67" t="str">
        <f t="shared" si="4"/>
        <v/>
      </c>
      <c r="T48" s="28" t="str">
        <f>IFERROR(VLOOKUP(#REF!,'IRC5 2906 Oudenaarde'!$V:$Y,2,FALSE),"")</f>
        <v/>
      </c>
      <c r="U48" s="23" t="str">
        <f>IFERROR(VLOOKUP(#REF!,'IRC5 2906 Oudenaarde'!$V:$Y,3,FALSE),"")</f>
        <v/>
      </c>
      <c r="V48" s="23" t="str">
        <f>IFERROR(VLOOKUP(#REF!,'IRC5 2906 Oudenaarde'!$V:$Y,4,FALSE),"")</f>
        <v/>
      </c>
      <c r="W48" s="67" t="str">
        <f t="shared" si="5"/>
        <v/>
      </c>
      <c r="X48" s="28" t="str">
        <f>IFERROR(VLOOKUP(#REF!,'IRC6 0830 Racing Gent'!$V:$Y,2,FALSE),"")</f>
        <v/>
      </c>
      <c r="Y48" s="23" t="str">
        <f>IFERROR(VLOOKUP(#REF!,'IRC6 0830 Racing Gent'!$V:$Y,3,FALSE),"")</f>
        <v/>
      </c>
      <c r="Z48" s="23" t="str">
        <f>IFERROR(VLOOKUP(#REF!,'IRC6 0830 Racing Gent'!$V:$Y,4,FALSE),"")</f>
        <v/>
      </c>
      <c r="AA48" s="67" t="str">
        <f t="shared" si="6"/>
        <v/>
      </c>
      <c r="AB48" s="28" t="str">
        <f>IFERROR(VLOOKUP(#REF!,'IRC7 0907 KAA Gent'!$V:$Y,2,FALSE),"")</f>
        <v/>
      </c>
      <c r="AC48" s="23" t="str">
        <f>IFERROR(VLOOKUP(#REF!,'IRC7 0907 KAA Gent'!$V:$Y,3,FALSE),"")</f>
        <v/>
      </c>
      <c r="AD48" s="23" t="str">
        <f>IFERROR(VLOOKUP(#REF!,'IRC7 0907 KAA Gent'!$V:$Y,4,FALSE),"")</f>
        <v/>
      </c>
      <c r="AE48" s="67" t="str">
        <f t="shared" si="7"/>
        <v/>
      </c>
      <c r="AF48" s="29" cm="1">
        <f t="array" ref="AF48">IF(SUM(LARGE(AJ48:AP48,{1;2;3;4;5}))&gt;0,SUM(LARGE(AJ48:AP48,{1;2;3;4;5})),"")</f>
        <v>699</v>
      </c>
      <c r="AG48" s="5">
        <f t="shared" si="8"/>
        <v>1</v>
      </c>
      <c r="AH48" s="5">
        <f t="shared" si="17"/>
        <v>37</v>
      </c>
      <c r="AJ48" s="3">
        <f t="shared" si="9"/>
        <v>0</v>
      </c>
      <c r="AK48" s="3">
        <f t="shared" si="10"/>
        <v>699</v>
      </c>
      <c r="AL48" s="3">
        <f t="shared" si="11"/>
        <v>0</v>
      </c>
      <c r="AM48" s="3">
        <f t="shared" si="12"/>
        <v>0</v>
      </c>
      <c r="AN48" s="3">
        <f t="shared" si="13"/>
        <v>0</v>
      </c>
      <c r="AO48" s="3">
        <f t="shared" si="14"/>
        <v>0</v>
      </c>
      <c r="AP48" s="3">
        <f t="shared" si="15"/>
        <v>0</v>
      </c>
    </row>
    <row r="49" spans="1:42" x14ac:dyDescent="0.3">
      <c r="A49" s="42">
        <v>1323</v>
      </c>
      <c r="B49" s="42" t="s">
        <v>286</v>
      </c>
      <c r="C49" s="96" t="s">
        <v>165</v>
      </c>
      <c r="D49" s="61" t="str">
        <f>IFERROR(VLOOKUP($A49,'IRC1 0405 Deinze'!$S:$Y,4,FALSE),"")</f>
        <v/>
      </c>
      <c r="E49" s="60" t="str">
        <f>IFERROR(VLOOKUP($A49,'IRC1 0405 Deinze'!$S:$Y,5,FALSE),"")</f>
        <v/>
      </c>
      <c r="F49" s="60" t="str">
        <f>IFERROR(VLOOKUP($A49,'IRC1 0405 Deinze'!$S:$Y,6,FALSE),"")</f>
        <v/>
      </c>
      <c r="G49" s="69" t="str">
        <f t="shared" si="18"/>
        <v/>
      </c>
      <c r="H49" s="61">
        <f>IFERROR(VLOOKUP($A49,'IRC2 0426 Maldegem'!$S:$Y,4,FALSE),"")</f>
        <v>375</v>
      </c>
      <c r="I49" s="60">
        <f>IFERROR(VLOOKUP($A49,'IRC2 0426 Maldegem'!$S:$Y,5,FALSE),"")</f>
        <v>0</v>
      </c>
      <c r="J49" s="60">
        <f>IFERROR(VLOOKUP($A49,'IRC2 0426 Maldegem'!$S:$Y,6,FALSE),"")</f>
        <v>263</v>
      </c>
      <c r="K49" s="67">
        <f t="shared" si="16"/>
        <v>638</v>
      </c>
      <c r="L49" s="28" t="str">
        <f>IFERROR(VLOOKUP($B43,'IRC3 0510 Aalter'!$AB:$AG,2,FALSE),"")</f>
        <v/>
      </c>
      <c r="M49" s="23" t="str">
        <f>IFERROR(VLOOKUP($B43,'IRC3 0510 Aalter'!$AB:$AG,3,FALSE),"")</f>
        <v/>
      </c>
      <c r="N49" s="23" t="str">
        <f>IFERROR(VLOOKUP($B43,'IRC3 0510 Aalter'!$AB:$AG,4,FALSE),"")</f>
        <v/>
      </c>
      <c r="O49" s="67" t="str">
        <f t="shared" si="3"/>
        <v/>
      </c>
      <c r="P49" s="28" t="str">
        <f>IFERROR(VLOOKUP($B43,'IRC4 0607 Rieme'!$V:$Y,2,FALSE),"")</f>
        <v/>
      </c>
      <c r="Q49" s="23" t="str">
        <f>IFERROR(VLOOKUP($B43,'IRC4 0607 Rieme'!$V:$Y,3,FALSE),"")</f>
        <v/>
      </c>
      <c r="R49" s="23" t="str">
        <f>IFERROR(VLOOKUP($B43,'IRC4 0607 Rieme'!$V:$Y,4,FALSE),"")</f>
        <v/>
      </c>
      <c r="S49" s="67" t="str">
        <f t="shared" si="4"/>
        <v/>
      </c>
      <c r="T49" s="28" t="str">
        <f>IFERROR(VLOOKUP($B43,'IRC5 2906 Oudenaarde'!$V:$Y,2,FALSE),"")</f>
        <v/>
      </c>
      <c r="U49" s="23" t="str">
        <f>IFERROR(VLOOKUP($B43,'IRC5 2906 Oudenaarde'!$V:$Y,3,FALSE),"")</f>
        <v/>
      </c>
      <c r="V49" s="23" t="str">
        <f>IFERROR(VLOOKUP($B43,'IRC5 2906 Oudenaarde'!$V:$Y,4,FALSE),"")</f>
        <v/>
      </c>
      <c r="W49" s="67" t="str">
        <f t="shared" si="5"/>
        <v/>
      </c>
      <c r="X49" s="28" t="str">
        <f>IFERROR(VLOOKUP($B43,'IRC6 0830 Racing Gent'!$V:$Y,2,FALSE),"")</f>
        <v/>
      </c>
      <c r="Y49" s="23" t="str">
        <f>IFERROR(VLOOKUP($B43,'IRC6 0830 Racing Gent'!$V:$Y,3,FALSE),"")</f>
        <v/>
      </c>
      <c r="Z49" s="23" t="str">
        <f>IFERROR(VLOOKUP($B43,'IRC6 0830 Racing Gent'!$V:$Y,4,FALSE),"")</f>
        <v/>
      </c>
      <c r="AA49" s="67" t="str">
        <f t="shared" si="6"/>
        <v/>
      </c>
      <c r="AB49" s="28" t="str">
        <f>IFERROR(VLOOKUP($B43,'IRC7 0907 KAA Gent'!$V:$Y,2,FALSE),"")</f>
        <v/>
      </c>
      <c r="AC49" s="23" t="str">
        <f>IFERROR(VLOOKUP($B43,'IRC7 0907 KAA Gent'!$V:$Y,3,FALSE),"")</f>
        <v/>
      </c>
      <c r="AD49" s="23" t="str">
        <f>IFERROR(VLOOKUP($B43,'IRC7 0907 KAA Gent'!$V:$Y,4,FALSE),"")</f>
        <v/>
      </c>
      <c r="AE49" s="67" t="str">
        <f t="shared" si="7"/>
        <v/>
      </c>
      <c r="AF49" s="29" cm="1">
        <f t="array" ref="AF49">IF(SUM(LARGE(AJ49:AP49,{1;2;3;4;5}))&gt;0,SUM(LARGE(AJ49:AP49,{1;2;3;4;5})),"")</f>
        <v>638</v>
      </c>
      <c r="AG49" s="5">
        <f t="shared" si="8"/>
        <v>1</v>
      </c>
      <c r="AH49" s="5">
        <f t="shared" si="17"/>
        <v>38</v>
      </c>
      <c r="AJ49" s="3">
        <f t="shared" si="9"/>
        <v>0</v>
      </c>
      <c r="AK49" s="3">
        <f t="shared" si="10"/>
        <v>638</v>
      </c>
      <c r="AL49" s="3">
        <f t="shared" si="11"/>
        <v>0</v>
      </c>
      <c r="AM49" s="3">
        <f t="shared" si="12"/>
        <v>0</v>
      </c>
      <c r="AN49" s="3">
        <f t="shared" si="13"/>
        <v>0</v>
      </c>
      <c r="AO49" s="3">
        <f t="shared" si="14"/>
        <v>0</v>
      </c>
      <c r="AP49" s="3">
        <f t="shared" si="15"/>
        <v>0</v>
      </c>
    </row>
    <row r="50" spans="1:42" x14ac:dyDescent="0.3">
      <c r="A50" s="42">
        <v>242</v>
      </c>
      <c r="B50" s="42" t="s">
        <v>287</v>
      </c>
      <c r="C50" s="96" t="s">
        <v>166</v>
      </c>
      <c r="D50" s="61" t="str">
        <f>IFERROR(VLOOKUP($A50,'IRC1 0405 Deinze'!$S:$Y,4,FALSE),"")</f>
        <v/>
      </c>
      <c r="E50" s="60" t="str">
        <f>IFERROR(VLOOKUP($A50,'IRC1 0405 Deinze'!$S:$Y,5,FALSE),"")</f>
        <v/>
      </c>
      <c r="F50" s="60" t="str">
        <f>IFERROR(VLOOKUP($A50,'IRC1 0405 Deinze'!$S:$Y,6,FALSE),"")</f>
        <v/>
      </c>
      <c r="G50" s="69" t="str">
        <f t="shared" si="18"/>
        <v/>
      </c>
      <c r="H50" s="61">
        <f>IFERROR(VLOOKUP($A50,'IRC2 0426 Maldegem'!$S:$Y,4,FALSE),"")</f>
        <v>410</v>
      </c>
      <c r="I50" s="60">
        <f>IFERROR(VLOOKUP($A50,'IRC2 0426 Maldegem'!$S:$Y,5,FALSE),"")</f>
        <v>190</v>
      </c>
      <c r="J50" s="60">
        <f>IFERROR(VLOOKUP($A50,'IRC2 0426 Maldegem'!$S:$Y,6,FALSE),"")</f>
        <v>0</v>
      </c>
      <c r="K50" s="67">
        <f t="shared" si="16"/>
        <v>600</v>
      </c>
      <c r="L50" s="22" t="str">
        <f>IFERROR(VLOOKUP($B44,'IRC3 0510 Aalter'!$S:$X,2,FALSE),"")</f>
        <v/>
      </c>
      <c r="M50" s="23" t="str">
        <f>IFERROR(VLOOKUP($B44,'IRC3 0510 Aalter'!$S:$X,3,FALSE),"")</f>
        <v/>
      </c>
      <c r="N50" s="23" t="str">
        <f>IFERROR(VLOOKUP($B44,'IRC3 0510 Aalter'!$S:$X,4,FALSE),"")</f>
        <v/>
      </c>
      <c r="O50" s="67" t="str">
        <f t="shared" si="3"/>
        <v/>
      </c>
      <c r="P50" s="22" t="str">
        <f>IFERROR(VLOOKUP($B44,'IRC4 0607 Rieme'!$O:$R,2,FALSE),"")</f>
        <v/>
      </c>
      <c r="Q50" s="23" t="str">
        <f>IFERROR(VLOOKUP($B44,'IRC4 0607 Rieme'!$O:$R,3,FALSE),"")</f>
        <v/>
      </c>
      <c r="R50" s="23" t="str">
        <f>IFERROR(VLOOKUP($B44,'IRC4 0607 Rieme'!$O:$R,4,FALSE),"")</f>
        <v/>
      </c>
      <c r="S50" s="67" t="str">
        <f t="shared" si="4"/>
        <v/>
      </c>
      <c r="T50" s="22" t="str">
        <f>IFERROR(VLOOKUP($B44,'IRC5 2906 Oudenaarde'!$O:$R,2,FALSE),"")</f>
        <v/>
      </c>
      <c r="U50" s="23" t="str">
        <f>IFERROR(VLOOKUP($B44,'IRC5 2906 Oudenaarde'!$O:$R,3,FALSE),"")</f>
        <v/>
      </c>
      <c r="V50" s="23" t="str">
        <f>IFERROR(VLOOKUP($B44,'IRC5 2906 Oudenaarde'!$O:$R,4,FALSE),"")</f>
        <v/>
      </c>
      <c r="W50" s="67" t="str">
        <f t="shared" si="5"/>
        <v/>
      </c>
      <c r="X50" s="22" t="str">
        <f>IFERROR(VLOOKUP($B44,'IRC6 0830 Racing Gent'!$O:$R,2,FALSE),"")</f>
        <v/>
      </c>
      <c r="Y50" s="23" t="str">
        <f>IFERROR(VLOOKUP($B44,'IRC6 0830 Racing Gent'!$O:$R,3,FALSE),"")</f>
        <v/>
      </c>
      <c r="Z50" s="23" t="str">
        <f>IFERROR(VLOOKUP($B44,'IRC6 0830 Racing Gent'!$O:$R,4,FALSE),"")</f>
        <v/>
      </c>
      <c r="AA50" s="67" t="str">
        <f t="shared" si="6"/>
        <v/>
      </c>
      <c r="AB50" s="22" t="str">
        <f>IFERROR(VLOOKUP($B44,'IRC7 0907 KAA Gent'!$O:$R,2,FALSE),"")</f>
        <v/>
      </c>
      <c r="AC50" s="23" t="str">
        <f>IFERROR(VLOOKUP($B44,'IRC7 0907 KAA Gent'!$O:$R,3,FALSE),"")</f>
        <v/>
      </c>
      <c r="AD50" s="23" t="str">
        <f>IFERROR(VLOOKUP($B44,'IRC7 0907 KAA Gent'!$O:$R,4,FALSE),"")</f>
        <v/>
      </c>
      <c r="AE50" s="67" t="str">
        <f t="shared" si="7"/>
        <v/>
      </c>
      <c r="AF50" s="29" cm="1">
        <f t="array" ref="AF50">IF(SUM(LARGE(AJ50:AP50,{1;2;3;4;5}))&gt;0,SUM(LARGE(AJ50:AP50,{1;2;3;4;5})),"")</f>
        <v>600</v>
      </c>
      <c r="AG50" s="5">
        <f t="shared" si="8"/>
        <v>1</v>
      </c>
      <c r="AH50" s="5">
        <f t="shared" si="17"/>
        <v>40</v>
      </c>
      <c r="AJ50" s="3">
        <f t="shared" si="9"/>
        <v>0</v>
      </c>
      <c r="AK50" s="3">
        <f t="shared" si="10"/>
        <v>600</v>
      </c>
      <c r="AL50" s="3">
        <f t="shared" si="11"/>
        <v>0</v>
      </c>
      <c r="AM50" s="3">
        <f t="shared" si="12"/>
        <v>0</v>
      </c>
      <c r="AN50" s="3">
        <f t="shared" si="13"/>
        <v>0</v>
      </c>
      <c r="AO50" s="3">
        <f t="shared" si="14"/>
        <v>0</v>
      </c>
      <c r="AP50" s="3">
        <f t="shared" si="15"/>
        <v>0</v>
      </c>
    </row>
    <row r="51" spans="1:42" x14ac:dyDescent="0.3">
      <c r="A51" s="42">
        <v>240</v>
      </c>
      <c r="B51" s="42" t="s">
        <v>290</v>
      </c>
      <c r="C51" s="96" t="s">
        <v>166</v>
      </c>
      <c r="D51" s="61" t="str">
        <f>IFERROR(VLOOKUP($A51,'IRC1 0405 Deinze'!$S:$Y,4,FALSE),"")</f>
        <v/>
      </c>
      <c r="E51" s="60" t="str">
        <f>IFERROR(VLOOKUP($A51,'IRC1 0405 Deinze'!$S:$Y,5,FALSE),"")</f>
        <v/>
      </c>
      <c r="F51" s="60" t="str">
        <f>IFERROR(VLOOKUP($A51,'IRC1 0405 Deinze'!$S:$Y,6,FALSE),"")</f>
        <v/>
      </c>
      <c r="G51" s="69" t="str">
        <f t="shared" si="18"/>
        <v/>
      </c>
      <c r="H51" s="61">
        <f>IFERROR(VLOOKUP($A51,'IRC2 0426 Maldegem'!$S:$Y,4,FALSE),"")</f>
        <v>0</v>
      </c>
      <c r="I51" s="60">
        <f>IFERROR(VLOOKUP($A51,'IRC2 0426 Maldegem'!$S:$Y,5,FALSE),"")</f>
        <v>180</v>
      </c>
      <c r="J51" s="60">
        <f>IFERROR(VLOOKUP($A51,'IRC2 0426 Maldegem'!$S:$Y,6,FALSE),"")</f>
        <v>328</v>
      </c>
      <c r="K51" s="67">
        <f t="shared" si="16"/>
        <v>508</v>
      </c>
      <c r="L51" s="22" t="str">
        <f>IFERROR(VLOOKUP($B45,'IRC3 0510 Aalter'!$S:$X,2,FALSE),"")</f>
        <v/>
      </c>
      <c r="M51" s="23" t="str">
        <f>IFERROR(VLOOKUP($B45,'IRC3 0510 Aalter'!$S:$X,3,FALSE),"")</f>
        <v/>
      </c>
      <c r="N51" s="23" t="str">
        <f>IFERROR(VLOOKUP($B45,'IRC3 0510 Aalter'!$S:$X,4,FALSE),"")</f>
        <v/>
      </c>
      <c r="O51" s="67" t="str">
        <f t="shared" si="3"/>
        <v/>
      </c>
      <c r="P51" s="22" t="str">
        <f>IFERROR(VLOOKUP($B45,'IRC4 0607 Rieme'!$O:$R,2,FALSE),"")</f>
        <v/>
      </c>
      <c r="Q51" s="23" t="str">
        <f>IFERROR(VLOOKUP($B45,'IRC4 0607 Rieme'!$O:$R,3,FALSE),"")</f>
        <v/>
      </c>
      <c r="R51" s="23" t="str">
        <f>IFERROR(VLOOKUP($B45,'IRC4 0607 Rieme'!$O:$R,4,FALSE),"")</f>
        <v/>
      </c>
      <c r="S51" s="67" t="str">
        <f t="shared" si="4"/>
        <v/>
      </c>
      <c r="T51" s="22" t="str">
        <f>IFERROR(VLOOKUP($B45,'IRC5 2906 Oudenaarde'!$O:$R,2,FALSE),"")</f>
        <v/>
      </c>
      <c r="U51" s="23" t="str">
        <f>IFERROR(VLOOKUP($B45,'IRC5 2906 Oudenaarde'!$O:$R,3,FALSE),"")</f>
        <v/>
      </c>
      <c r="V51" s="23" t="str">
        <f>IFERROR(VLOOKUP($B45,'IRC5 2906 Oudenaarde'!$O:$R,4,FALSE),"")</f>
        <v/>
      </c>
      <c r="W51" s="67" t="str">
        <f t="shared" si="5"/>
        <v/>
      </c>
      <c r="X51" s="22" t="str">
        <f>IFERROR(VLOOKUP($B45,'IRC6 0830 Racing Gent'!$O:$R,2,FALSE),"")</f>
        <v/>
      </c>
      <c r="Y51" s="23" t="str">
        <f>IFERROR(VLOOKUP($B45,'IRC6 0830 Racing Gent'!$O:$R,3,FALSE),"")</f>
        <v/>
      </c>
      <c r="Z51" s="23" t="str">
        <f>IFERROR(VLOOKUP($B45,'IRC6 0830 Racing Gent'!$O:$R,4,FALSE),"")</f>
        <v/>
      </c>
      <c r="AA51" s="67" t="str">
        <f t="shared" si="6"/>
        <v/>
      </c>
      <c r="AB51" s="22" t="str">
        <f>IFERROR(VLOOKUP($B45,'IRC7 0907 KAA Gent'!$O:$R,2,FALSE),"")</f>
        <v/>
      </c>
      <c r="AC51" s="23" t="str">
        <f>IFERROR(VLOOKUP($B45,'IRC7 0907 KAA Gent'!$O:$R,3,FALSE),"")</f>
        <v/>
      </c>
      <c r="AD51" s="23" t="str">
        <f>IFERROR(VLOOKUP($B45,'IRC7 0907 KAA Gent'!$O:$R,4,FALSE),"")</f>
        <v/>
      </c>
      <c r="AE51" s="67" t="str">
        <f t="shared" si="7"/>
        <v/>
      </c>
      <c r="AF51" s="62" cm="1">
        <f t="array" ref="AF51">IF(SUM(LARGE(AJ51:AP51,{1;2;3;4;5}))&gt;0,SUM(LARGE(AJ51:AP51,{1;2;3;4;5})),"")</f>
        <v>508</v>
      </c>
      <c r="AG51" s="5">
        <f t="shared" si="8"/>
        <v>1</v>
      </c>
      <c r="AH51" s="5">
        <f t="shared" si="17"/>
        <v>43</v>
      </c>
      <c r="AJ51" s="3">
        <f t="shared" si="9"/>
        <v>0</v>
      </c>
      <c r="AK51" s="3">
        <f t="shared" si="10"/>
        <v>508</v>
      </c>
      <c r="AL51" s="3">
        <f t="shared" si="11"/>
        <v>0</v>
      </c>
      <c r="AM51" s="3">
        <f t="shared" si="12"/>
        <v>0</v>
      </c>
      <c r="AN51" s="3">
        <f t="shared" si="13"/>
        <v>0</v>
      </c>
      <c r="AO51" s="3">
        <f t="shared" si="14"/>
        <v>0</v>
      </c>
      <c r="AP51" s="3">
        <f t="shared" si="15"/>
        <v>0</v>
      </c>
    </row>
    <row r="52" spans="1:42" x14ac:dyDescent="0.3">
      <c r="A52" s="42">
        <v>1318</v>
      </c>
      <c r="B52" s="42" t="s">
        <v>291</v>
      </c>
      <c r="C52" s="96" t="s">
        <v>165</v>
      </c>
      <c r="D52" s="61" t="str">
        <f>IFERROR(VLOOKUP($A52,'IRC1 0405 Deinze'!$S:$Y,4,FALSE),"")</f>
        <v/>
      </c>
      <c r="E52" s="60" t="str">
        <f>IFERROR(VLOOKUP($A52,'IRC1 0405 Deinze'!$S:$Y,5,FALSE),"")</f>
        <v/>
      </c>
      <c r="F52" s="60" t="str">
        <f>IFERROR(VLOOKUP($A52,'IRC1 0405 Deinze'!$S:$Y,6,FALSE),"")</f>
        <v/>
      </c>
      <c r="G52" s="69" t="str">
        <f t="shared" si="18"/>
        <v/>
      </c>
      <c r="H52" s="61">
        <f>IFERROR(VLOOKUP($A52,'IRC2 0426 Maldegem'!$S:$Y,4,FALSE),"")</f>
        <v>173</v>
      </c>
      <c r="I52" s="60">
        <f>IFERROR(VLOOKUP($A52,'IRC2 0426 Maldegem'!$S:$Y,5,FALSE),"")</f>
        <v>182</v>
      </c>
      <c r="J52" s="60">
        <f>IFERROR(VLOOKUP($A52,'IRC2 0426 Maldegem'!$S:$Y,6,FALSE),"")</f>
        <v>125</v>
      </c>
      <c r="K52" s="67">
        <f t="shared" si="16"/>
        <v>480</v>
      </c>
      <c r="L52" s="22" t="str">
        <f>IFERROR(VLOOKUP($B46,'IRC3 0510 Aalter'!$S:$X,2,FALSE),"")</f>
        <v/>
      </c>
      <c r="M52" s="23" t="str">
        <f>IFERROR(VLOOKUP($B46,'IRC3 0510 Aalter'!$S:$X,3,FALSE),"")</f>
        <v/>
      </c>
      <c r="N52" s="23" t="str">
        <f>IFERROR(VLOOKUP($B46,'IRC3 0510 Aalter'!$S:$X,4,FALSE),"")</f>
        <v/>
      </c>
      <c r="O52" s="69" t="str">
        <f t="shared" ref="O52" si="19">IF(SUM(L52:N52)&gt;0,SUM(L52:N52),"")</f>
        <v/>
      </c>
      <c r="P52" s="22" t="str">
        <f>IFERROR(VLOOKUP($B46,'IRC4 0607 Rieme'!$O:$R,2,FALSE),"")</f>
        <v/>
      </c>
      <c r="Q52" s="23" t="str">
        <f>IFERROR(VLOOKUP($B46,'IRC4 0607 Rieme'!$O:$R,3,FALSE),"")</f>
        <v/>
      </c>
      <c r="R52" s="23" t="str">
        <f>IFERROR(VLOOKUP($B46,'IRC4 0607 Rieme'!$O:$R,4,FALSE),"")</f>
        <v/>
      </c>
      <c r="S52" s="69" t="str">
        <f t="shared" ref="S52" si="20">IF(SUM(P52:R52)&gt;0,SUM(P52:R52),"")</f>
        <v/>
      </c>
      <c r="T52" s="22" t="str">
        <f>IFERROR(VLOOKUP($B46,'IRC5 2906 Oudenaarde'!$O:$R,2,FALSE),"")</f>
        <v/>
      </c>
      <c r="U52" s="23" t="str">
        <f>IFERROR(VLOOKUP($B46,'IRC5 2906 Oudenaarde'!$O:$R,3,FALSE),"")</f>
        <v/>
      </c>
      <c r="V52" s="23" t="str">
        <f>IFERROR(VLOOKUP($B46,'IRC5 2906 Oudenaarde'!$O:$R,4,FALSE),"")</f>
        <v/>
      </c>
      <c r="W52" s="69" t="str">
        <f t="shared" ref="W52" si="21">IF(SUM(T52:V52)&gt;0,SUM(T52:V52),"")</f>
        <v/>
      </c>
      <c r="X52" s="22" t="str">
        <f>IFERROR(VLOOKUP($B46,'IRC6 0830 Racing Gent'!$O:$R,2,FALSE),"")</f>
        <v/>
      </c>
      <c r="Y52" s="23" t="str">
        <f>IFERROR(VLOOKUP($B46,'IRC6 0830 Racing Gent'!$O:$R,3,FALSE),"")</f>
        <v/>
      </c>
      <c r="Z52" s="23" t="str">
        <f>IFERROR(VLOOKUP($B46,'IRC6 0830 Racing Gent'!$O:$R,4,FALSE),"")</f>
        <v/>
      </c>
      <c r="AA52" s="69" t="str">
        <f t="shared" ref="AA52" si="22">IF(SUM(X52:Z52)&gt;0,SUM(X52:Z52),"")</f>
        <v/>
      </c>
      <c r="AB52" s="22" t="str">
        <f>IFERROR(VLOOKUP($B46,'IRC7 0907 KAA Gent'!$O:$R,2,FALSE),"")</f>
        <v/>
      </c>
      <c r="AC52" s="23" t="str">
        <f>IFERROR(VLOOKUP($B46,'IRC7 0907 KAA Gent'!$O:$R,3,FALSE),"")</f>
        <v/>
      </c>
      <c r="AD52" s="23" t="str">
        <f>IFERROR(VLOOKUP($B46,'IRC7 0907 KAA Gent'!$O:$R,4,FALSE),"")</f>
        <v/>
      </c>
      <c r="AE52" s="69" t="str">
        <f t="shared" ref="AE52" si="23">IF(SUM(AB52:AD52)&gt;0,SUM(AB52:AD52),"")</f>
        <v/>
      </c>
      <c r="AF52" s="29" cm="1">
        <f t="array" ref="AF52">IF(SUM(LARGE(AJ52:AP52,{1;2;3;4;5}))&gt;0,SUM(LARGE(AJ52:AP52,{1;2;3;4;5})),"")</f>
        <v>480</v>
      </c>
      <c r="AG52" s="5">
        <f t="shared" si="8"/>
        <v>1</v>
      </c>
      <c r="AH52" s="5">
        <f t="shared" si="17"/>
        <v>46</v>
      </c>
      <c r="AJ52" s="3">
        <f t="shared" si="9"/>
        <v>0</v>
      </c>
      <c r="AK52" s="3">
        <f t="shared" si="10"/>
        <v>480</v>
      </c>
      <c r="AL52" s="3">
        <f t="shared" si="11"/>
        <v>0</v>
      </c>
      <c r="AM52" s="3">
        <f t="shared" si="12"/>
        <v>0</v>
      </c>
      <c r="AN52" s="3">
        <f t="shared" si="13"/>
        <v>0</v>
      </c>
      <c r="AO52" s="3">
        <f t="shared" si="14"/>
        <v>0</v>
      </c>
      <c r="AP52" s="3">
        <f t="shared" si="15"/>
        <v>0</v>
      </c>
    </row>
    <row r="53" spans="1:42" x14ac:dyDescent="0.3">
      <c r="A53" s="42">
        <v>244</v>
      </c>
      <c r="B53" s="42" t="s">
        <v>292</v>
      </c>
      <c r="C53" s="96" t="s">
        <v>166</v>
      </c>
      <c r="D53" s="61" t="str">
        <f>IFERROR(VLOOKUP($A53,'IRC1 0405 Deinze'!$S:$Y,4,FALSE),"")</f>
        <v/>
      </c>
      <c r="E53" s="60" t="str">
        <f>IFERROR(VLOOKUP($A53,'IRC1 0405 Deinze'!$S:$Y,5,FALSE),"")</f>
        <v/>
      </c>
      <c r="F53" s="60" t="str">
        <f>IFERROR(VLOOKUP($A53,'IRC1 0405 Deinze'!$S:$Y,6,FALSE),"")</f>
        <v/>
      </c>
      <c r="G53" s="69" t="str">
        <f t="shared" si="18"/>
        <v/>
      </c>
      <c r="H53" s="61">
        <f>IFERROR(VLOOKUP($A53,'IRC2 0426 Maldegem'!$S:$Y,4,FALSE),"")</f>
        <v>0</v>
      </c>
      <c r="I53" s="60">
        <f>IFERROR(VLOOKUP($A53,'IRC2 0426 Maldegem'!$S:$Y,5,FALSE),"")</f>
        <v>211</v>
      </c>
      <c r="J53" s="60">
        <f>IFERROR(VLOOKUP($A53,'IRC2 0426 Maldegem'!$S:$Y,6,FALSE),"")</f>
        <v>254</v>
      </c>
      <c r="K53" s="67">
        <f t="shared" si="16"/>
        <v>465</v>
      </c>
      <c r="L53" s="22" t="str">
        <f>IFERROR(VLOOKUP($B47,'IRC3 0510 Aalter'!$S:$X,2,FALSE),"")</f>
        <v/>
      </c>
      <c r="M53" s="23" t="str">
        <f>IFERROR(VLOOKUP($B47,'IRC3 0510 Aalter'!$S:$X,3,FALSE),"")</f>
        <v/>
      </c>
      <c r="N53" s="23" t="str">
        <f>IFERROR(VLOOKUP($B47,'IRC3 0510 Aalter'!$S:$X,4,FALSE),"")</f>
        <v/>
      </c>
      <c r="O53" s="69" t="str">
        <f t="shared" ref="O53:O103" si="24">IF(SUM(L53:N53)&gt;0,SUM(L53:N53),"")</f>
        <v/>
      </c>
      <c r="P53" s="22" t="str">
        <f>IFERROR(VLOOKUP($B47,'IRC4 0607 Rieme'!$O:$R,2,FALSE),"")</f>
        <v/>
      </c>
      <c r="Q53" s="23" t="str">
        <f>IFERROR(VLOOKUP($B47,'IRC4 0607 Rieme'!$O:$R,3,FALSE),"")</f>
        <v/>
      </c>
      <c r="R53" s="23" t="str">
        <f>IFERROR(VLOOKUP($B47,'IRC4 0607 Rieme'!$O:$R,4,FALSE),"")</f>
        <v/>
      </c>
      <c r="S53" s="69" t="str">
        <f t="shared" ref="S53:S103" si="25">IF(SUM(P53:R53)&gt;0,SUM(P53:R53),"")</f>
        <v/>
      </c>
      <c r="T53" s="22" t="str">
        <f>IFERROR(VLOOKUP($B47,'IRC5 2906 Oudenaarde'!$O:$R,2,FALSE),"")</f>
        <v/>
      </c>
      <c r="U53" s="23" t="str">
        <f>IFERROR(VLOOKUP($B47,'IRC5 2906 Oudenaarde'!$O:$R,3,FALSE),"")</f>
        <v/>
      </c>
      <c r="V53" s="23" t="str">
        <f>IFERROR(VLOOKUP($B47,'IRC5 2906 Oudenaarde'!$O:$R,4,FALSE),"")</f>
        <v/>
      </c>
      <c r="W53" s="69" t="str">
        <f t="shared" ref="W53:W103" si="26">IF(SUM(T53:V53)&gt;0,SUM(T53:V53),"")</f>
        <v/>
      </c>
      <c r="X53" s="22" t="str">
        <f>IFERROR(VLOOKUP($B47,'IRC6 0830 Racing Gent'!$O:$R,2,FALSE),"")</f>
        <v/>
      </c>
      <c r="Y53" s="23" t="str">
        <f>IFERROR(VLOOKUP($B47,'IRC6 0830 Racing Gent'!$O:$R,3,FALSE),"")</f>
        <v/>
      </c>
      <c r="Z53" s="23" t="str">
        <f>IFERROR(VLOOKUP($B47,'IRC6 0830 Racing Gent'!$O:$R,4,FALSE),"")</f>
        <v/>
      </c>
      <c r="AA53" s="69" t="str">
        <f t="shared" ref="AA53:AA103" si="27">IF(SUM(X53:Z53)&gt;0,SUM(X53:Z53),"")</f>
        <v/>
      </c>
      <c r="AB53" s="22" t="str">
        <f>IFERROR(VLOOKUP($B47,'IRC7 0907 KAA Gent'!$O:$R,2,FALSE),"")</f>
        <v/>
      </c>
      <c r="AC53" s="23" t="str">
        <f>IFERROR(VLOOKUP($B47,'IRC7 0907 KAA Gent'!$O:$R,3,FALSE),"")</f>
        <v/>
      </c>
      <c r="AD53" s="23" t="str">
        <f>IFERROR(VLOOKUP($B47,'IRC7 0907 KAA Gent'!$O:$R,4,FALSE),"")</f>
        <v/>
      </c>
      <c r="AE53" s="69" t="str">
        <f t="shared" ref="AE53:AE103" si="28">IF(SUM(AB53:AD53)&gt;0,SUM(AB53:AD53),"")</f>
        <v/>
      </c>
      <c r="AF53" s="29" cm="1">
        <f t="array" ref="AF53">IF(SUM(LARGE(AJ53:AP53,{1;2;3;4;5}))&gt;0,SUM(LARGE(AJ53:AP53,{1;2;3;4;5})),"")</f>
        <v>465</v>
      </c>
      <c r="AG53" s="5">
        <f t="shared" ref="AG53:AG103" si="29">IF(COUNTIF(AJ53:AP53,"&gt;0")&gt;0,COUNTIF(AJ53:AP53,"&gt;0"),"")</f>
        <v>1</v>
      </c>
      <c r="AH53" s="5">
        <f t="shared" si="17"/>
        <v>48</v>
      </c>
      <c r="AJ53" s="3">
        <f t="shared" si="9"/>
        <v>0</v>
      </c>
      <c r="AK53" s="3">
        <f t="shared" si="10"/>
        <v>465</v>
      </c>
      <c r="AL53" s="3">
        <f t="shared" ref="AL53:AL103" si="30">IF(O53="",0,O53)</f>
        <v>0</v>
      </c>
      <c r="AM53" s="3">
        <f t="shared" ref="AM53:AM103" si="31">IF(S53="",0,S53)</f>
        <v>0</v>
      </c>
      <c r="AN53" s="3">
        <f t="shared" ref="AN53:AN103" si="32">IF(W53="",0,W53)</f>
        <v>0</v>
      </c>
      <c r="AO53" s="3">
        <f t="shared" ref="AO53:AO103" si="33">IF(AA53="",0,AA53)</f>
        <v>0</v>
      </c>
      <c r="AP53" s="3">
        <f t="shared" ref="AP53:AP103" si="34">IF(AE53="",0,AE53)</f>
        <v>0</v>
      </c>
    </row>
    <row r="54" spans="1:42" x14ac:dyDescent="0.3">
      <c r="A54" s="42">
        <v>310</v>
      </c>
      <c r="B54" s="42" t="s">
        <v>293</v>
      </c>
      <c r="C54" s="96" t="s">
        <v>170</v>
      </c>
      <c r="D54" s="61" t="str">
        <f>IFERROR(VLOOKUP($A54,'IRC1 0405 Deinze'!$S:$Y,4,FALSE),"")</f>
        <v/>
      </c>
      <c r="E54" s="60" t="str">
        <f>IFERROR(VLOOKUP($A54,'IRC1 0405 Deinze'!$S:$Y,5,FALSE),"")</f>
        <v/>
      </c>
      <c r="F54" s="60" t="str">
        <f>IFERROR(VLOOKUP($A54,'IRC1 0405 Deinze'!$S:$Y,6,FALSE),"")</f>
        <v/>
      </c>
      <c r="G54" s="69" t="str">
        <f t="shared" si="18"/>
        <v/>
      </c>
      <c r="H54" s="61">
        <f>IFERROR(VLOOKUP($A54,'IRC2 0426 Maldegem'!$S:$Y,4,FALSE),"")</f>
        <v>192</v>
      </c>
      <c r="I54" s="60">
        <f>IFERROR(VLOOKUP($A54,'IRC2 0426 Maldegem'!$S:$Y,5,FALSE),"")</f>
        <v>136</v>
      </c>
      <c r="J54" s="60">
        <f>IFERROR(VLOOKUP($A54,'IRC2 0426 Maldegem'!$S:$Y,6,FALSE),"")</f>
        <v>111</v>
      </c>
      <c r="K54" s="67">
        <f t="shared" si="16"/>
        <v>439</v>
      </c>
      <c r="L54" s="22" t="str">
        <f>IFERROR(VLOOKUP($B48,'IRC3 0510 Aalter'!$S:$X,2,FALSE),"")</f>
        <v/>
      </c>
      <c r="M54" s="23" t="str">
        <f>IFERROR(VLOOKUP($B48,'IRC3 0510 Aalter'!$S:$X,3,FALSE),"")</f>
        <v/>
      </c>
      <c r="N54" s="23" t="str">
        <f>IFERROR(VLOOKUP($B48,'IRC3 0510 Aalter'!$S:$X,4,FALSE),"")</f>
        <v/>
      </c>
      <c r="O54" s="69" t="str">
        <f t="shared" si="24"/>
        <v/>
      </c>
      <c r="P54" s="22" t="str">
        <f>IFERROR(VLOOKUP($B48,'IRC4 0607 Rieme'!$O:$R,2,FALSE),"")</f>
        <v/>
      </c>
      <c r="Q54" s="23" t="str">
        <f>IFERROR(VLOOKUP($B48,'IRC4 0607 Rieme'!$O:$R,3,FALSE),"")</f>
        <v/>
      </c>
      <c r="R54" s="23" t="str">
        <f>IFERROR(VLOOKUP($B48,'IRC4 0607 Rieme'!$O:$R,4,FALSE),"")</f>
        <v/>
      </c>
      <c r="S54" s="69" t="str">
        <f t="shared" si="25"/>
        <v/>
      </c>
      <c r="T54" s="22" t="str">
        <f>IFERROR(VLOOKUP($B48,'IRC5 2906 Oudenaarde'!$O:$R,2,FALSE),"")</f>
        <v/>
      </c>
      <c r="U54" s="23" t="str">
        <f>IFERROR(VLOOKUP($B48,'IRC5 2906 Oudenaarde'!$O:$R,3,FALSE),"")</f>
        <v/>
      </c>
      <c r="V54" s="23" t="str">
        <f>IFERROR(VLOOKUP($B48,'IRC5 2906 Oudenaarde'!$O:$R,4,FALSE),"")</f>
        <v/>
      </c>
      <c r="W54" s="69" t="str">
        <f t="shared" si="26"/>
        <v/>
      </c>
      <c r="X54" s="22" t="str">
        <f>IFERROR(VLOOKUP($B48,'IRC6 0830 Racing Gent'!$O:$R,2,FALSE),"")</f>
        <v/>
      </c>
      <c r="Y54" s="23" t="str">
        <f>IFERROR(VLOOKUP($B48,'IRC6 0830 Racing Gent'!$O:$R,3,FALSE),"")</f>
        <v/>
      </c>
      <c r="Z54" s="23" t="str">
        <f>IFERROR(VLOOKUP($B48,'IRC6 0830 Racing Gent'!$O:$R,4,FALSE),"")</f>
        <v/>
      </c>
      <c r="AA54" s="69" t="str">
        <f t="shared" si="27"/>
        <v/>
      </c>
      <c r="AB54" s="22" t="str">
        <f>IFERROR(VLOOKUP($B48,'IRC7 0907 KAA Gent'!$O:$R,2,FALSE),"")</f>
        <v/>
      </c>
      <c r="AC54" s="23" t="str">
        <f>IFERROR(VLOOKUP($B48,'IRC7 0907 KAA Gent'!$O:$R,3,FALSE),"")</f>
        <v/>
      </c>
      <c r="AD54" s="23" t="str">
        <f>IFERROR(VLOOKUP($B48,'IRC7 0907 KAA Gent'!$O:$R,4,FALSE),"")</f>
        <v/>
      </c>
      <c r="AE54" s="69" t="str">
        <f t="shared" si="28"/>
        <v/>
      </c>
      <c r="AF54" s="29" cm="1">
        <f t="array" ref="AF54">IF(SUM(LARGE(AJ54:AP54,{1;2;3;4;5}))&gt;0,SUM(LARGE(AJ54:AP54,{1;2;3;4;5})),"")</f>
        <v>439</v>
      </c>
      <c r="AG54" s="5">
        <f t="shared" si="29"/>
        <v>1</v>
      </c>
      <c r="AH54" s="5">
        <f t="shared" si="17"/>
        <v>49</v>
      </c>
      <c r="AJ54" s="3">
        <f t="shared" si="9"/>
        <v>0</v>
      </c>
      <c r="AK54" s="3">
        <f t="shared" si="10"/>
        <v>439</v>
      </c>
      <c r="AL54" s="3">
        <f t="shared" si="30"/>
        <v>0</v>
      </c>
      <c r="AM54" s="3">
        <f t="shared" si="31"/>
        <v>0</v>
      </c>
      <c r="AN54" s="3">
        <f t="shared" si="32"/>
        <v>0</v>
      </c>
      <c r="AO54" s="3">
        <f t="shared" si="33"/>
        <v>0</v>
      </c>
      <c r="AP54" s="3">
        <f t="shared" si="34"/>
        <v>0</v>
      </c>
    </row>
    <row r="55" spans="1:42" x14ac:dyDescent="0.3">
      <c r="A55" s="42">
        <v>167</v>
      </c>
      <c r="B55" s="42" t="s">
        <v>294</v>
      </c>
      <c r="C55" s="96" t="s">
        <v>165</v>
      </c>
      <c r="D55" s="61" t="str">
        <f>IFERROR(VLOOKUP($A55,'IRC1 0405 Deinze'!$S:$Y,4,FALSE),"")</f>
        <v/>
      </c>
      <c r="E55" s="60" t="str">
        <f>IFERROR(VLOOKUP($A55,'IRC1 0405 Deinze'!$S:$Y,5,FALSE),"")</f>
        <v/>
      </c>
      <c r="F55" s="60" t="str">
        <f>IFERROR(VLOOKUP($A55,'IRC1 0405 Deinze'!$S:$Y,6,FALSE),"")</f>
        <v/>
      </c>
      <c r="G55" s="69" t="str">
        <f t="shared" si="18"/>
        <v/>
      </c>
      <c r="H55" s="61">
        <f>IFERROR(VLOOKUP($A55,'IRC2 0426 Maldegem'!$S:$Y,4,FALSE),"")</f>
        <v>0</v>
      </c>
      <c r="I55" s="60">
        <f>IFERROR(VLOOKUP($A55,'IRC2 0426 Maldegem'!$S:$Y,5,FALSE),"")</f>
        <v>155</v>
      </c>
      <c r="J55" s="60">
        <f>IFERROR(VLOOKUP($A55,'IRC2 0426 Maldegem'!$S:$Y,6,FALSE),"")</f>
        <v>234</v>
      </c>
      <c r="K55" s="67">
        <f t="shared" si="16"/>
        <v>389</v>
      </c>
      <c r="L55" s="22" t="str">
        <f>IFERROR(VLOOKUP($B49,'IRC3 0510 Aalter'!$S:$X,2,FALSE),"")</f>
        <v/>
      </c>
      <c r="M55" s="23" t="str">
        <f>IFERROR(VLOOKUP($B49,'IRC3 0510 Aalter'!$S:$X,3,FALSE),"")</f>
        <v/>
      </c>
      <c r="N55" s="23" t="str">
        <f>IFERROR(VLOOKUP($B49,'IRC3 0510 Aalter'!$S:$X,4,FALSE),"")</f>
        <v/>
      </c>
      <c r="O55" s="69" t="str">
        <f t="shared" si="24"/>
        <v/>
      </c>
      <c r="P55" s="22" t="str">
        <f>IFERROR(VLOOKUP($B49,'IRC4 0607 Rieme'!$O:$R,2,FALSE),"")</f>
        <v/>
      </c>
      <c r="Q55" s="23" t="str">
        <f>IFERROR(VLOOKUP($B49,'IRC4 0607 Rieme'!$O:$R,3,FALSE),"")</f>
        <v/>
      </c>
      <c r="R55" s="23" t="str">
        <f>IFERROR(VLOOKUP($B49,'IRC4 0607 Rieme'!$O:$R,4,FALSE),"")</f>
        <v/>
      </c>
      <c r="S55" s="69" t="str">
        <f t="shared" si="25"/>
        <v/>
      </c>
      <c r="T55" s="22" t="str">
        <f>IFERROR(VLOOKUP($B49,'IRC5 2906 Oudenaarde'!$O:$R,2,FALSE),"")</f>
        <v/>
      </c>
      <c r="U55" s="23" t="str">
        <f>IFERROR(VLOOKUP($B49,'IRC5 2906 Oudenaarde'!$O:$R,3,FALSE),"")</f>
        <v/>
      </c>
      <c r="V55" s="23" t="str">
        <f>IFERROR(VLOOKUP($B49,'IRC5 2906 Oudenaarde'!$O:$R,4,FALSE),"")</f>
        <v/>
      </c>
      <c r="W55" s="69" t="str">
        <f t="shared" si="26"/>
        <v/>
      </c>
      <c r="X55" s="22" t="str">
        <f>IFERROR(VLOOKUP($B49,'IRC6 0830 Racing Gent'!$O:$R,2,FALSE),"")</f>
        <v/>
      </c>
      <c r="Y55" s="23" t="str">
        <f>IFERROR(VLOOKUP($B49,'IRC6 0830 Racing Gent'!$O:$R,3,FALSE),"")</f>
        <v/>
      </c>
      <c r="Z55" s="23" t="str">
        <f>IFERROR(VLOOKUP($B49,'IRC6 0830 Racing Gent'!$O:$R,4,FALSE),"")</f>
        <v/>
      </c>
      <c r="AA55" s="69" t="str">
        <f t="shared" si="27"/>
        <v/>
      </c>
      <c r="AB55" s="22" t="str">
        <f>IFERROR(VLOOKUP($B49,'IRC7 0907 KAA Gent'!$O:$R,2,FALSE),"")</f>
        <v/>
      </c>
      <c r="AC55" s="23" t="str">
        <f>IFERROR(VLOOKUP($B49,'IRC7 0907 KAA Gent'!$O:$R,3,FALSE),"")</f>
        <v/>
      </c>
      <c r="AD55" s="23" t="str">
        <f>IFERROR(VLOOKUP($B49,'IRC7 0907 KAA Gent'!$O:$R,4,FALSE),"")</f>
        <v/>
      </c>
      <c r="AE55" s="69" t="str">
        <f t="shared" si="28"/>
        <v/>
      </c>
      <c r="AF55" s="29" cm="1">
        <f t="array" ref="AF55">IF(SUM(LARGE(AJ55:AP55,{1;2;3;4;5}))&gt;0,SUM(LARGE(AJ55:AP55,{1;2;3;4;5})),"")</f>
        <v>389</v>
      </c>
      <c r="AG55" s="5">
        <f t="shared" si="29"/>
        <v>1</v>
      </c>
      <c r="AH55" s="5">
        <f t="shared" si="17"/>
        <v>51</v>
      </c>
      <c r="AJ55" s="3">
        <f t="shared" si="9"/>
        <v>0</v>
      </c>
      <c r="AK55" s="3">
        <f t="shared" si="10"/>
        <v>389</v>
      </c>
      <c r="AL55" s="3">
        <f t="shared" si="30"/>
        <v>0</v>
      </c>
      <c r="AM55" s="3">
        <f t="shared" si="31"/>
        <v>0</v>
      </c>
      <c r="AN55" s="3">
        <f t="shared" si="32"/>
        <v>0</v>
      </c>
      <c r="AO55" s="3">
        <f t="shared" si="33"/>
        <v>0</v>
      </c>
      <c r="AP55" s="3">
        <f t="shared" si="34"/>
        <v>0</v>
      </c>
    </row>
    <row r="56" spans="1:42" x14ac:dyDescent="0.3">
      <c r="A56" s="42">
        <v>300</v>
      </c>
      <c r="B56" s="42" t="s">
        <v>297</v>
      </c>
      <c r="C56" s="96" t="s">
        <v>165</v>
      </c>
      <c r="D56" s="61" t="str">
        <f>IFERROR(VLOOKUP($A56,'IRC1 0405 Deinze'!$S:$Y,4,FALSE),"")</f>
        <v/>
      </c>
      <c r="E56" s="60" t="str">
        <f>IFERROR(VLOOKUP($A56,'IRC1 0405 Deinze'!$S:$Y,5,FALSE),"")</f>
        <v/>
      </c>
      <c r="F56" s="60" t="str">
        <f>IFERROR(VLOOKUP($A56,'IRC1 0405 Deinze'!$S:$Y,6,FALSE),"")</f>
        <v/>
      </c>
      <c r="G56" s="69" t="str">
        <f t="shared" si="18"/>
        <v/>
      </c>
      <c r="H56" s="61">
        <f>IFERROR(VLOOKUP($A56,'IRC2 0426 Maldegem'!$S:$Y,4,FALSE),"")</f>
        <v>245</v>
      </c>
      <c r="I56" s="60">
        <f>IFERROR(VLOOKUP($A56,'IRC2 0426 Maldegem'!$S:$Y,5,FALSE),"")</f>
        <v>106</v>
      </c>
      <c r="J56" s="60">
        <f>IFERROR(VLOOKUP($A56,'IRC2 0426 Maldegem'!$S:$Y,6,FALSE),"")</f>
        <v>0</v>
      </c>
      <c r="K56" s="67">
        <f t="shared" si="16"/>
        <v>351</v>
      </c>
      <c r="L56" s="22" t="str">
        <f>IFERROR(VLOOKUP($B50,'IRC3 0510 Aalter'!$S:$X,2,FALSE),"")</f>
        <v/>
      </c>
      <c r="M56" s="23" t="str">
        <f>IFERROR(VLOOKUP($B50,'IRC3 0510 Aalter'!$S:$X,3,FALSE),"")</f>
        <v/>
      </c>
      <c r="N56" s="23" t="str">
        <f>IFERROR(VLOOKUP($B50,'IRC3 0510 Aalter'!$S:$X,4,FALSE),"")</f>
        <v/>
      </c>
      <c r="O56" s="69" t="str">
        <f t="shared" si="24"/>
        <v/>
      </c>
      <c r="P56" s="22" t="str">
        <f>IFERROR(VLOOKUP($B50,'IRC4 0607 Rieme'!$O:$R,2,FALSE),"")</f>
        <v/>
      </c>
      <c r="Q56" s="23" t="str">
        <f>IFERROR(VLOOKUP($B50,'IRC4 0607 Rieme'!$O:$R,3,FALSE),"")</f>
        <v/>
      </c>
      <c r="R56" s="23" t="str">
        <f>IFERROR(VLOOKUP($B50,'IRC4 0607 Rieme'!$O:$R,4,FALSE),"")</f>
        <v/>
      </c>
      <c r="S56" s="69" t="str">
        <f t="shared" si="25"/>
        <v/>
      </c>
      <c r="T56" s="22" t="str">
        <f>IFERROR(VLOOKUP($B50,'IRC5 2906 Oudenaarde'!$O:$R,2,FALSE),"")</f>
        <v/>
      </c>
      <c r="U56" s="23" t="str">
        <f>IFERROR(VLOOKUP($B50,'IRC5 2906 Oudenaarde'!$O:$R,3,FALSE),"")</f>
        <v/>
      </c>
      <c r="V56" s="23" t="str">
        <f>IFERROR(VLOOKUP($B50,'IRC5 2906 Oudenaarde'!$O:$R,4,FALSE),"")</f>
        <v/>
      </c>
      <c r="W56" s="69" t="str">
        <f t="shared" si="26"/>
        <v/>
      </c>
      <c r="X56" s="22" t="str">
        <f>IFERROR(VLOOKUP($B50,'IRC6 0830 Racing Gent'!$O:$R,2,FALSE),"")</f>
        <v/>
      </c>
      <c r="Y56" s="23" t="str">
        <f>IFERROR(VLOOKUP($B50,'IRC6 0830 Racing Gent'!$O:$R,3,FALSE),"")</f>
        <v/>
      </c>
      <c r="Z56" s="23" t="str">
        <f>IFERROR(VLOOKUP($B50,'IRC6 0830 Racing Gent'!$O:$R,4,FALSE),"")</f>
        <v/>
      </c>
      <c r="AA56" s="69" t="str">
        <f t="shared" si="27"/>
        <v/>
      </c>
      <c r="AB56" s="22" t="str">
        <f>IFERROR(VLOOKUP($B50,'IRC7 0907 KAA Gent'!$O:$R,2,FALSE),"")</f>
        <v/>
      </c>
      <c r="AC56" s="23" t="str">
        <f>IFERROR(VLOOKUP($B50,'IRC7 0907 KAA Gent'!$O:$R,3,FALSE),"")</f>
        <v/>
      </c>
      <c r="AD56" s="23" t="str">
        <f>IFERROR(VLOOKUP($B50,'IRC7 0907 KAA Gent'!$O:$R,4,FALSE),"")</f>
        <v/>
      </c>
      <c r="AE56" s="69" t="str">
        <f t="shared" si="28"/>
        <v/>
      </c>
      <c r="AF56" s="29" cm="1">
        <f t="array" ref="AF56">IF(SUM(LARGE(AJ56:AP56,{1;2;3;4;5}))&gt;0,SUM(LARGE(AJ56:AP56,{1;2;3;4;5})),"")</f>
        <v>351</v>
      </c>
      <c r="AG56" s="5">
        <f t="shared" si="29"/>
        <v>1</v>
      </c>
      <c r="AH56" s="5">
        <f t="shared" si="17"/>
        <v>53</v>
      </c>
      <c r="AJ56" s="3">
        <f t="shared" si="9"/>
        <v>0</v>
      </c>
      <c r="AK56" s="3">
        <f t="shared" si="10"/>
        <v>351</v>
      </c>
      <c r="AL56" s="3">
        <f t="shared" si="30"/>
        <v>0</v>
      </c>
      <c r="AM56" s="3">
        <f t="shared" si="31"/>
        <v>0</v>
      </c>
      <c r="AN56" s="3">
        <f t="shared" si="32"/>
        <v>0</v>
      </c>
      <c r="AO56" s="3">
        <f t="shared" si="33"/>
        <v>0</v>
      </c>
      <c r="AP56" s="3">
        <f t="shared" si="34"/>
        <v>0</v>
      </c>
    </row>
    <row r="57" spans="1:42" x14ac:dyDescent="0.3">
      <c r="A57" s="42">
        <v>583</v>
      </c>
      <c r="B57" s="42" t="s">
        <v>298</v>
      </c>
      <c r="C57" s="96" t="s">
        <v>165</v>
      </c>
      <c r="D57" s="61" t="str">
        <f>IFERROR(VLOOKUP($A57,'IRC1 0405 Deinze'!$S:$Y,4,FALSE),"")</f>
        <v/>
      </c>
      <c r="E57" s="60" t="str">
        <f>IFERROR(VLOOKUP($A57,'IRC1 0405 Deinze'!$S:$Y,5,FALSE),"")</f>
        <v/>
      </c>
      <c r="F57" s="60" t="str">
        <f>IFERROR(VLOOKUP($A57,'IRC1 0405 Deinze'!$S:$Y,6,FALSE),"")</f>
        <v/>
      </c>
      <c r="G57" s="69" t="str">
        <f t="shared" si="18"/>
        <v/>
      </c>
      <c r="H57" s="61">
        <f>IFERROR(VLOOKUP($A57,'IRC2 0426 Maldegem'!$S:$Y,4,FALSE),"")</f>
        <v>0</v>
      </c>
      <c r="I57" s="60">
        <f>IFERROR(VLOOKUP($A57,'IRC2 0426 Maldegem'!$S:$Y,5,FALSE),"")</f>
        <v>123</v>
      </c>
      <c r="J57" s="60">
        <f>IFERROR(VLOOKUP($A57,'IRC2 0426 Maldegem'!$S:$Y,6,FALSE),"")</f>
        <v>189</v>
      </c>
      <c r="K57" s="67">
        <f t="shared" si="16"/>
        <v>312</v>
      </c>
      <c r="L57" s="22" t="str">
        <f>IFERROR(VLOOKUP($B51,'IRC3 0510 Aalter'!$S:$X,2,FALSE),"")</f>
        <v/>
      </c>
      <c r="M57" s="23" t="str">
        <f>IFERROR(VLOOKUP($B51,'IRC3 0510 Aalter'!$S:$X,3,FALSE),"")</f>
        <v/>
      </c>
      <c r="N57" s="23" t="str">
        <f>IFERROR(VLOOKUP($B51,'IRC3 0510 Aalter'!$S:$X,4,FALSE),"")</f>
        <v/>
      </c>
      <c r="O57" s="69" t="str">
        <f t="shared" si="24"/>
        <v/>
      </c>
      <c r="P57" s="22" t="str">
        <f>IFERROR(VLOOKUP($B51,'IRC4 0607 Rieme'!$O:$R,2,FALSE),"")</f>
        <v/>
      </c>
      <c r="Q57" s="23" t="str">
        <f>IFERROR(VLOOKUP($B51,'IRC4 0607 Rieme'!$O:$R,3,FALSE),"")</f>
        <v/>
      </c>
      <c r="R57" s="23" t="str">
        <f>IFERROR(VLOOKUP($B51,'IRC4 0607 Rieme'!$O:$R,4,FALSE),"")</f>
        <v/>
      </c>
      <c r="S57" s="69" t="str">
        <f t="shared" si="25"/>
        <v/>
      </c>
      <c r="T57" s="22" t="str">
        <f>IFERROR(VLOOKUP($B51,'IRC5 2906 Oudenaarde'!$O:$R,2,FALSE),"")</f>
        <v/>
      </c>
      <c r="U57" s="23" t="str">
        <f>IFERROR(VLOOKUP($B51,'IRC5 2906 Oudenaarde'!$O:$R,3,FALSE),"")</f>
        <v/>
      </c>
      <c r="V57" s="23" t="str">
        <f>IFERROR(VLOOKUP($B51,'IRC5 2906 Oudenaarde'!$O:$R,4,FALSE),"")</f>
        <v/>
      </c>
      <c r="W57" s="69" t="str">
        <f t="shared" si="26"/>
        <v/>
      </c>
      <c r="X57" s="22" t="str">
        <f>IFERROR(VLOOKUP($B51,'IRC6 0830 Racing Gent'!$O:$R,2,FALSE),"")</f>
        <v/>
      </c>
      <c r="Y57" s="23" t="str">
        <f>IFERROR(VLOOKUP($B51,'IRC6 0830 Racing Gent'!$O:$R,3,FALSE),"")</f>
        <v/>
      </c>
      <c r="Z57" s="23" t="str">
        <f>IFERROR(VLOOKUP($B51,'IRC6 0830 Racing Gent'!$O:$R,4,FALSE),"")</f>
        <v/>
      </c>
      <c r="AA57" s="69" t="str">
        <f t="shared" si="27"/>
        <v/>
      </c>
      <c r="AB57" s="22" t="str">
        <f>IFERROR(VLOOKUP($B51,'IRC7 0907 KAA Gent'!$O:$R,2,FALSE),"")</f>
        <v/>
      </c>
      <c r="AC57" s="23" t="str">
        <f>IFERROR(VLOOKUP($B51,'IRC7 0907 KAA Gent'!$O:$R,3,FALSE),"")</f>
        <v/>
      </c>
      <c r="AD57" s="23" t="str">
        <f>IFERROR(VLOOKUP($B51,'IRC7 0907 KAA Gent'!$O:$R,4,FALSE),"")</f>
        <v/>
      </c>
      <c r="AE57" s="69" t="str">
        <f t="shared" si="28"/>
        <v/>
      </c>
      <c r="AF57" s="29" cm="1">
        <f t="array" ref="AF57">IF(SUM(LARGE(AJ57:AP57,{1;2;3;4;5}))&gt;0,SUM(LARGE(AJ57:AP57,{1;2;3;4;5})),"")</f>
        <v>312</v>
      </c>
      <c r="AG57" s="5">
        <f t="shared" si="29"/>
        <v>1</v>
      </c>
      <c r="AH57" s="5">
        <f t="shared" si="17"/>
        <v>55</v>
      </c>
      <c r="AJ57" s="3">
        <f t="shared" si="9"/>
        <v>0</v>
      </c>
      <c r="AK57" s="3">
        <f t="shared" si="10"/>
        <v>312</v>
      </c>
      <c r="AL57" s="3">
        <f t="shared" si="30"/>
        <v>0</v>
      </c>
      <c r="AM57" s="3">
        <f t="shared" si="31"/>
        <v>0</v>
      </c>
      <c r="AN57" s="3">
        <f t="shared" si="32"/>
        <v>0</v>
      </c>
      <c r="AO57" s="3">
        <f t="shared" si="33"/>
        <v>0</v>
      </c>
      <c r="AP57" s="3">
        <f t="shared" si="34"/>
        <v>0</v>
      </c>
    </row>
    <row r="58" spans="1:42" x14ac:dyDescent="0.3">
      <c r="A58" s="42">
        <v>716</v>
      </c>
      <c r="B58" s="42" t="s">
        <v>299</v>
      </c>
      <c r="C58" s="96" t="s">
        <v>165</v>
      </c>
      <c r="D58" s="61" t="str">
        <f>IFERROR(VLOOKUP($A58,'IRC1 0405 Deinze'!$S:$Y,4,FALSE),"")</f>
        <v/>
      </c>
      <c r="E58" s="60" t="str">
        <f>IFERROR(VLOOKUP($A58,'IRC1 0405 Deinze'!$S:$Y,5,FALSE),"")</f>
        <v/>
      </c>
      <c r="F58" s="60" t="str">
        <f>IFERROR(VLOOKUP($A58,'IRC1 0405 Deinze'!$S:$Y,6,FALSE),"")</f>
        <v/>
      </c>
      <c r="G58" s="69" t="str">
        <f t="shared" si="18"/>
        <v/>
      </c>
      <c r="H58" s="61">
        <f>IFERROR(VLOOKUP($A58,'IRC2 0426 Maldegem'!$S:$Y,4,FALSE),"")</f>
        <v>0</v>
      </c>
      <c r="I58" s="60">
        <f>IFERROR(VLOOKUP($A58,'IRC2 0426 Maldegem'!$S:$Y,5,FALSE),"")</f>
        <v>0</v>
      </c>
      <c r="J58" s="60">
        <f>IFERROR(VLOOKUP($A58,'IRC2 0426 Maldegem'!$S:$Y,6,FALSE),"")</f>
        <v>283</v>
      </c>
      <c r="K58" s="67">
        <f t="shared" si="16"/>
        <v>283</v>
      </c>
      <c r="L58" s="22" t="str">
        <f>IFERROR(VLOOKUP($B52,'IRC3 0510 Aalter'!$S:$X,2,FALSE),"")</f>
        <v/>
      </c>
      <c r="M58" s="23" t="str">
        <f>IFERROR(VLOOKUP($B52,'IRC3 0510 Aalter'!$S:$X,3,FALSE),"")</f>
        <v/>
      </c>
      <c r="N58" s="23" t="str">
        <f>IFERROR(VLOOKUP($B52,'IRC3 0510 Aalter'!$S:$X,4,FALSE),"")</f>
        <v/>
      </c>
      <c r="O58" s="69" t="str">
        <f t="shared" si="24"/>
        <v/>
      </c>
      <c r="P58" s="22" t="str">
        <f>IFERROR(VLOOKUP($B52,'IRC4 0607 Rieme'!$O:$R,2,FALSE),"")</f>
        <v/>
      </c>
      <c r="Q58" s="23" t="str">
        <f>IFERROR(VLOOKUP($B52,'IRC4 0607 Rieme'!$O:$R,3,FALSE),"")</f>
        <v/>
      </c>
      <c r="R58" s="23" t="str">
        <f>IFERROR(VLOOKUP($B52,'IRC4 0607 Rieme'!$O:$R,4,FALSE),"")</f>
        <v/>
      </c>
      <c r="S58" s="69" t="str">
        <f t="shared" si="25"/>
        <v/>
      </c>
      <c r="T58" s="22" t="str">
        <f>IFERROR(VLOOKUP($B52,'IRC5 2906 Oudenaarde'!$O:$R,2,FALSE),"")</f>
        <v/>
      </c>
      <c r="U58" s="23" t="str">
        <f>IFERROR(VLOOKUP($B52,'IRC5 2906 Oudenaarde'!$O:$R,3,FALSE),"")</f>
        <v/>
      </c>
      <c r="V58" s="23" t="str">
        <f>IFERROR(VLOOKUP($B52,'IRC5 2906 Oudenaarde'!$O:$R,4,FALSE),"")</f>
        <v/>
      </c>
      <c r="W58" s="69" t="str">
        <f t="shared" si="26"/>
        <v/>
      </c>
      <c r="X58" s="22" t="str">
        <f>IFERROR(VLOOKUP($B52,'IRC6 0830 Racing Gent'!$O:$R,2,FALSE),"")</f>
        <v/>
      </c>
      <c r="Y58" s="23" t="str">
        <f>IFERROR(VLOOKUP($B52,'IRC6 0830 Racing Gent'!$O:$R,3,FALSE),"")</f>
        <v/>
      </c>
      <c r="Z58" s="23" t="str">
        <f>IFERROR(VLOOKUP($B52,'IRC6 0830 Racing Gent'!$O:$R,4,FALSE),"")</f>
        <v/>
      </c>
      <c r="AA58" s="69" t="str">
        <f t="shared" si="27"/>
        <v/>
      </c>
      <c r="AB58" s="22" t="str">
        <f>IFERROR(VLOOKUP($B52,'IRC7 0907 KAA Gent'!$O:$R,2,FALSE),"")</f>
        <v/>
      </c>
      <c r="AC58" s="23" t="str">
        <f>IFERROR(VLOOKUP($B52,'IRC7 0907 KAA Gent'!$O:$R,3,FALSE),"")</f>
        <v/>
      </c>
      <c r="AD58" s="23" t="str">
        <f>IFERROR(VLOOKUP($B52,'IRC7 0907 KAA Gent'!$O:$R,4,FALSE),"")</f>
        <v/>
      </c>
      <c r="AE58" s="69" t="str">
        <f t="shared" si="28"/>
        <v/>
      </c>
      <c r="AF58" s="29" cm="1">
        <f t="array" ref="AF58">IF(SUM(LARGE(AJ58:AP58,{1;2;3;4;5}))&gt;0,SUM(LARGE(AJ58:AP58,{1;2;3;4;5})),"")</f>
        <v>283</v>
      </c>
      <c r="AG58" s="5">
        <f t="shared" si="29"/>
        <v>1</v>
      </c>
      <c r="AH58" s="5">
        <f t="shared" si="17"/>
        <v>56</v>
      </c>
      <c r="AJ58" s="3">
        <f t="shared" si="9"/>
        <v>0</v>
      </c>
      <c r="AK58" s="3">
        <f t="shared" si="10"/>
        <v>283</v>
      </c>
      <c r="AL58" s="3">
        <f t="shared" si="30"/>
        <v>0</v>
      </c>
      <c r="AM58" s="3">
        <f t="shared" si="31"/>
        <v>0</v>
      </c>
      <c r="AN58" s="3">
        <f t="shared" si="32"/>
        <v>0</v>
      </c>
      <c r="AO58" s="3">
        <f t="shared" si="33"/>
        <v>0</v>
      </c>
      <c r="AP58" s="3">
        <f t="shared" si="34"/>
        <v>0</v>
      </c>
    </row>
    <row r="59" spans="1:42" x14ac:dyDescent="0.3">
      <c r="A59" s="42">
        <v>59</v>
      </c>
      <c r="B59" s="42" t="s">
        <v>301</v>
      </c>
      <c r="C59" s="96" t="s">
        <v>167</v>
      </c>
      <c r="D59" s="61" t="str">
        <f>IFERROR(VLOOKUP($A59,'IRC1 0405 Deinze'!$S:$Y,4,FALSE),"")</f>
        <v/>
      </c>
      <c r="E59" s="60" t="str">
        <f>IFERROR(VLOOKUP($A59,'IRC1 0405 Deinze'!$S:$Y,5,FALSE),"")</f>
        <v/>
      </c>
      <c r="F59" s="60" t="str">
        <f>IFERROR(VLOOKUP($A59,'IRC1 0405 Deinze'!$S:$Y,6,FALSE),"")</f>
        <v/>
      </c>
      <c r="G59" s="69" t="str">
        <f t="shared" si="18"/>
        <v/>
      </c>
      <c r="H59" s="61">
        <f>IFERROR(VLOOKUP($A59,'IRC2 0426 Maldegem'!$S:$Y,4,FALSE),"")</f>
        <v>0</v>
      </c>
      <c r="I59" s="60">
        <f>IFERROR(VLOOKUP($A59,'IRC2 0426 Maldegem'!$S:$Y,5,FALSE),"")</f>
        <v>0</v>
      </c>
      <c r="J59" s="60">
        <f>IFERROR(VLOOKUP($A59,'IRC2 0426 Maldegem'!$S:$Y,6,FALSE),"")</f>
        <v>216</v>
      </c>
      <c r="K59" s="67">
        <f t="shared" si="16"/>
        <v>216</v>
      </c>
      <c r="L59" s="22" t="str">
        <f>IFERROR(VLOOKUP($B53,'IRC3 0510 Aalter'!$S:$X,2,FALSE),"")</f>
        <v/>
      </c>
      <c r="M59" s="23" t="str">
        <f>IFERROR(VLOOKUP($B53,'IRC3 0510 Aalter'!$S:$X,3,FALSE),"")</f>
        <v/>
      </c>
      <c r="N59" s="23" t="str">
        <f>IFERROR(VLOOKUP($B53,'IRC3 0510 Aalter'!$S:$X,4,FALSE),"")</f>
        <v/>
      </c>
      <c r="O59" s="69" t="str">
        <f t="shared" si="24"/>
        <v/>
      </c>
      <c r="P59" s="22" t="str">
        <f>IFERROR(VLOOKUP($B53,'IRC4 0607 Rieme'!$O:$R,2,FALSE),"")</f>
        <v/>
      </c>
      <c r="Q59" s="23" t="str">
        <f>IFERROR(VLOOKUP($B53,'IRC4 0607 Rieme'!$O:$R,3,FALSE),"")</f>
        <v/>
      </c>
      <c r="R59" s="23" t="str">
        <f>IFERROR(VLOOKUP($B53,'IRC4 0607 Rieme'!$O:$R,4,FALSE),"")</f>
        <v/>
      </c>
      <c r="S59" s="69" t="str">
        <f t="shared" si="25"/>
        <v/>
      </c>
      <c r="T59" s="22" t="str">
        <f>IFERROR(VLOOKUP($B53,'IRC5 2906 Oudenaarde'!$O:$R,2,FALSE),"")</f>
        <v/>
      </c>
      <c r="U59" s="23" t="str">
        <f>IFERROR(VLOOKUP($B53,'IRC5 2906 Oudenaarde'!$O:$R,3,FALSE),"")</f>
        <v/>
      </c>
      <c r="V59" s="23" t="str">
        <f>IFERROR(VLOOKUP($B53,'IRC5 2906 Oudenaarde'!$O:$R,4,FALSE),"")</f>
        <v/>
      </c>
      <c r="W59" s="69" t="str">
        <f t="shared" si="26"/>
        <v/>
      </c>
      <c r="X59" s="22" t="str">
        <f>IFERROR(VLOOKUP($B53,'IRC6 0830 Racing Gent'!$O:$R,2,FALSE),"")</f>
        <v/>
      </c>
      <c r="Y59" s="23" t="str">
        <f>IFERROR(VLOOKUP($B53,'IRC6 0830 Racing Gent'!$O:$R,3,FALSE),"")</f>
        <v/>
      </c>
      <c r="Z59" s="23" t="str">
        <f>IFERROR(VLOOKUP($B53,'IRC6 0830 Racing Gent'!$O:$R,4,FALSE),"")</f>
        <v/>
      </c>
      <c r="AA59" s="69" t="str">
        <f t="shared" si="27"/>
        <v/>
      </c>
      <c r="AB59" s="22" t="str">
        <f>IFERROR(VLOOKUP($B53,'IRC7 0907 KAA Gent'!$O:$R,2,FALSE),"")</f>
        <v/>
      </c>
      <c r="AC59" s="23" t="str">
        <f>IFERROR(VLOOKUP($B53,'IRC7 0907 KAA Gent'!$O:$R,3,FALSE),"")</f>
        <v/>
      </c>
      <c r="AD59" s="23" t="str">
        <f>IFERROR(VLOOKUP($B53,'IRC7 0907 KAA Gent'!$O:$R,4,FALSE),"")</f>
        <v/>
      </c>
      <c r="AE59" s="69" t="str">
        <f t="shared" si="28"/>
        <v/>
      </c>
      <c r="AF59" s="62" cm="1">
        <f t="array" ref="AF59">IF(SUM(LARGE(AJ59:AP59,{1;2;3;4;5}))&gt;0,SUM(LARGE(AJ59:AP59,{1;2;3;4;5})),"")</f>
        <v>216</v>
      </c>
      <c r="AG59" s="5">
        <f t="shared" si="29"/>
        <v>1</v>
      </c>
      <c r="AH59" s="5">
        <f t="shared" si="17"/>
        <v>57</v>
      </c>
      <c r="AJ59" s="3">
        <f t="shared" si="9"/>
        <v>0</v>
      </c>
      <c r="AK59" s="3">
        <f t="shared" si="10"/>
        <v>216</v>
      </c>
      <c r="AL59" s="3">
        <f t="shared" si="30"/>
        <v>0</v>
      </c>
      <c r="AM59" s="3">
        <f t="shared" si="31"/>
        <v>0</v>
      </c>
      <c r="AN59" s="3">
        <f t="shared" si="32"/>
        <v>0</v>
      </c>
      <c r="AO59" s="3">
        <f t="shared" si="33"/>
        <v>0</v>
      </c>
      <c r="AP59" s="3">
        <f t="shared" si="34"/>
        <v>0</v>
      </c>
    </row>
    <row r="60" spans="1:42" x14ac:dyDescent="0.3">
      <c r="A60" s="42">
        <v>245</v>
      </c>
      <c r="B60" s="42" t="s">
        <v>302</v>
      </c>
      <c r="C60" s="96" t="s">
        <v>166</v>
      </c>
      <c r="D60" s="61" t="str">
        <f>IFERROR(VLOOKUP($A60,'IRC1 0405 Deinze'!$S:$Y,4,FALSE),"")</f>
        <v/>
      </c>
      <c r="E60" s="60" t="str">
        <f>IFERROR(VLOOKUP($A60,'IRC1 0405 Deinze'!$S:$Y,5,FALSE),"")</f>
        <v/>
      </c>
      <c r="F60" s="60" t="str">
        <f>IFERROR(VLOOKUP($A60,'IRC1 0405 Deinze'!$S:$Y,6,FALSE),"")</f>
        <v/>
      </c>
      <c r="G60" s="69" t="str">
        <f t="shared" si="18"/>
        <v/>
      </c>
      <c r="H60" s="61">
        <f>IFERROR(VLOOKUP($A60,'IRC2 0426 Maldegem'!$S:$Y,4,FALSE),"")</f>
        <v>0</v>
      </c>
      <c r="I60" s="60">
        <f>IFERROR(VLOOKUP($A60,'IRC2 0426 Maldegem'!$S:$Y,5,FALSE),"")</f>
        <v>208</v>
      </c>
      <c r="J60" s="60">
        <f>IFERROR(VLOOKUP($A60,'IRC2 0426 Maldegem'!$S:$Y,6,FALSE),"")</f>
        <v>0</v>
      </c>
      <c r="K60" s="67">
        <f t="shared" si="16"/>
        <v>208</v>
      </c>
      <c r="L60" s="22" t="str">
        <f>IFERROR(VLOOKUP($B54,'IRC3 0510 Aalter'!$S:$X,2,FALSE),"")</f>
        <v/>
      </c>
      <c r="M60" s="23" t="str">
        <f>IFERROR(VLOOKUP($B54,'IRC3 0510 Aalter'!$S:$X,3,FALSE),"")</f>
        <v/>
      </c>
      <c r="N60" s="23" t="str">
        <f>IFERROR(VLOOKUP($B54,'IRC3 0510 Aalter'!$S:$X,4,FALSE),"")</f>
        <v/>
      </c>
      <c r="O60" s="69" t="str">
        <f t="shared" si="24"/>
        <v/>
      </c>
      <c r="P60" s="22" t="str">
        <f>IFERROR(VLOOKUP($B54,'IRC4 0607 Rieme'!$O:$R,2,FALSE),"")</f>
        <v/>
      </c>
      <c r="Q60" s="23" t="str">
        <f>IFERROR(VLOOKUP($B54,'IRC4 0607 Rieme'!$O:$R,3,FALSE),"")</f>
        <v/>
      </c>
      <c r="R60" s="23" t="str">
        <f>IFERROR(VLOOKUP($B54,'IRC4 0607 Rieme'!$O:$R,4,FALSE),"")</f>
        <v/>
      </c>
      <c r="S60" s="69" t="str">
        <f t="shared" si="25"/>
        <v/>
      </c>
      <c r="T60" s="22" t="str">
        <f>IFERROR(VLOOKUP($B54,'IRC5 2906 Oudenaarde'!$O:$R,2,FALSE),"")</f>
        <v/>
      </c>
      <c r="U60" s="23" t="str">
        <f>IFERROR(VLOOKUP($B54,'IRC5 2906 Oudenaarde'!$O:$R,3,FALSE),"")</f>
        <v/>
      </c>
      <c r="V60" s="23" t="str">
        <f>IFERROR(VLOOKUP($B54,'IRC5 2906 Oudenaarde'!$O:$R,4,FALSE),"")</f>
        <v/>
      </c>
      <c r="W60" s="69" t="str">
        <f t="shared" si="26"/>
        <v/>
      </c>
      <c r="X60" s="22" t="str">
        <f>IFERROR(VLOOKUP($B54,'IRC6 0830 Racing Gent'!$O:$R,2,FALSE),"")</f>
        <v/>
      </c>
      <c r="Y60" s="23" t="str">
        <f>IFERROR(VLOOKUP($B54,'IRC6 0830 Racing Gent'!$O:$R,3,FALSE),"")</f>
        <v/>
      </c>
      <c r="Z60" s="23" t="str">
        <f>IFERROR(VLOOKUP($B54,'IRC6 0830 Racing Gent'!$O:$R,4,FALSE),"")</f>
        <v/>
      </c>
      <c r="AA60" s="69" t="str">
        <f t="shared" si="27"/>
        <v/>
      </c>
      <c r="AB60" s="22" t="str">
        <f>IFERROR(VLOOKUP($B54,'IRC7 0907 KAA Gent'!$O:$R,2,FALSE),"")</f>
        <v/>
      </c>
      <c r="AC60" s="23" t="str">
        <f>IFERROR(VLOOKUP($B54,'IRC7 0907 KAA Gent'!$O:$R,3,FALSE),"")</f>
        <v/>
      </c>
      <c r="AD60" s="23" t="str">
        <f>IFERROR(VLOOKUP($B54,'IRC7 0907 KAA Gent'!$O:$R,4,FALSE),"")</f>
        <v/>
      </c>
      <c r="AE60" s="69" t="str">
        <f t="shared" si="28"/>
        <v/>
      </c>
      <c r="AF60" s="29" cm="1">
        <f t="array" ref="AF60">IF(SUM(LARGE(AJ60:AP60,{1;2;3;4;5}))&gt;0,SUM(LARGE(AJ60:AP60,{1;2;3;4;5})),"")</f>
        <v>208</v>
      </c>
      <c r="AG60" s="5">
        <f t="shared" si="29"/>
        <v>1</v>
      </c>
      <c r="AH60" s="5">
        <f t="shared" si="17"/>
        <v>58</v>
      </c>
      <c r="AJ60" s="3">
        <f t="shared" si="9"/>
        <v>0</v>
      </c>
      <c r="AK60" s="3">
        <f t="shared" si="10"/>
        <v>208</v>
      </c>
      <c r="AL60" s="3">
        <f t="shared" si="30"/>
        <v>0</v>
      </c>
      <c r="AM60" s="3">
        <f t="shared" si="31"/>
        <v>0</v>
      </c>
      <c r="AN60" s="3">
        <f t="shared" si="32"/>
        <v>0</v>
      </c>
      <c r="AO60" s="3">
        <f t="shared" si="33"/>
        <v>0</v>
      </c>
      <c r="AP60" s="3">
        <f t="shared" si="34"/>
        <v>0</v>
      </c>
    </row>
    <row r="61" spans="1:42" x14ac:dyDescent="0.3">
      <c r="B61" s="3"/>
      <c r="C61" s="3"/>
      <c r="D61" s="3"/>
      <c r="H61" s="3"/>
      <c r="L61" s="22" t="str">
        <f>IFERROR(VLOOKUP($B55,'IRC3 0510 Aalter'!$S:$X,2,FALSE),"")</f>
        <v/>
      </c>
      <c r="M61" s="23" t="str">
        <f>IFERROR(VLOOKUP($B55,'IRC3 0510 Aalter'!$S:$X,3,FALSE),"")</f>
        <v/>
      </c>
      <c r="N61" s="23" t="str">
        <f>IFERROR(VLOOKUP($B55,'IRC3 0510 Aalter'!$S:$X,4,FALSE),"")</f>
        <v/>
      </c>
      <c r="O61" s="27" t="str">
        <f t="shared" si="24"/>
        <v/>
      </c>
      <c r="P61" s="22" t="str">
        <f>IFERROR(VLOOKUP($B55,'IRC4 0607 Rieme'!$O:$R,2,FALSE),"")</f>
        <v/>
      </c>
      <c r="Q61" s="23" t="str">
        <f>IFERROR(VLOOKUP($B55,'IRC4 0607 Rieme'!$O:$R,3,FALSE),"")</f>
        <v/>
      </c>
      <c r="R61" s="23" t="str">
        <f>IFERROR(VLOOKUP($B55,'IRC4 0607 Rieme'!$O:$R,4,FALSE),"")</f>
        <v/>
      </c>
      <c r="S61" s="27" t="str">
        <f t="shared" si="25"/>
        <v/>
      </c>
      <c r="T61" s="22" t="str">
        <f>IFERROR(VLOOKUP($B55,'IRC5 2906 Oudenaarde'!$O:$R,2,FALSE),"")</f>
        <v/>
      </c>
      <c r="U61" s="23" t="str">
        <f>IFERROR(VLOOKUP($B55,'IRC5 2906 Oudenaarde'!$O:$R,3,FALSE),"")</f>
        <v/>
      </c>
      <c r="V61" s="23" t="str">
        <f>IFERROR(VLOOKUP($B55,'IRC5 2906 Oudenaarde'!$O:$R,4,FALSE),"")</f>
        <v/>
      </c>
      <c r="W61" s="27" t="str">
        <f t="shared" si="26"/>
        <v/>
      </c>
      <c r="X61" s="22" t="str">
        <f>IFERROR(VLOOKUP($B55,'IRC6 0830 Racing Gent'!$O:$R,2,FALSE),"")</f>
        <v/>
      </c>
      <c r="Y61" s="23" t="str">
        <f>IFERROR(VLOOKUP($B55,'IRC6 0830 Racing Gent'!$O:$R,3,FALSE),"")</f>
        <v/>
      </c>
      <c r="Z61" s="23" t="str">
        <f>IFERROR(VLOOKUP($B55,'IRC6 0830 Racing Gent'!$O:$R,4,FALSE),"")</f>
        <v/>
      </c>
      <c r="AA61" s="27" t="str">
        <f t="shared" si="27"/>
        <v/>
      </c>
      <c r="AB61" s="22" t="str">
        <f>IFERROR(VLOOKUP($B55,'IRC7 0907 KAA Gent'!$O:$R,2,FALSE),"")</f>
        <v/>
      </c>
      <c r="AC61" s="23" t="str">
        <f>IFERROR(VLOOKUP($B55,'IRC7 0907 KAA Gent'!$O:$R,3,FALSE),"")</f>
        <v/>
      </c>
      <c r="AD61" s="23" t="str">
        <f>IFERROR(VLOOKUP($B55,'IRC7 0907 KAA Gent'!$O:$R,4,FALSE),"")</f>
        <v/>
      </c>
      <c r="AE61" s="24" t="str">
        <f t="shared" si="28"/>
        <v/>
      </c>
      <c r="AF61" s="29" t="str" cm="1">
        <f t="array" ref="AF61">IF(SUM(LARGE(AJ61:AP61,{1;2;3;4;5}))&gt;0,SUM(LARGE(AJ61:AP61,{1;2;3;4;5})),"")</f>
        <v/>
      </c>
      <c r="AG61" s="5" t="str">
        <f t="shared" si="29"/>
        <v/>
      </c>
      <c r="AH61" s="5" t="str">
        <f t="shared" si="17"/>
        <v/>
      </c>
      <c r="AJ61" s="3">
        <f t="shared" si="9"/>
        <v>0</v>
      </c>
      <c r="AK61" s="3">
        <f t="shared" si="10"/>
        <v>0</v>
      </c>
      <c r="AL61" s="3">
        <f t="shared" si="30"/>
        <v>0</v>
      </c>
      <c r="AM61" s="3">
        <f t="shared" si="31"/>
        <v>0</v>
      </c>
      <c r="AN61" s="3">
        <f t="shared" si="32"/>
        <v>0</v>
      </c>
      <c r="AO61" s="3">
        <f t="shared" si="33"/>
        <v>0</v>
      </c>
      <c r="AP61" s="3">
        <f t="shared" si="34"/>
        <v>0</v>
      </c>
    </row>
    <row r="62" spans="1:42" x14ac:dyDescent="0.3">
      <c r="B62" s="3"/>
      <c r="C62" s="3"/>
      <c r="D62" s="3"/>
      <c r="H62" s="3"/>
      <c r="L62" s="22" t="str">
        <f>IFERROR(VLOOKUP($B56,'IRC3 0510 Aalter'!$S:$X,2,FALSE),"")</f>
        <v/>
      </c>
      <c r="M62" s="23" t="str">
        <f>IFERROR(VLOOKUP($B56,'IRC3 0510 Aalter'!$S:$X,3,FALSE),"")</f>
        <v/>
      </c>
      <c r="N62" s="23" t="str">
        <f>IFERROR(VLOOKUP($B56,'IRC3 0510 Aalter'!$S:$X,4,FALSE),"")</f>
        <v/>
      </c>
      <c r="O62" s="27" t="str">
        <f t="shared" si="24"/>
        <v/>
      </c>
      <c r="P62" s="22" t="str">
        <f>IFERROR(VLOOKUP($B56,'IRC4 0607 Rieme'!$O:$R,2,FALSE),"")</f>
        <v/>
      </c>
      <c r="Q62" s="23" t="str">
        <f>IFERROR(VLOOKUP($B56,'IRC4 0607 Rieme'!$O:$R,3,FALSE),"")</f>
        <v/>
      </c>
      <c r="R62" s="23" t="str">
        <f>IFERROR(VLOOKUP($B56,'IRC4 0607 Rieme'!$O:$R,4,FALSE),"")</f>
        <v/>
      </c>
      <c r="S62" s="27" t="str">
        <f t="shared" si="25"/>
        <v/>
      </c>
      <c r="T62" s="22" t="str">
        <f>IFERROR(VLOOKUP($B56,'IRC5 2906 Oudenaarde'!$O:$R,2,FALSE),"")</f>
        <v/>
      </c>
      <c r="U62" s="23" t="str">
        <f>IFERROR(VLOOKUP($B56,'IRC5 2906 Oudenaarde'!$O:$R,3,FALSE),"")</f>
        <v/>
      </c>
      <c r="V62" s="23" t="str">
        <f>IFERROR(VLOOKUP($B56,'IRC5 2906 Oudenaarde'!$O:$R,4,FALSE),"")</f>
        <v/>
      </c>
      <c r="W62" s="27" t="str">
        <f t="shared" si="26"/>
        <v/>
      </c>
      <c r="X62" s="22" t="str">
        <f>IFERROR(VLOOKUP($B56,'IRC6 0830 Racing Gent'!$O:$R,2,FALSE),"")</f>
        <v/>
      </c>
      <c r="Y62" s="23" t="str">
        <f>IFERROR(VLOOKUP($B56,'IRC6 0830 Racing Gent'!$O:$R,3,FALSE),"")</f>
        <v/>
      </c>
      <c r="Z62" s="23" t="str">
        <f>IFERROR(VLOOKUP($B56,'IRC6 0830 Racing Gent'!$O:$R,4,FALSE),"")</f>
        <v/>
      </c>
      <c r="AA62" s="27" t="str">
        <f t="shared" si="27"/>
        <v/>
      </c>
      <c r="AB62" s="22" t="str">
        <f>IFERROR(VLOOKUP($B56,'IRC7 0907 KAA Gent'!$O:$R,2,FALSE),"")</f>
        <v/>
      </c>
      <c r="AC62" s="23" t="str">
        <f>IFERROR(VLOOKUP($B56,'IRC7 0907 KAA Gent'!$O:$R,3,FALSE),"")</f>
        <v/>
      </c>
      <c r="AD62" s="23" t="str">
        <f>IFERROR(VLOOKUP($B56,'IRC7 0907 KAA Gent'!$O:$R,4,FALSE),"")</f>
        <v/>
      </c>
      <c r="AE62" s="24" t="str">
        <f t="shared" si="28"/>
        <v/>
      </c>
      <c r="AF62" s="29" t="str" cm="1">
        <f t="array" ref="AF62">IF(SUM(LARGE(AJ62:AP62,{1;2;3;4;5}))&gt;0,SUM(LARGE(AJ62:AP62,{1;2;3;4;5})),"")</f>
        <v/>
      </c>
      <c r="AG62" s="5" t="str">
        <f t="shared" si="29"/>
        <v/>
      </c>
      <c r="AH62" s="5" t="str">
        <f t="shared" si="17"/>
        <v/>
      </c>
      <c r="AJ62" s="3">
        <f t="shared" si="9"/>
        <v>0</v>
      </c>
      <c r="AK62" s="3">
        <f t="shared" si="10"/>
        <v>0</v>
      </c>
      <c r="AL62" s="3">
        <f t="shared" si="30"/>
        <v>0</v>
      </c>
      <c r="AM62" s="3">
        <f t="shared" si="31"/>
        <v>0</v>
      </c>
      <c r="AN62" s="3">
        <f t="shared" si="32"/>
        <v>0</v>
      </c>
      <c r="AO62" s="3">
        <f t="shared" si="33"/>
        <v>0</v>
      </c>
      <c r="AP62" s="3">
        <f t="shared" si="34"/>
        <v>0</v>
      </c>
    </row>
    <row r="63" spans="1:42" x14ac:dyDescent="0.3">
      <c r="B63" s="3"/>
      <c r="C63" s="3"/>
      <c r="D63" s="3"/>
      <c r="H63" s="3"/>
      <c r="L63" s="22" t="str">
        <f>IFERROR(VLOOKUP($B57,'IRC3 0510 Aalter'!$S:$X,2,FALSE),"")</f>
        <v/>
      </c>
      <c r="M63" s="23" t="str">
        <f>IFERROR(VLOOKUP($B57,'IRC3 0510 Aalter'!$S:$X,3,FALSE),"")</f>
        <v/>
      </c>
      <c r="N63" s="23" t="str">
        <f>IFERROR(VLOOKUP($B57,'IRC3 0510 Aalter'!$S:$X,4,FALSE),"")</f>
        <v/>
      </c>
      <c r="O63" s="27" t="str">
        <f t="shared" si="24"/>
        <v/>
      </c>
      <c r="P63" s="22" t="str">
        <f>IFERROR(VLOOKUP($B57,'IRC4 0607 Rieme'!$O:$R,2,FALSE),"")</f>
        <v/>
      </c>
      <c r="Q63" s="23" t="str">
        <f>IFERROR(VLOOKUP($B57,'IRC4 0607 Rieme'!$O:$R,3,FALSE),"")</f>
        <v/>
      </c>
      <c r="R63" s="23" t="str">
        <f>IFERROR(VLOOKUP($B57,'IRC4 0607 Rieme'!$O:$R,4,FALSE),"")</f>
        <v/>
      </c>
      <c r="S63" s="27" t="str">
        <f t="shared" si="25"/>
        <v/>
      </c>
      <c r="T63" s="22" t="str">
        <f>IFERROR(VLOOKUP($B57,'IRC5 2906 Oudenaarde'!$O:$R,2,FALSE),"")</f>
        <v/>
      </c>
      <c r="U63" s="23" t="str">
        <f>IFERROR(VLOOKUP($B57,'IRC5 2906 Oudenaarde'!$O:$R,3,FALSE),"")</f>
        <v/>
      </c>
      <c r="V63" s="23" t="str">
        <f>IFERROR(VLOOKUP($B57,'IRC5 2906 Oudenaarde'!$O:$R,4,FALSE),"")</f>
        <v/>
      </c>
      <c r="W63" s="27" t="str">
        <f t="shared" si="26"/>
        <v/>
      </c>
      <c r="X63" s="22" t="str">
        <f>IFERROR(VLOOKUP($B57,'IRC6 0830 Racing Gent'!$O:$R,2,FALSE),"")</f>
        <v/>
      </c>
      <c r="Y63" s="23" t="str">
        <f>IFERROR(VLOOKUP($B57,'IRC6 0830 Racing Gent'!$O:$R,3,FALSE),"")</f>
        <v/>
      </c>
      <c r="Z63" s="23" t="str">
        <f>IFERROR(VLOOKUP($B57,'IRC6 0830 Racing Gent'!$O:$R,4,FALSE),"")</f>
        <v/>
      </c>
      <c r="AA63" s="27" t="str">
        <f t="shared" si="27"/>
        <v/>
      </c>
      <c r="AB63" s="22" t="str">
        <f>IFERROR(VLOOKUP($B57,'IRC7 0907 KAA Gent'!$O:$R,2,FALSE),"")</f>
        <v/>
      </c>
      <c r="AC63" s="23" t="str">
        <f>IFERROR(VLOOKUP($B57,'IRC7 0907 KAA Gent'!$O:$R,3,FALSE),"")</f>
        <v/>
      </c>
      <c r="AD63" s="23" t="str">
        <f>IFERROR(VLOOKUP($B57,'IRC7 0907 KAA Gent'!$O:$R,4,FALSE),"")</f>
        <v/>
      </c>
      <c r="AE63" s="24" t="str">
        <f t="shared" si="28"/>
        <v/>
      </c>
      <c r="AF63" s="29" t="str" cm="1">
        <f t="array" ref="AF63">IF(SUM(LARGE(AJ63:AP63,{1;2;3;4;5}))&gt;0,SUM(LARGE(AJ63:AP63,{1;2;3;4;5})),"")</f>
        <v/>
      </c>
      <c r="AG63" s="5" t="str">
        <f t="shared" si="29"/>
        <v/>
      </c>
      <c r="AH63" s="5" t="str">
        <f t="shared" si="17"/>
        <v/>
      </c>
      <c r="AJ63" s="3">
        <f t="shared" si="9"/>
        <v>0</v>
      </c>
      <c r="AK63" s="3">
        <f t="shared" si="10"/>
        <v>0</v>
      </c>
      <c r="AL63" s="3">
        <f t="shared" si="30"/>
        <v>0</v>
      </c>
      <c r="AM63" s="3">
        <f t="shared" si="31"/>
        <v>0</v>
      </c>
      <c r="AN63" s="3">
        <f t="shared" si="32"/>
        <v>0</v>
      </c>
      <c r="AO63" s="3">
        <f t="shared" si="33"/>
        <v>0</v>
      </c>
      <c r="AP63" s="3">
        <f t="shared" si="34"/>
        <v>0</v>
      </c>
    </row>
    <row r="64" spans="1:42" x14ac:dyDescent="0.3">
      <c r="B64" s="3"/>
      <c r="C64" s="3"/>
      <c r="D64" s="3"/>
      <c r="H64" s="3"/>
      <c r="L64" s="22" t="str">
        <f>IFERROR(VLOOKUP($B58,'IRC3 0510 Aalter'!$S:$X,2,FALSE),"")</f>
        <v/>
      </c>
      <c r="M64" s="23" t="str">
        <f>IFERROR(VLOOKUP($B58,'IRC3 0510 Aalter'!$S:$X,3,FALSE),"")</f>
        <v/>
      </c>
      <c r="N64" s="23" t="str">
        <f>IFERROR(VLOOKUP($B58,'IRC3 0510 Aalter'!$S:$X,4,FALSE),"")</f>
        <v/>
      </c>
      <c r="O64" s="27" t="str">
        <f t="shared" si="24"/>
        <v/>
      </c>
      <c r="P64" s="22" t="str">
        <f>IFERROR(VLOOKUP($B58,'IRC4 0607 Rieme'!$O:$R,2,FALSE),"")</f>
        <v/>
      </c>
      <c r="Q64" s="23" t="str">
        <f>IFERROR(VLOOKUP($B58,'IRC4 0607 Rieme'!$O:$R,3,FALSE),"")</f>
        <v/>
      </c>
      <c r="R64" s="23" t="str">
        <f>IFERROR(VLOOKUP($B58,'IRC4 0607 Rieme'!$O:$R,4,FALSE),"")</f>
        <v/>
      </c>
      <c r="S64" s="27" t="str">
        <f t="shared" si="25"/>
        <v/>
      </c>
      <c r="T64" s="22" t="str">
        <f>IFERROR(VLOOKUP($B58,'IRC5 2906 Oudenaarde'!$O:$R,2,FALSE),"")</f>
        <v/>
      </c>
      <c r="U64" s="23" t="str">
        <f>IFERROR(VLOOKUP($B58,'IRC5 2906 Oudenaarde'!$O:$R,3,FALSE),"")</f>
        <v/>
      </c>
      <c r="V64" s="23" t="str">
        <f>IFERROR(VLOOKUP($B58,'IRC5 2906 Oudenaarde'!$O:$R,4,FALSE),"")</f>
        <v/>
      </c>
      <c r="W64" s="27" t="str">
        <f t="shared" si="26"/>
        <v/>
      </c>
      <c r="X64" s="22" t="str">
        <f>IFERROR(VLOOKUP($B58,'IRC6 0830 Racing Gent'!$O:$R,2,FALSE),"")</f>
        <v/>
      </c>
      <c r="Y64" s="23" t="str">
        <f>IFERROR(VLOOKUP($B58,'IRC6 0830 Racing Gent'!$O:$R,3,FALSE),"")</f>
        <v/>
      </c>
      <c r="Z64" s="23" t="str">
        <f>IFERROR(VLOOKUP($B58,'IRC6 0830 Racing Gent'!$O:$R,4,FALSE),"")</f>
        <v/>
      </c>
      <c r="AA64" s="27" t="str">
        <f t="shared" si="27"/>
        <v/>
      </c>
      <c r="AB64" s="22" t="str">
        <f>IFERROR(VLOOKUP($B58,'IRC7 0907 KAA Gent'!$O:$R,2,FALSE),"")</f>
        <v/>
      </c>
      <c r="AC64" s="23" t="str">
        <f>IFERROR(VLOOKUP($B58,'IRC7 0907 KAA Gent'!$O:$R,3,FALSE),"")</f>
        <v/>
      </c>
      <c r="AD64" s="23" t="str">
        <f>IFERROR(VLOOKUP($B58,'IRC7 0907 KAA Gent'!$O:$R,4,FALSE),"")</f>
        <v/>
      </c>
      <c r="AE64" s="24" t="str">
        <f t="shared" si="28"/>
        <v/>
      </c>
      <c r="AF64" s="29" t="str" cm="1">
        <f t="array" ref="AF64">IF(SUM(LARGE(AJ64:AP64,{1;2;3;4;5}))&gt;0,SUM(LARGE(AJ64:AP64,{1;2;3;4;5})),"")</f>
        <v/>
      </c>
      <c r="AG64" s="5" t="str">
        <f t="shared" si="29"/>
        <v/>
      </c>
      <c r="AH64" s="5" t="str">
        <f t="shared" si="17"/>
        <v/>
      </c>
      <c r="AJ64" s="3">
        <f t="shared" si="9"/>
        <v>0</v>
      </c>
      <c r="AK64" s="3">
        <f t="shared" si="10"/>
        <v>0</v>
      </c>
      <c r="AL64" s="3">
        <f t="shared" si="30"/>
        <v>0</v>
      </c>
      <c r="AM64" s="3">
        <f t="shared" si="31"/>
        <v>0</v>
      </c>
      <c r="AN64" s="3">
        <f t="shared" si="32"/>
        <v>0</v>
      </c>
      <c r="AO64" s="3">
        <f t="shared" si="33"/>
        <v>0</v>
      </c>
      <c r="AP64" s="3">
        <f t="shared" si="34"/>
        <v>0</v>
      </c>
    </row>
    <row r="65" spans="2:42" x14ac:dyDescent="0.3">
      <c r="B65" s="3"/>
      <c r="C65" s="3"/>
      <c r="D65" s="3"/>
      <c r="H65" s="3"/>
      <c r="L65" s="22" t="str">
        <f>IFERROR(VLOOKUP($B59,'IRC3 0510 Aalter'!$S:$X,2,FALSE),"")</f>
        <v/>
      </c>
      <c r="M65" s="23" t="str">
        <f>IFERROR(VLOOKUP($B59,'IRC3 0510 Aalter'!$S:$X,3,FALSE),"")</f>
        <v/>
      </c>
      <c r="N65" s="23" t="str">
        <f>IFERROR(VLOOKUP($B59,'IRC3 0510 Aalter'!$S:$X,4,FALSE),"")</f>
        <v/>
      </c>
      <c r="O65" s="27" t="str">
        <f t="shared" si="24"/>
        <v/>
      </c>
      <c r="P65" s="22" t="str">
        <f>IFERROR(VLOOKUP($B59,'IRC4 0607 Rieme'!$O:$R,2,FALSE),"")</f>
        <v/>
      </c>
      <c r="Q65" s="23" t="str">
        <f>IFERROR(VLOOKUP($B59,'IRC4 0607 Rieme'!$O:$R,3,FALSE),"")</f>
        <v/>
      </c>
      <c r="R65" s="23" t="str">
        <f>IFERROR(VLOOKUP($B59,'IRC4 0607 Rieme'!$O:$R,4,FALSE),"")</f>
        <v/>
      </c>
      <c r="S65" s="27" t="str">
        <f t="shared" si="25"/>
        <v/>
      </c>
      <c r="T65" s="22" t="str">
        <f>IFERROR(VLOOKUP($B59,'IRC5 2906 Oudenaarde'!$O:$R,2,FALSE),"")</f>
        <v/>
      </c>
      <c r="U65" s="23" t="str">
        <f>IFERROR(VLOOKUP($B59,'IRC5 2906 Oudenaarde'!$O:$R,3,FALSE),"")</f>
        <v/>
      </c>
      <c r="V65" s="23" t="str">
        <f>IFERROR(VLOOKUP($B59,'IRC5 2906 Oudenaarde'!$O:$R,4,FALSE),"")</f>
        <v/>
      </c>
      <c r="W65" s="27" t="str">
        <f t="shared" si="26"/>
        <v/>
      </c>
      <c r="X65" s="22" t="str">
        <f>IFERROR(VLOOKUP($B59,'IRC6 0830 Racing Gent'!$O:$R,2,FALSE),"")</f>
        <v/>
      </c>
      <c r="Y65" s="23" t="str">
        <f>IFERROR(VLOOKUP($B59,'IRC6 0830 Racing Gent'!$O:$R,3,FALSE),"")</f>
        <v/>
      </c>
      <c r="Z65" s="23" t="str">
        <f>IFERROR(VLOOKUP($B59,'IRC6 0830 Racing Gent'!$O:$R,4,FALSE),"")</f>
        <v/>
      </c>
      <c r="AA65" s="27" t="str">
        <f t="shared" si="27"/>
        <v/>
      </c>
      <c r="AB65" s="22" t="str">
        <f>IFERROR(VLOOKUP($B59,'IRC7 0907 KAA Gent'!$O:$R,2,FALSE),"")</f>
        <v/>
      </c>
      <c r="AC65" s="23" t="str">
        <f>IFERROR(VLOOKUP($B59,'IRC7 0907 KAA Gent'!$O:$R,3,FALSE),"")</f>
        <v/>
      </c>
      <c r="AD65" s="23" t="str">
        <f>IFERROR(VLOOKUP($B59,'IRC7 0907 KAA Gent'!$O:$R,4,FALSE),"")</f>
        <v/>
      </c>
      <c r="AE65" s="24" t="str">
        <f t="shared" si="28"/>
        <v/>
      </c>
      <c r="AF65" s="29" t="str" cm="1">
        <f t="array" ref="AF65">IF(SUM(LARGE(AJ65:AP65,{1;2;3;4;5}))&gt;0,SUM(LARGE(AJ65:AP65,{1;2;3;4;5})),"")</f>
        <v/>
      </c>
      <c r="AG65" s="5" t="str">
        <f t="shared" si="29"/>
        <v/>
      </c>
      <c r="AH65" s="5" t="str">
        <f t="shared" si="17"/>
        <v/>
      </c>
      <c r="AJ65" s="3">
        <f t="shared" si="9"/>
        <v>0</v>
      </c>
      <c r="AK65" s="3">
        <f t="shared" si="10"/>
        <v>0</v>
      </c>
      <c r="AL65" s="3">
        <f t="shared" si="30"/>
        <v>0</v>
      </c>
      <c r="AM65" s="3">
        <f t="shared" si="31"/>
        <v>0</v>
      </c>
      <c r="AN65" s="3">
        <f t="shared" si="32"/>
        <v>0</v>
      </c>
      <c r="AO65" s="3">
        <f t="shared" si="33"/>
        <v>0</v>
      </c>
      <c r="AP65" s="3">
        <f t="shared" si="34"/>
        <v>0</v>
      </c>
    </row>
    <row r="66" spans="2:42" x14ac:dyDescent="0.3">
      <c r="B66" s="3"/>
      <c r="C66" s="3"/>
      <c r="D66" s="3"/>
      <c r="H66" s="3"/>
      <c r="L66" s="22" t="str">
        <f>IFERROR(VLOOKUP($B60,'IRC3 0510 Aalter'!$S:$X,2,FALSE),"")</f>
        <v/>
      </c>
      <c r="M66" s="23" t="str">
        <f>IFERROR(VLOOKUP($B60,'IRC3 0510 Aalter'!$S:$X,3,FALSE),"")</f>
        <v/>
      </c>
      <c r="N66" s="23" t="str">
        <f>IFERROR(VLOOKUP($B60,'IRC3 0510 Aalter'!$S:$X,4,FALSE),"")</f>
        <v/>
      </c>
      <c r="O66" s="27" t="str">
        <f t="shared" si="24"/>
        <v/>
      </c>
      <c r="P66" s="22" t="str">
        <f>IFERROR(VLOOKUP($B60,'IRC4 0607 Rieme'!$O:$R,2,FALSE),"")</f>
        <v/>
      </c>
      <c r="Q66" s="23" t="str">
        <f>IFERROR(VLOOKUP($B60,'IRC4 0607 Rieme'!$O:$R,3,FALSE),"")</f>
        <v/>
      </c>
      <c r="R66" s="23" t="str">
        <f>IFERROR(VLOOKUP($B60,'IRC4 0607 Rieme'!$O:$R,4,FALSE),"")</f>
        <v/>
      </c>
      <c r="S66" s="27" t="str">
        <f t="shared" si="25"/>
        <v/>
      </c>
      <c r="T66" s="22" t="str">
        <f>IFERROR(VLOOKUP($B60,'IRC5 2906 Oudenaarde'!$O:$R,2,FALSE),"")</f>
        <v/>
      </c>
      <c r="U66" s="23" t="str">
        <f>IFERROR(VLOOKUP($B60,'IRC5 2906 Oudenaarde'!$O:$R,3,FALSE),"")</f>
        <v/>
      </c>
      <c r="V66" s="23" t="str">
        <f>IFERROR(VLOOKUP($B60,'IRC5 2906 Oudenaarde'!$O:$R,4,FALSE),"")</f>
        <v/>
      </c>
      <c r="W66" s="27" t="str">
        <f t="shared" si="26"/>
        <v/>
      </c>
      <c r="X66" s="22" t="str">
        <f>IFERROR(VLOOKUP($B60,'IRC6 0830 Racing Gent'!$O:$R,2,FALSE),"")</f>
        <v/>
      </c>
      <c r="Y66" s="23" t="str">
        <f>IFERROR(VLOOKUP($B60,'IRC6 0830 Racing Gent'!$O:$R,3,FALSE),"")</f>
        <v/>
      </c>
      <c r="Z66" s="23" t="str">
        <f>IFERROR(VLOOKUP($B60,'IRC6 0830 Racing Gent'!$O:$R,4,FALSE),"")</f>
        <v/>
      </c>
      <c r="AA66" s="27" t="str">
        <f t="shared" si="27"/>
        <v/>
      </c>
      <c r="AB66" s="22" t="str">
        <f>IFERROR(VLOOKUP($B60,'IRC7 0907 KAA Gent'!$O:$R,2,FALSE),"")</f>
        <v/>
      </c>
      <c r="AC66" s="23" t="str">
        <f>IFERROR(VLOOKUP($B60,'IRC7 0907 KAA Gent'!$O:$R,3,FALSE),"")</f>
        <v/>
      </c>
      <c r="AD66" s="23" t="str">
        <f>IFERROR(VLOOKUP($B60,'IRC7 0907 KAA Gent'!$O:$R,4,FALSE),"")</f>
        <v/>
      </c>
      <c r="AE66" s="24" t="str">
        <f t="shared" si="28"/>
        <v/>
      </c>
      <c r="AF66" s="29" t="str" cm="1">
        <f t="array" ref="AF66">IF(SUM(LARGE(AJ66:AP66,{1;2;3;4;5}))&gt;0,SUM(LARGE(AJ66:AP66,{1;2;3;4;5})),"")</f>
        <v/>
      </c>
      <c r="AG66" s="5" t="str">
        <f t="shared" si="29"/>
        <v/>
      </c>
      <c r="AH66" s="5" t="str">
        <f t="shared" si="17"/>
        <v/>
      </c>
      <c r="AJ66" s="3">
        <f t="shared" si="9"/>
        <v>0</v>
      </c>
      <c r="AK66" s="3">
        <f t="shared" si="10"/>
        <v>0</v>
      </c>
      <c r="AL66" s="3">
        <f t="shared" si="30"/>
        <v>0</v>
      </c>
      <c r="AM66" s="3">
        <f t="shared" si="31"/>
        <v>0</v>
      </c>
      <c r="AN66" s="3">
        <f t="shared" si="32"/>
        <v>0</v>
      </c>
      <c r="AO66" s="3">
        <f t="shared" si="33"/>
        <v>0</v>
      </c>
      <c r="AP66" s="3">
        <f t="shared" si="34"/>
        <v>0</v>
      </c>
    </row>
    <row r="67" spans="2:42" x14ac:dyDescent="0.3">
      <c r="B67" s="30"/>
      <c r="C67" s="80"/>
      <c r="D67" s="22" t="str">
        <f>IFERROR(VLOOKUP($B67,'IRC1 0405 Deinze'!$S:$X,2,FALSE),"")</f>
        <v/>
      </c>
      <c r="E67" s="23" t="str">
        <f>IFERROR(VLOOKUP($B67,'IRC1 0405 Deinze'!$S:$X,3,FALSE),"")</f>
        <v/>
      </c>
      <c r="F67" s="23" t="str">
        <f>IFERROR(VLOOKUP($B67,'IRC1 0405 Deinze'!$S:$X,4,FALSE),"")</f>
        <v/>
      </c>
      <c r="G67" s="27" t="str">
        <f t="shared" ref="G67:G103" si="35">IF(SUM(D67:F67)&gt;0,SUM(D67:F67),"")</f>
        <v/>
      </c>
      <c r="H67" s="22" t="str">
        <f>IFERROR(VLOOKUP($B67,'IRC2 0426 Maldegem'!$T:$X,2,FALSE),"")</f>
        <v/>
      </c>
      <c r="I67" s="23" t="str">
        <f>IFERROR(VLOOKUP($B67,'IRC2 0426 Maldegem'!$T:$X,3,FALSE),"")</f>
        <v/>
      </c>
      <c r="J67" s="23" t="str">
        <f>IFERROR(VLOOKUP($B67,'IRC2 0426 Maldegem'!$T:$X,4,FALSE),"")</f>
        <v/>
      </c>
      <c r="K67" s="27" t="str">
        <f t="shared" ref="K67:K103" si="36">IF(SUM(H67:J67)&gt;0,SUM(H67:J67),"")</f>
        <v/>
      </c>
      <c r="L67" s="22" t="str">
        <f>IFERROR(VLOOKUP($B67,'IRC3 0510 Aalter'!$S:$X,2,FALSE),"")</f>
        <v/>
      </c>
      <c r="M67" s="23" t="str">
        <f>IFERROR(VLOOKUP($B67,'IRC3 0510 Aalter'!$S:$X,3,FALSE),"")</f>
        <v/>
      </c>
      <c r="N67" s="23" t="str">
        <f>IFERROR(VLOOKUP($B67,'IRC3 0510 Aalter'!$S:$X,4,FALSE),"")</f>
        <v/>
      </c>
      <c r="O67" s="27" t="str">
        <f t="shared" si="24"/>
        <v/>
      </c>
      <c r="P67" s="22" t="str">
        <f>IFERROR(VLOOKUP($B67,'IRC4 0607 Rieme'!$O:$R,2,FALSE),"")</f>
        <v/>
      </c>
      <c r="Q67" s="23" t="str">
        <f>IFERROR(VLOOKUP($B67,'IRC4 0607 Rieme'!$O:$R,3,FALSE),"")</f>
        <v/>
      </c>
      <c r="R67" s="23" t="str">
        <f>IFERROR(VLOOKUP($B67,'IRC4 0607 Rieme'!$O:$R,4,FALSE),"")</f>
        <v/>
      </c>
      <c r="S67" s="27" t="str">
        <f t="shared" si="25"/>
        <v/>
      </c>
      <c r="T67" s="22" t="str">
        <f>IFERROR(VLOOKUP($B67,'IRC5 2906 Oudenaarde'!$O:$R,2,FALSE),"")</f>
        <v/>
      </c>
      <c r="U67" s="23" t="str">
        <f>IFERROR(VLOOKUP($B67,'IRC5 2906 Oudenaarde'!$O:$R,3,FALSE),"")</f>
        <v/>
      </c>
      <c r="V67" s="23" t="str">
        <f>IFERROR(VLOOKUP($B67,'IRC5 2906 Oudenaarde'!$O:$R,4,FALSE),"")</f>
        <v/>
      </c>
      <c r="W67" s="27" t="str">
        <f t="shared" si="26"/>
        <v/>
      </c>
      <c r="X67" s="22" t="str">
        <f>IFERROR(VLOOKUP($B67,'IRC6 0830 Racing Gent'!$O:$R,2,FALSE),"")</f>
        <v/>
      </c>
      <c r="Y67" s="23" t="str">
        <f>IFERROR(VLOOKUP($B67,'IRC6 0830 Racing Gent'!$O:$R,3,FALSE),"")</f>
        <v/>
      </c>
      <c r="Z67" s="23" t="str">
        <f>IFERROR(VLOOKUP($B67,'IRC6 0830 Racing Gent'!$O:$R,4,FALSE),"")</f>
        <v/>
      </c>
      <c r="AA67" s="27" t="str">
        <f t="shared" si="27"/>
        <v/>
      </c>
      <c r="AB67" s="22" t="str">
        <f>IFERROR(VLOOKUP($B67,'IRC7 0907 KAA Gent'!$O:$R,2,FALSE),"")</f>
        <v/>
      </c>
      <c r="AC67" s="23" t="str">
        <f>IFERROR(VLOOKUP($B67,'IRC7 0907 KAA Gent'!$O:$R,3,FALSE),"")</f>
        <v/>
      </c>
      <c r="AD67" s="23" t="str">
        <f>IFERROR(VLOOKUP($B67,'IRC7 0907 KAA Gent'!$O:$R,4,FALSE),"")</f>
        <v/>
      </c>
      <c r="AE67" s="24" t="str">
        <f t="shared" si="28"/>
        <v/>
      </c>
      <c r="AF67" s="29" t="str" cm="1">
        <f t="array" ref="AF67">IF(SUM(LARGE(AJ67:AP67,{1;2;3;4;5}))&gt;0,SUM(LARGE(AJ67:AP67,{1;2;3;4;5})),"")</f>
        <v/>
      </c>
      <c r="AG67" s="5" t="str">
        <f t="shared" si="29"/>
        <v/>
      </c>
      <c r="AH67" s="5" t="str">
        <f t="shared" ref="AH67:AH98" si="37">IFERROR(_xlfn.RANK.EQ(AF67,AF:AF),"")</f>
        <v/>
      </c>
      <c r="AJ67" s="3">
        <f t="shared" ref="AJ67:AJ103" si="38">IF(G67="",0,G67)</f>
        <v>0</v>
      </c>
      <c r="AK67" s="3">
        <f t="shared" ref="AK67:AK103" si="39">IF(K67="",0,K67)</f>
        <v>0</v>
      </c>
      <c r="AL67" s="3">
        <f t="shared" si="30"/>
        <v>0</v>
      </c>
      <c r="AM67" s="3">
        <f t="shared" si="31"/>
        <v>0</v>
      </c>
      <c r="AN67" s="3">
        <f t="shared" si="32"/>
        <v>0</v>
      </c>
      <c r="AO67" s="3">
        <f t="shared" si="33"/>
        <v>0</v>
      </c>
      <c r="AP67" s="3">
        <f t="shared" si="34"/>
        <v>0</v>
      </c>
    </row>
    <row r="68" spans="2:42" x14ac:dyDescent="0.3">
      <c r="B68" s="30"/>
      <c r="C68" s="80"/>
      <c r="D68" s="22" t="str">
        <f>IFERROR(VLOOKUP($B68,'IRC1 0405 Deinze'!$S:$X,2,FALSE),"")</f>
        <v/>
      </c>
      <c r="E68" s="23" t="str">
        <f>IFERROR(VLOOKUP($B68,'IRC1 0405 Deinze'!$S:$X,3,FALSE),"")</f>
        <v/>
      </c>
      <c r="F68" s="23" t="str">
        <f>IFERROR(VLOOKUP($B68,'IRC1 0405 Deinze'!$S:$X,4,FALSE),"")</f>
        <v/>
      </c>
      <c r="G68" s="27" t="str">
        <f t="shared" si="35"/>
        <v/>
      </c>
      <c r="H68" s="22" t="str">
        <f>IFERROR(VLOOKUP($B68,'IRC2 0426 Maldegem'!$T:$X,2,FALSE),"")</f>
        <v/>
      </c>
      <c r="I68" s="23" t="str">
        <f>IFERROR(VLOOKUP($B68,'IRC2 0426 Maldegem'!$T:$X,3,FALSE),"")</f>
        <v/>
      </c>
      <c r="J68" s="23" t="str">
        <f>IFERROR(VLOOKUP($B68,'IRC2 0426 Maldegem'!$T:$X,4,FALSE),"")</f>
        <v/>
      </c>
      <c r="K68" s="27" t="str">
        <f t="shared" si="36"/>
        <v/>
      </c>
      <c r="L68" s="22" t="str">
        <f>IFERROR(VLOOKUP($B68,'IRC3 0510 Aalter'!$S:$X,2,FALSE),"")</f>
        <v/>
      </c>
      <c r="M68" s="23" t="str">
        <f>IFERROR(VLOOKUP($B68,'IRC3 0510 Aalter'!$S:$X,3,FALSE),"")</f>
        <v/>
      </c>
      <c r="N68" s="23" t="str">
        <f>IFERROR(VLOOKUP($B68,'IRC3 0510 Aalter'!$S:$X,4,FALSE),"")</f>
        <v/>
      </c>
      <c r="O68" s="27" t="str">
        <f t="shared" si="24"/>
        <v/>
      </c>
      <c r="P68" s="22" t="str">
        <f>IFERROR(VLOOKUP($B68,'IRC4 0607 Rieme'!$O:$R,2,FALSE),"")</f>
        <v/>
      </c>
      <c r="Q68" s="23" t="str">
        <f>IFERROR(VLOOKUP($B68,'IRC4 0607 Rieme'!$O:$R,3,FALSE),"")</f>
        <v/>
      </c>
      <c r="R68" s="23" t="str">
        <f>IFERROR(VLOOKUP($B68,'IRC4 0607 Rieme'!$O:$R,4,FALSE),"")</f>
        <v/>
      </c>
      <c r="S68" s="27" t="str">
        <f t="shared" si="25"/>
        <v/>
      </c>
      <c r="T68" s="22" t="str">
        <f>IFERROR(VLOOKUP($B68,'IRC5 2906 Oudenaarde'!$O:$R,2,FALSE),"")</f>
        <v/>
      </c>
      <c r="U68" s="23" t="str">
        <f>IFERROR(VLOOKUP($B68,'IRC5 2906 Oudenaarde'!$O:$R,3,FALSE),"")</f>
        <v/>
      </c>
      <c r="V68" s="23" t="str">
        <f>IFERROR(VLOOKUP($B68,'IRC5 2906 Oudenaarde'!$O:$R,4,FALSE),"")</f>
        <v/>
      </c>
      <c r="W68" s="27" t="str">
        <f t="shared" si="26"/>
        <v/>
      </c>
      <c r="X68" s="22" t="str">
        <f>IFERROR(VLOOKUP($B68,'IRC6 0830 Racing Gent'!$O:$R,2,FALSE),"")</f>
        <v/>
      </c>
      <c r="Y68" s="23" t="str">
        <f>IFERROR(VLOOKUP($B68,'IRC6 0830 Racing Gent'!$O:$R,3,FALSE),"")</f>
        <v/>
      </c>
      <c r="Z68" s="23" t="str">
        <f>IFERROR(VLOOKUP($B68,'IRC6 0830 Racing Gent'!$O:$R,4,FALSE),"")</f>
        <v/>
      </c>
      <c r="AA68" s="27" t="str">
        <f t="shared" si="27"/>
        <v/>
      </c>
      <c r="AB68" s="22" t="str">
        <f>IFERROR(VLOOKUP($B68,'IRC7 0907 KAA Gent'!$O:$R,2,FALSE),"")</f>
        <v/>
      </c>
      <c r="AC68" s="23" t="str">
        <f>IFERROR(VLOOKUP($B68,'IRC7 0907 KAA Gent'!$O:$R,3,FALSE),"")</f>
        <v/>
      </c>
      <c r="AD68" s="23" t="str">
        <f>IFERROR(VLOOKUP($B68,'IRC7 0907 KAA Gent'!$O:$R,4,FALSE),"")</f>
        <v/>
      </c>
      <c r="AE68" s="24" t="str">
        <f t="shared" si="28"/>
        <v/>
      </c>
      <c r="AF68" s="29" t="str" cm="1">
        <f t="array" ref="AF68">IF(SUM(LARGE(AJ68:AP68,{1;2;3;4;5}))&gt;0,SUM(LARGE(AJ68:AP68,{1;2;3;4;5})),"")</f>
        <v/>
      </c>
      <c r="AG68" s="5" t="str">
        <f t="shared" si="29"/>
        <v/>
      </c>
      <c r="AH68" s="5" t="str">
        <f t="shared" si="37"/>
        <v/>
      </c>
      <c r="AJ68" s="3">
        <f t="shared" si="38"/>
        <v>0</v>
      </c>
      <c r="AK68" s="3">
        <f t="shared" si="39"/>
        <v>0</v>
      </c>
      <c r="AL68" s="3">
        <f t="shared" si="30"/>
        <v>0</v>
      </c>
      <c r="AM68" s="3">
        <f t="shared" si="31"/>
        <v>0</v>
      </c>
      <c r="AN68" s="3">
        <f t="shared" si="32"/>
        <v>0</v>
      </c>
      <c r="AO68" s="3">
        <f t="shared" si="33"/>
        <v>0</v>
      </c>
      <c r="AP68" s="3">
        <f t="shared" si="34"/>
        <v>0</v>
      </c>
    </row>
    <row r="69" spans="2:42" x14ac:dyDescent="0.3">
      <c r="B69" s="30"/>
      <c r="C69" s="80"/>
      <c r="D69" s="22" t="str">
        <f>IFERROR(VLOOKUP($B69,'IRC1 0405 Deinze'!$S:$X,2,FALSE),"")</f>
        <v/>
      </c>
      <c r="E69" s="23" t="str">
        <f>IFERROR(VLOOKUP($B69,'IRC1 0405 Deinze'!$S:$X,3,FALSE),"")</f>
        <v/>
      </c>
      <c r="F69" s="23" t="str">
        <f>IFERROR(VLOOKUP($B69,'IRC1 0405 Deinze'!$S:$X,4,FALSE),"")</f>
        <v/>
      </c>
      <c r="G69" s="27" t="str">
        <f t="shared" si="35"/>
        <v/>
      </c>
      <c r="H69" s="22" t="str">
        <f>IFERROR(VLOOKUP($B69,'IRC2 0426 Maldegem'!$T:$X,2,FALSE),"")</f>
        <v/>
      </c>
      <c r="I69" s="23" t="str">
        <f>IFERROR(VLOOKUP($B69,'IRC2 0426 Maldegem'!$T:$X,3,FALSE),"")</f>
        <v/>
      </c>
      <c r="J69" s="23" t="str">
        <f>IFERROR(VLOOKUP($B69,'IRC2 0426 Maldegem'!$T:$X,4,FALSE),"")</f>
        <v/>
      </c>
      <c r="K69" s="27" t="str">
        <f t="shared" si="36"/>
        <v/>
      </c>
      <c r="L69" s="22" t="str">
        <f>IFERROR(VLOOKUP($B69,'IRC3 0510 Aalter'!$S:$X,2,FALSE),"")</f>
        <v/>
      </c>
      <c r="M69" s="23" t="str">
        <f>IFERROR(VLOOKUP($B69,'IRC3 0510 Aalter'!$S:$X,3,FALSE),"")</f>
        <v/>
      </c>
      <c r="N69" s="23" t="str">
        <f>IFERROR(VLOOKUP($B69,'IRC3 0510 Aalter'!$S:$X,4,FALSE),"")</f>
        <v/>
      </c>
      <c r="O69" s="27" t="str">
        <f t="shared" si="24"/>
        <v/>
      </c>
      <c r="P69" s="22" t="str">
        <f>IFERROR(VLOOKUP($B69,'IRC4 0607 Rieme'!$O:$R,2,FALSE),"")</f>
        <v/>
      </c>
      <c r="Q69" s="23" t="str">
        <f>IFERROR(VLOOKUP($B69,'IRC4 0607 Rieme'!$O:$R,3,FALSE),"")</f>
        <v/>
      </c>
      <c r="R69" s="23" t="str">
        <f>IFERROR(VLOOKUP($B69,'IRC4 0607 Rieme'!$O:$R,4,FALSE),"")</f>
        <v/>
      </c>
      <c r="S69" s="27" t="str">
        <f t="shared" si="25"/>
        <v/>
      </c>
      <c r="T69" s="22" t="str">
        <f>IFERROR(VLOOKUP($B69,'IRC5 2906 Oudenaarde'!$O:$R,2,FALSE),"")</f>
        <v/>
      </c>
      <c r="U69" s="23" t="str">
        <f>IFERROR(VLOOKUP($B69,'IRC5 2906 Oudenaarde'!$O:$R,3,FALSE),"")</f>
        <v/>
      </c>
      <c r="V69" s="23" t="str">
        <f>IFERROR(VLOOKUP($B69,'IRC5 2906 Oudenaarde'!$O:$R,4,FALSE),"")</f>
        <v/>
      </c>
      <c r="W69" s="27" t="str">
        <f t="shared" si="26"/>
        <v/>
      </c>
      <c r="X69" s="22" t="str">
        <f>IFERROR(VLOOKUP($B69,'IRC6 0830 Racing Gent'!$O:$R,2,FALSE),"")</f>
        <v/>
      </c>
      <c r="Y69" s="23" t="str">
        <f>IFERROR(VLOOKUP($B69,'IRC6 0830 Racing Gent'!$O:$R,3,FALSE),"")</f>
        <v/>
      </c>
      <c r="Z69" s="23" t="str">
        <f>IFERROR(VLOOKUP($B69,'IRC6 0830 Racing Gent'!$O:$R,4,FALSE),"")</f>
        <v/>
      </c>
      <c r="AA69" s="27" t="str">
        <f t="shared" si="27"/>
        <v/>
      </c>
      <c r="AB69" s="22" t="str">
        <f>IFERROR(VLOOKUP($B69,'IRC7 0907 KAA Gent'!$O:$R,2,FALSE),"")</f>
        <v/>
      </c>
      <c r="AC69" s="23" t="str">
        <f>IFERROR(VLOOKUP($B69,'IRC7 0907 KAA Gent'!$O:$R,3,FALSE),"")</f>
        <v/>
      </c>
      <c r="AD69" s="23" t="str">
        <f>IFERROR(VLOOKUP($B69,'IRC7 0907 KAA Gent'!$O:$R,4,FALSE),"")</f>
        <v/>
      </c>
      <c r="AE69" s="24" t="str">
        <f t="shared" si="28"/>
        <v/>
      </c>
      <c r="AF69" s="29" t="str" cm="1">
        <f t="array" ref="AF69">IF(SUM(LARGE(AJ69:AP69,{1;2;3;4;5}))&gt;0,SUM(LARGE(AJ69:AP69,{1;2;3;4;5})),"")</f>
        <v/>
      </c>
      <c r="AG69" s="5" t="str">
        <f t="shared" si="29"/>
        <v/>
      </c>
      <c r="AH69" s="5" t="str">
        <f t="shared" si="37"/>
        <v/>
      </c>
      <c r="AJ69" s="3">
        <f t="shared" si="38"/>
        <v>0</v>
      </c>
      <c r="AK69" s="3">
        <f t="shared" si="39"/>
        <v>0</v>
      </c>
      <c r="AL69" s="3">
        <f t="shared" si="30"/>
        <v>0</v>
      </c>
      <c r="AM69" s="3">
        <f t="shared" si="31"/>
        <v>0</v>
      </c>
      <c r="AN69" s="3">
        <f t="shared" si="32"/>
        <v>0</v>
      </c>
      <c r="AO69" s="3">
        <f t="shared" si="33"/>
        <v>0</v>
      </c>
      <c r="AP69" s="3">
        <f t="shared" si="34"/>
        <v>0</v>
      </c>
    </row>
    <row r="70" spans="2:42" x14ac:dyDescent="0.3">
      <c r="B70" s="30"/>
      <c r="C70" s="80"/>
      <c r="D70" s="22" t="str">
        <f>IFERROR(VLOOKUP($B70,'IRC1 0405 Deinze'!$S:$X,2,FALSE),"")</f>
        <v/>
      </c>
      <c r="E70" s="23" t="str">
        <f>IFERROR(VLOOKUP($B70,'IRC1 0405 Deinze'!$S:$X,3,FALSE),"")</f>
        <v/>
      </c>
      <c r="F70" s="23" t="str">
        <f>IFERROR(VLOOKUP($B70,'IRC1 0405 Deinze'!$S:$X,4,FALSE),"")</f>
        <v/>
      </c>
      <c r="G70" s="27" t="str">
        <f t="shared" si="35"/>
        <v/>
      </c>
      <c r="H70" s="22" t="str">
        <f>IFERROR(VLOOKUP($B70,'IRC2 0426 Maldegem'!$T:$X,2,FALSE),"")</f>
        <v/>
      </c>
      <c r="I70" s="23" t="str">
        <f>IFERROR(VLOOKUP($B70,'IRC2 0426 Maldegem'!$T:$X,3,FALSE),"")</f>
        <v/>
      </c>
      <c r="J70" s="23" t="str">
        <f>IFERROR(VLOOKUP($B70,'IRC2 0426 Maldegem'!$T:$X,4,FALSE),"")</f>
        <v/>
      </c>
      <c r="K70" s="27" t="str">
        <f t="shared" si="36"/>
        <v/>
      </c>
      <c r="L70" s="22" t="str">
        <f>IFERROR(VLOOKUP($B70,'IRC3 0510 Aalter'!$S:$X,2,FALSE),"")</f>
        <v/>
      </c>
      <c r="M70" s="23" t="str">
        <f>IFERROR(VLOOKUP($B70,'IRC3 0510 Aalter'!$S:$X,3,FALSE),"")</f>
        <v/>
      </c>
      <c r="N70" s="23" t="str">
        <f>IFERROR(VLOOKUP($B70,'IRC3 0510 Aalter'!$S:$X,4,FALSE),"")</f>
        <v/>
      </c>
      <c r="O70" s="27" t="str">
        <f t="shared" si="24"/>
        <v/>
      </c>
      <c r="P70" s="22" t="str">
        <f>IFERROR(VLOOKUP($B70,'IRC4 0607 Rieme'!$O:$R,2,FALSE),"")</f>
        <v/>
      </c>
      <c r="Q70" s="23" t="str">
        <f>IFERROR(VLOOKUP($B70,'IRC4 0607 Rieme'!$O:$R,3,FALSE),"")</f>
        <v/>
      </c>
      <c r="R70" s="23" t="str">
        <f>IFERROR(VLOOKUP($B70,'IRC4 0607 Rieme'!$O:$R,4,FALSE),"")</f>
        <v/>
      </c>
      <c r="S70" s="27" t="str">
        <f t="shared" si="25"/>
        <v/>
      </c>
      <c r="T70" s="22" t="str">
        <f>IFERROR(VLOOKUP($B70,'IRC5 2906 Oudenaarde'!$O:$R,2,FALSE),"")</f>
        <v/>
      </c>
      <c r="U70" s="23" t="str">
        <f>IFERROR(VLOOKUP($B70,'IRC5 2906 Oudenaarde'!$O:$R,3,FALSE),"")</f>
        <v/>
      </c>
      <c r="V70" s="23" t="str">
        <f>IFERROR(VLOOKUP($B70,'IRC5 2906 Oudenaarde'!$O:$R,4,FALSE),"")</f>
        <v/>
      </c>
      <c r="W70" s="27" t="str">
        <f t="shared" si="26"/>
        <v/>
      </c>
      <c r="X70" s="22" t="str">
        <f>IFERROR(VLOOKUP($B70,'IRC6 0830 Racing Gent'!$O:$R,2,FALSE),"")</f>
        <v/>
      </c>
      <c r="Y70" s="23" t="str">
        <f>IFERROR(VLOOKUP($B70,'IRC6 0830 Racing Gent'!$O:$R,3,FALSE),"")</f>
        <v/>
      </c>
      <c r="Z70" s="23" t="str">
        <f>IFERROR(VLOOKUP($B70,'IRC6 0830 Racing Gent'!$O:$R,4,FALSE),"")</f>
        <v/>
      </c>
      <c r="AA70" s="27" t="str">
        <f t="shared" si="27"/>
        <v/>
      </c>
      <c r="AB70" s="22" t="str">
        <f>IFERROR(VLOOKUP($B70,'IRC7 0907 KAA Gent'!$O:$R,2,FALSE),"")</f>
        <v/>
      </c>
      <c r="AC70" s="23" t="str">
        <f>IFERROR(VLOOKUP($B70,'IRC7 0907 KAA Gent'!$O:$R,3,FALSE),"")</f>
        <v/>
      </c>
      <c r="AD70" s="23" t="str">
        <f>IFERROR(VLOOKUP($B70,'IRC7 0907 KAA Gent'!$O:$R,4,FALSE),"")</f>
        <v/>
      </c>
      <c r="AE70" s="24" t="str">
        <f t="shared" si="28"/>
        <v/>
      </c>
      <c r="AF70" s="29" t="str" cm="1">
        <f t="array" ref="AF70">IF(SUM(LARGE(AJ70:AP70,{1;2;3;4;5}))&gt;0,SUM(LARGE(AJ70:AP70,{1;2;3;4;5})),"")</f>
        <v/>
      </c>
      <c r="AG70" s="5" t="str">
        <f t="shared" si="29"/>
        <v/>
      </c>
      <c r="AH70" s="5" t="str">
        <f t="shared" si="37"/>
        <v/>
      </c>
      <c r="AJ70" s="3">
        <f t="shared" si="38"/>
        <v>0</v>
      </c>
      <c r="AK70" s="3">
        <f t="shared" si="39"/>
        <v>0</v>
      </c>
      <c r="AL70" s="3">
        <f t="shared" si="30"/>
        <v>0</v>
      </c>
      <c r="AM70" s="3">
        <f t="shared" si="31"/>
        <v>0</v>
      </c>
      <c r="AN70" s="3">
        <f t="shared" si="32"/>
        <v>0</v>
      </c>
      <c r="AO70" s="3">
        <f t="shared" si="33"/>
        <v>0</v>
      </c>
      <c r="AP70" s="3">
        <f t="shared" si="34"/>
        <v>0</v>
      </c>
    </row>
    <row r="71" spans="2:42" x14ac:dyDescent="0.3">
      <c r="B71" s="30"/>
      <c r="C71" s="80"/>
      <c r="D71" s="22" t="str">
        <f>IFERROR(VLOOKUP($B71,'IRC1 0405 Deinze'!$S:$X,2,FALSE),"")</f>
        <v/>
      </c>
      <c r="E71" s="23" t="str">
        <f>IFERROR(VLOOKUP($B71,'IRC1 0405 Deinze'!$S:$X,3,FALSE),"")</f>
        <v/>
      </c>
      <c r="F71" s="23" t="str">
        <f>IFERROR(VLOOKUP($B71,'IRC1 0405 Deinze'!$S:$X,4,FALSE),"")</f>
        <v/>
      </c>
      <c r="G71" s="27" t="str">
        <f t="shared" si="35"/>
        <v/>
      </c>
      <c r="H71" s="22" t="str">
        <f>IFERROR(VLOOKUP($B71,'IRC2 0426 Maldegem'!$T:$X,2,FALSE),"")</f>
        <v/>
      </c>
      <c r="I71" s="23" t="str">
        <f>IFERROR(VLOOKUP($B71,'IRC2 0426 Maldegem'!$T:$X,3,FALSE),"")</f>
        <v/>
      </c>
      <c r="J71" s="23" t="str">
        <f>IFERROR(VLOOKUP($B71,'IRC2 0426 Maldegem'!$T:$X,4,FALSE),"")</f>
        <v/>
      </c>
      <c r="K71" s="27" t="str">
        <f t="shared" si="36"/>
        <v/>
      </c>
      <c r="L71" s="22" t="str">
        <f>IFERROR(VLOOKUP($B71,'IRC3 0510 Aalter'!$S:$X,2,FALSE),"")</f>
        <v/>
      </c>
      <c r="M71" s="23" t="str">
        <f>IFERROR(VLOOKUP($B71,'IRC3 0510 Aalter'!$S:$X,3,FALSE),"")</f>
        <v/>
      </c>
      <c r="N71" s="23" t="str">
        <f>IFERROR(VLOOKUP($B71,'IRC3 0510 Aalter'!$S:$X,4,FALSE),"")</f>
        <v/>
      </c>
      <c r="O71" s="27" t="str">
        <f t="shared" si="24"/>
        <v/>
      </c>
      <c r="P71" s="22" t="str">
        <f>IFERROR(VLOOKUP($B71,'IRC4 0607 Rieme'!$O:$R,2,FALSE),"")</f>
        <v/>
      </c>
      <c r="Q71" s="23" t="str">
        <f>IFERROR(VLOOKUP($B71,'IRC4 0607 Rieme'!$O:$R,3,FALSE),"")</f>
        <v/>
      </c>
      <c r="R71" s="23" t="str">
        <f>IFERROR(VLOOKUP($B71,'IRC4 0607 Rieme'!$O:$R,4,FALSE),"")</f>
        <v/>
      </c>
      <c r="S71" s="27" t="str">
        <f t="shared" si="25"/>
        <v/>
      </c>
      <c r="T71" s="22" t="str">
        <f>IFERROR(VLOOKUP($B71,'IRC5 2906 Oudenaarde'!$O:$R,2,FALSE),"")</f>
        <v/>
      </c>
      <c r="U71" s="23" t="str">
        <f>IFERROR(VLOOKUP($B71,'IRC5 2906 Oudenaarde'!$O:$R,3,FALSE),"")</f>
        <v/>
      </c>
      <c r="V71" s="23" t="str">
        <f>IFERROR(VLOOKUP($B71,'IRC5 2906 Oudenaarde'!$O:$R,4,FALSE),"")</f>
        <v/>
      </c>
      <c r="W71" s="27" t="str">
        <f t="shared" si="26"/>
        <v/>
      </c>
      <c r="X71" s="22" t="str">
        <f>IFERROR(VLOOKUP($B71,'IRC6 0830 Racing Gent'!$O:$R,2,FALSE),"")</f>
        <v/>
      </c>
      <c r="Y71" s="23" t="str">
        <f>IFERROR(VLOOKUP($B71,'IRC6 0830 Racing Gent'!$O:$R,3,FALSE),"")</f>
        <v/>
      </c>
      <c r="Z71" s="23" t="str">
        <f>IFERROR(VLOOKUP($B71,'IRC6 0830 Racing Gent'!$O:$R,4,FALSE),"")</f>
        <v/>
      </c>
      <c r="AA71" s="27" t="str">
        <f t="shared" si="27"/>
        <v/>
      </c>
      <c r="AB71" s="22" t="str">
        <f>IFERROR(VLOOKUP($B71,'IRC7 0907 KAA Gent'!$O:$R,2,FALSE),"")</f>
        <v/>
      </c>
      <c r="AC71" s="23" t="str">
        <f>IFERROR(VLOOKUP($B71,'IRC7 0907 KAA Gent'!$O:$R,3,FALSE),"")</f>
        <v/>
      </c>
      <c r="AD71" s="23" t="str">
        <f>IFERROR(VLOOKUP($B71,'IRC7 0907 KAA Gent'!$O:$R,4,FALSE),"")</f>
        <v/>
      </c>
      <c r="AE71" s="24" t="str">
        <f t="shared" si="28"/>
        <v/>
      </c>
      <c r="AF71" s="29" t="str" cm="1">
        <f t="array" ref="AF71">IF(SUM(LARGE(AJ71:AP71,{1;2;3;4;5}))&gt;0,SUM(LARGE(AJ71:AP71,{1;2;3;4;5})),"")</f>
        <v/>
      </c>
      <c r="AG71" s="5" t="str">
        <f t="shared" si="29"/>
        <v/>
      </c>
      <c r="AH71" s="5" t="str">
        <f t="shared" si="37"/>
        <v/>
      </c>
      <c r="AJ71" s="3">
        <f t="shared" si="38"/>
        <v>0</v>
      </c>
      <c r="AK71" s="3">
        <f t="shared" si="39"/>
        <v>0</v>
      </c>
      <c r="AL71" s="3">
        <f t="shared" si="30"/>
        <v>0</v>
      </c>
      <c r="AM71" s="3">
        <f t="shared" si="31"/>
        <v>0</v>
      </c>
      <c r="AN71" s="3">
        <f t="shared" si="32"/>
        <v>0</v>
      </c>
      <c r="AO71" s="3">
        <f t="shared" si="33"/>
        <v>0</v>
      </c>
      <c r="AP71" s="3">
        <f t="shared" si="34"/>
        <v>0</v>
      </c>
    </row>
    <row r="72" spans="2:42" x14ac:dyDescent="0.3">
      <c r="B72" s="30"/>
      <c r="C72" s="80"/>
      <c r="D72" s="22" t="str">
        <f>IFERROR(VLOOKUP($B72,'IRC1 0405 Deinze'!$S:$X,2,FALSE),"")</f>
        <v/>
      </c>
      <c r="E72" s="23" t="str">
        <f>IFERROR(VLOOKUP($B72,'IRC1 0405 Deinze'!$S:$X,3,FALSE),"")</f>
        <v/>
      </c>
      <c r="F72" s="23" t="str">
        <f>IFERROR(VLOOKUP($B72,'IRC1 0405 Deinze'!$S:$X,4,FALSE),"")</f>
        <v/>
      </c>
      <c r="G72" s="27" t="str">
        <f t="shared" si="35"/>
        <v/>
      </c>
      <c r="H72" s="22" t="str">
        <f>IFERROR(VLOOKUP($B72,'IRC2 0426 Maldegem'!$T:$X,2,FALSE),"")</f>
        <v/>
      </c>
      <c r="I72" s="23" t="str">
        <f>IFERROR(VLOOKUP($B72,'IRC2 0426 Maldegem'!$T:$X,3,FALSE),"")</f>
        <v/>
      </c>
      <c r="J72" s="23" t="str">
        <f>IFERROR(VLOOKUP($B72,'IRC2 0426 Maldegem'!$T:$X,4,FALSE),"")</f>
        <v/>
      </c>
      <c r="K72" s="27" t="str">
        <f t="shared" si="36"/>
        <v/>
      </c>
      <c r="L72" s="22" t="str">
        <f>IFERROR(VLOOKUP($B72,'IRC3 0510 Aalter'!$S:$X,2,FALSE),"")</f>
        <v/>
      </c>
      <c r="M72" s="23" t="str">
        <f>IFERROR(VLOOKUP($B72,'IRC3 0510 Aalter'!$S:$X,3,FALSE),"")</f>
        <v/>
      </c>
      <c r="N72" s="23" t="str">
        <f>IFERROR(VLOOKUP($B72,'IRC3 0510 Aalter'!$S:$X,4,FALSE),"")</f>
        <v/>
      </c>
      <c r="O72" s="27" t="str">
        <f t="shared" si="24"/>
        <v/>
      </c>
      <c r="P72" s="22" t="str">
        <f>IFERROR(VLOOKUP($B72,'IRC4 0607 Rieme'!$O:$R,2,FALSE),"")</f>
        <v/>
      </c>
      <c r="Q72" s="23" t="str">
        <f>IFERROR(VLOOKUP($B72,'IRC4 0607 Rieme'!$O:$R,3,FALSE),"")</f>
        <v/>
      </c>
      <c r="R72" s="23" t="str">
        <f>IFERROR(VLOOKUP($B72,'IRC4 0607 Rieme'!$O:$R,4,FALSE),"")</f>
        <v/>
      </c>
      <c r="S72" s="27" t="str">
        <f t="shared" si="25"/>
        <v/>
      </c>
      <c r="T72" s="22" t="str">
        <f>IFERROR(VLOOKUP($B72,'IRC5 2906 Oudenaarde'!$O:$R,2,FALSE),"")</f>
        <v/>
      </c>
      <c r="U72" s="23" t="str">
        <f>IFERROR(VLOOKUP($B72,'IRC5 2906 Oudenaarde'!$O:$R,3,FALSE),"")</f>
        <v/>
      </c>
      <c r="V72" s="23" t="str">
        <f>IFERROR(VLOOKUP($B72,'IRC5 2906 Oudenaarde'!$O:$R,4,FALSE),"")</f>
        <v/>
      </c>
      <c r="W72" s="27" t="str">
        <f t="shared" si="26"/>
        <v/>
      </c>
      <c r="X72" s="22" t="str">
        <f>IFERROR(VLOOKUP($B72,'IRC6 0830 Racing Gent'!$O:$R,2,FALSE),"")</f>
        <v/>
      </c>
      <c r="Y72" s="23" t="str">
        <f>IFERROR(VLOOKUP($B72,'IRC6 0830 Racing Gent'!$O:$R,3,FALSE),"")</f>
        <v/>
      </c>
      <c r="Z72" s="23" t="str">
        <f>IFERROR(VLOOKUP($B72,'IRC6 0830 Racing Gent'!$O:$R,4,FALSE),"")</f>
        <v/>
      </c>
      <c r="AA72" s="27" t="str">
        <f t="shared" si="27"/>
        <v/>
      </c>
      <c r="AB72" s="22" t="str">
        <f>IFERROR(VLOOKUP($B72,'IRC7 0907 KAA Gent'!$O:$R,2,FALSE),"")</f>
        <v/>
      </c>
      <c r="AC72" s="23" t="str">
        <f>IFERROR(VLOOKUP($B72,'IRC7 0907 KAA Gent'!$O:$R,3,FALSE),"")</f>
        <v/>
      </c>
      <c r="AD72" s="23" t="str">
        <f>IFERROR(VLOOKUP($B72,'IRC7 0907 KAA Gent'!$O:$R,4,FALSE),"")</f>
        <v/>
      </c>
      <c r="AE72" s="24" t="str">
        <f t="shared" si="28"/>
        <v/>
      </c>
      <c r="AF72" s="29" t="str" cm="1">
        <f t="array" ref="AF72">IF(SUM(LARGE(AJ72:AP72,{1;2;3;4;5}))&gt;0,SUM(LARGE(AJ72:AP72,{1;2;3;4;5})),"")</f>
        <v/>
      </c>
      <c r="AG72" s="5" t="str">
        <f t="shared" si="29"/>
        <v/>
      </c>
      <c r="AH72" s="5" t="str">
        <f t="shared" si="37"/>
        <v/>
      </c>
      <c r="AJ72" s="3">
        <f t="shared" si="38"/>
        <v>0</v>
      </c>
      <c r="AK72" s="3">
        <f t="shared" si="39"/>
        <v>0</v>
      </c>
      <c r="AL72" s="3">
        <f t="shared" si="30"/>
        <v>0</v>
      </c>
      <c r="AM72" s="3">
        <f t="shared" si="31"/>
        <v>0</v>
      </c>
      <c r="AN72" s="3">
        <f t="shared" si="32"/>
        <v>0</v>
      </c>
      <c r="AO72" s="3">
        <f t="shared" si="33"/>
        <v>0</v>
      </c>
      <c r="AP72" s="3">
        <f t="shared" si="34"/>
        <v>0</v>
      </c>
    </row>
    <row r="73" spans="2:42" x14ac:dyDescent="0.3">
      <c r="B73" s="30"/>
      <c r="C73" s="80"/>
      <c r="D73" s="22" t="str">
        <f>IFERROR(VLOOKUP($B73,'IRC1 0405 Deinze'!$S:$X,2,FALSE),"")</f>
        <v/>
      </c>
      <c r="E73" s="23" t="str">
        <f>IFERROR(VLOOKUP($B73,'IRC1 0405 Deinze'!$S:$X,3,FALSE),"")</f>
        <v/>
      </c>
      <c r="F73" s="23" t="str">
        <f>IFERROR(VLOOKUP($B73,'IRC1 0405 Deinze'!$S:$X,4,FALSE),"")</f>
        <v/>
      </c>
      <c r="G73" s="27" t="str">
        <f t="shared" si="35"/>
        <v/>
      </c>
      <c r="H73" s="22" t="str">
        <f>IFERROR(VLOOKUP($B73,'IRC2 0426 Maldegem'!$T:$X,2,FALSE),"")</f>
        <v/>
      </c>
      <c r="I73" s="23" t="str">
        <f>IFERROR(VLOOKUP($B73,'IRC2 0426 Maldegem'!$T:$X,3,FALSE),"")</f>
        <v/>
      </c>
      <c r="J73" s="23" t="str">
        <f>IFERROR(VLOOKUP($B73,'IRC2 0426 Maldegem'!$T:$X,4,FALSE),"")</f>
        <v/>
      </c>
      <c r="K73" s="27" t="str">
        <f t="shared" si="36"/>
        <v/>
      </c>
      <c r="L73" s="22" t="str">
        <f>IFERROR(VLOOKUP($B73,'IRC3 0510 Aalter'!$S:$X,2,FALSE),"")</f>
        <v/>
      </c>
      <c r="M73" s="23" t="str">
        <f>IFERROR(VLOOKUP($B73,'IRC3 0510 Aalter'!$S:$X,3,FALSE),"")</f>
        <v/>
      </c>
      <c r="N73" s="23" t="str">
        <f>IFERROR(VLOOKUP($B73,'IRC3 0510 Aalter'!$S:$X,4,FALSE),"")</f>
        <v/>
      </c>
      <c r="O73" s="27" t="str">
        <f t="shared" si="24"/>
        <v/>
      </c>
      <c r="P73" s="22" t="str">
        <f>IFERROR(VLOOKUP($B73,'IRC4 0607 Rieme'!$O:$R,2,FALSE),"")</f>
        <v/>
      </c>
      <c r="Q73" s="23" t="str">
        <f>IFERROR(VLOOKUP($B73,'IRC4 0607 Rieme'!$O:$R,3,FALSE),"")</f>
        <v/>
      </c>
      <c r="R73" s="23" t="str">
        <f>IFERROR(VLOOKUP($B73,'IRC4 0607 Rieme'!$O:$R,4,FALSE),"")</f>
        <v/>
      </c>
      <c r="S73" s="27" t="str">
        <f t="shared" si="25"/>
        <v/>
      </c>
      <c r="T73" s="22" t="str">
        <f>IFERROR(VLOOKUP($B73,'IRC5 2906 Oudenaarde'!$O:$R,2,FALSE),"")</f>
        <v/>
      </c>
      <c r="U73" s="23" t="str">
        <f>IFERROR(VLOOKUP($B73,'IRC5 2906 Oudenaarde'!$O:$R,3,FALSE),"")</f>
        <v/>
      </c>
      <c r="V73" s="23" t="str">
        <f>IFERROR(VLOOKUP($B73,'IRC5 2906 Oudenaarde'!$O:$R,4,FALSE),"")</f>
        <v/>
      </c>
      <c r="W73" s="27" t="str">
        <f t="shared" si="26"/>
        <v/>
      </c>
      <c r="X73" s="22" t="str">
        <f>IFERROR(VLOOKUP($B73,'IRC6 0830 Racing Gent'!$O:$R,2,FALSE),"")</f>
        <v/>
      </c>
      <c r="Y73" s="23" t="str">
        <f>IFERROR(VLOOKUP($B73,'IRC6 0830 Racing Gent'!$O:$R,3,FALSE),"")</f>
        <v/>
      </c>
      <c r="Z73" s="23" t="str">
        <f>IFERROR(VLOOKUP($B73,'IRC6 0830 Racing Gent'!$O:$R,4,FALSE),"")</f>
        <v/>
      </c>
      <c r="AA73" s="27" t="str">
        <f t="shared" si="27"/>
        <v/>
      </c>
      <c r="AB73" s="22" t="str">
        <f>IFERROR(VLOOKUP($B73,'IRC7 0907 KAA Gent'!$O:$R,2,FALSE),"")</f>
        <v/>
      </c>
      <c r="AC73" s="23" t="str">
        <f>IFERROR(VLOOKUP($B73,'IRC7 0907 KAA Gent'!$O:$R,3,FALSE),"")</f>
        <v/>
      </c>
      <c r="AD73" s="23" t="str">
        <f>IFERROR(VLOOKUP($B73,'IRC7 0907 KAA Gent'!$O:$R,4,FALSE),"")</f>
        <v/>
      </c>
      <c r="AE73" s="24" t="str">
        <f t="shared" si="28"/>
        <v/>
      </c>
      <c r="AF73" s="29" t="str" cm="1">
        <f t="array" ref="AF73">IF(SUM(LARGE(AJ73:AP73,{1;2;3;4;5}))&gt;0,SUM(LARGE(AJ73:AP73,{1;2;3;4;5})),"")</f>
        <v/>
      </c>
      <c r="AG73" s="5" t="str">
        <f t="shared" si="29"/>
        <v/>
      </c>
      <c r="AH73" s="5" t="str">
        <f t="shared" si="37"/>
        <v/>
      </c>
      <c r="AJ73" s="3">
        <f t="shared" si="38"/>
        <v>0</v>
      </c>
      <c r="AK73" s="3">
        <f t="shared" si="39"/>
        <v>0</v>
      </c>
      <c r="AL73" s="3">
        <f t="shared" si="30"/>
        <v>0</v>
      </c>
      <c r="AM73" s="3">
        <f t="shared" si="31"/>
        <v>0</v>
      </c>
      <c r="AN73" s="3">
        <f t="shared" si="32"/>
        <v>0</v>
      </c>
      <c r="AO73" s="3">
        <f t="shared" si="33"/>
        <v>0</v>
      </c>
      <c r="AP73" s="3">
        <f t="shared" si="34"/>
        <v>0</v>
      </c>
    </row>
    <row r="74" spans="2:42" x14ac:dyDescent="0.3">
      <c r="B74" s="30"/>
      <c r="C74" s="80"/>
      <c r="D74" s="22" t="str">
        <f>IFERROR(VLOOKUP($B74,'IRC1 0405 Deinze'!$S:$X,2,FALSE),"")</f>
        <v/>
      </c>
      <c r="E74" s="23" t="str">
        <f>IFERROR(VLOOKUP($B74,'IRC1 0405 Deinze'!$S:$X,3,FALSE),"")</f>
        <v/>
      </c>
      <c r="F74" s="23" t="str">
        <f>IFERROR(VLOOKUP($B74,'IRC1 0405 Deinze'!$S:$X,4,FALSE),"")</f>
        <v/>
      </c>
      <c r="G74" s="27" t="str">
        <f t="shared" si="35"/>
        <v/>
      </c>
      <c r="H74" s="22" t="str">
        <f>IFERROR(VLOOKUP($B74,'IRC2 0426 Maldegem'!$T:$X,2,FALSE),"")</f>
        <v/>
      </c>
      <c r="I74" s="23" t="str">
        <f>IFERROR(VLOOKUP($B74,'IRC2 0426 Maldegem'!$T:$X,3,FALSE),"")</f>
        <v/>
      </c>
      <c r="J74" s="23" t="str">
        <f>IFERROR(VLOOKUP($B74,'IRC2 0426 Maldegem'!$T:$X,4,FALSE),"")</f>
        <v/>
      </c>
      <c r="K74" s="27" t="str">
        <f t="shared" si="36"/>
        <v/>
      </c>
      <c r="L74" s="22" t="str">
        <f>IFERROR(VLOOKUP($B74,'IRC3 0510 Aalter'!$S:$X,2,FALSE),"")</f>
        <v/>
      </c>
      <c r="M74" s="23" t="str">
        <f>IFERROR(VLOOKUP($B74,'IRC3 0510 Aalter'!$S:$X,3,FALSE),"")</f>
        <v/>
      </c>
      <c r="N74" s="23" t="str">
        <f>IFERROR(VLOOKUP($B74,'IRC3 0510 Aalter'!$S:$X,4,FALSE),"")</f>
        <v/>
      </c>
      <c r="O74" s="27" t="str">
        <f t="shared" si="24"/>
        <v/>
      </c>
      <c r="P74" s="22" t="str">
        <f>IFERROR(VLOOKUP($B74,'IRC4 0607 Rieme'!$O:$R,2,FALSE),"")</f>
        <v/>
      </c>
      <c r="Q74" s="23" t="str">
        <f>IFERROR(VLOOKUP($B74,'IRC4 0607 Rieme'!$O:$R,3,FALSE),"")</f>
        <v/>
      </c>
      <c r="R74" s="23" t="str">
        <f>IFERROR(VLOOKUP($B74,'IRC4 0607 Rieme'!$O:$R,4,FALSE),"")</f>
        <v/>
      </c>
      <c r="S74" s="27" t="str">
        <f t="shared" si="25"/>
        <v/>
      </c>
      <c r="T74" s="22" t="str">
        <f>IFERROR(VLOOKUP($B74,'IRC5 2906 Oudenaarde'!$O:$R,2,FALSE),"")</f>
        <v/>
      </c>
      <c r="U74" s="23" t="str">
        <f>IFERROR(VLOOKUP($B74,'IRC5 2906 Oudenaarde'!$O:$R,3,FALSE),"")</f>
        <v/>
      </c>
      <c r="V74" s="23" t="str">
        <f>IFERROR(VLOOKUP($B74,'IRC5 2906 Oudenaarde'!$O:$R,4,FALSE),"")</f>
        <v/>
      </c>
      <c r="W74" s="27" t="str">
        <f t="shared" si="26"/>
        <v/>
      </c>
      <c r="X74" s="22" t="str">
        <f>IFERROR(VLOOKUP($B74,'IRC6 0830 Racing Gent'!$O:$R,2,FALSE),"")</f>
        <v/>
      </c>
      <c r="Y74" s="23" t="str">
        <f>IFERROR(VLOOKUP($B74,'IRC6 0830 Racing Gent'!$O:$R,3,FALSE),"")</f>
        <v/>
      </c>
      <c r="Z74" s="23" t="str">
        <f>IFERROR(VLOOKUP($B74,'IRC6 0830 Racing Gent'!$O:$R,4,FALSE),"")</f>
        <v/>
      </c>
      <c r="AA74" s="27" t="str">
        <f t="shared" si="27"/>
        <v/>
      </c>
      <c r="AB74" s="22" t="str">
        <f>IFERROR(VLOOKUP($B74,'IRC7 0907 KAA Gent'!$O:$R,2,FALSE),"")</f>
        <v/>
      </c>
      <c r="AC74" s="23" t="str">
        <f>IFERROR(VLOOKUP($B74,'IRC7 0907 KAA Gent'!$O:$R,3,FALSE),"")</f>
        <v/>
      </c>
      <c r="AD74" s="23" t="str">
        <f>IFERROR(VLOOKUP($B74,'IRC7 0907 KAA Gent'!$O:$R,4,FALSE),"")</f>
        <v/>
      </c>
      <c r="AE74" s="24" t="str">
        <f t="shared" si="28"/>
        <v/>
      </c>
      <c r="AF74" s="29" t="str" cm="1">
        <f t="array" ref="AF74">IF(SUM(LARGE(AJ74:AP74,{1;2;3;4;5}))&gt;0,SUM(LARGE(AJ74:AP74,{1;2;3;4;5})),"")</f>
        <v/>
      </c>
      <c r="AG74" s="5" t="str">
        <f t="shared" si="29"/>
        <v/>
      </c>
      <c r="AH74" s="5" t="str">
        <f t="shared" si="37"/>
        <v/>
      </c>
      <c r="AJ74" s="3">
        <f t="shared" si="38"/>
        <v>0</v>
      </c>
      <c r="AK74" s="3">
        <f t="shared" si="39"/>
        <v>0</v>
      </c>
      <c r="AL74" s="3">
        <f t="shared" si="30"/>
        <v>0</v>
      </c>
      <c r="AM74" s="3">
        <f t="shared" si="31"/>
        <v>0</v>
      </c>
      <c r="AN74" s="3">
        <f t="shared" si="32"/>
        <v>0</v>
      </c>
      <c r="AO74" s="3">
        <f t="shared" si="33"/>
        <v>0</v>
      </c>
      <c r="AP74" s="3">
        <f t="shared" si="34"/>
        <v>0</v>
      </c>
    </row>
    <row r="75" spans="2:42" x14ac:dyDescent="0.3">
      <c r="B75" s="30"/>
      <c r="C75" s="80"/>
      <c r="D75" s="22" t="str">
        <f>IFERROR(VLOOKUP($B75,'IRC1 0405 Deinze'!$S:$X,2,FALSE),"")</f>
        <v/>
      </c>
      <c r="E75" s="23" t="str">
        <f>IFERROR(VLOOKUP($B75,'IRC1 0405 Deinze'!$S:$X,3,FALSE),"")</f>
        <v/>
      </c>
      <c r="F75" s="23" t="str">
        <f>IFERROR(VLOOKUP($B75,'IRC1 0405 Deinze'!$S:$X,4,FALSE),"")</f>
        <v/>
      </c>
      <c r="G75" s="27" t="str">
        <f t="shared" si="35"/>
        <v/>
      </c>
      <c r="H75" s="22" t="str">
        <f>IFERROR(VLOOKUP($B75,'IRC2 0426 Maldegem'!$T:$X,2,FALSE),"")</f>
        <v/>
      </c>
      <c r="I75" s="23" t="str">
        <f>IFERROR(VLOOKUP($B75,'IRC2 0426 Maldegem'!$T:$X,3,FALSE),"")</f>
        <v/>
      </c>
      <c r="J75" s="23" t="str">
        <f>IFERROR(VLOOKUP($B75,'IRC2 0426 Maldegem'!$T:$X,4,FALSE),"")</f>
        <v/>
      </c>
      <c r="K75" s="27" t="str">
        <f t="shared" si="36"/>
        <v/>
      </c>
      <c r="L75" s="22" t="str">
        <f>IFERROR(VLOOKUP($B75,'IRC3 0510 Aalter'!$S:$X,2,FALSE),"")</f>
        <v/>
      </c>
      <c r="M75" s="23" t="str">
        <f>IFERROR(VLOOKUP($B75,'IRC3 0510 Aalter'!$S:$X,3,FALSE),"")</f>
        <v/>
      </c>
      <c r="N75" s="23" t="str">
        <f>IFERROR(VLOOKUP($B75,'IRC3 0510 Aalter'!$S:$X,4,FALSE),"")</f>
        <v/>
      </c>
      <c r="O75" s="27" t="str">
        <f t="shared" si="24"/>
        <v/>
      </c>
      <c r="P75" s="22" t="str">
        <f>IFERROR(VLOOKUP($B75,'IRC4 0607 Rieme'!$O:$R,2,FALSE),"")</f>
        <v/>
      </c>
      <c r="Q75" s="23" t="str">
        <f>IFERROR(VLOOKUP($B75,'IRC4 0607 Rieme'!$O:$R,3,FALSE),"")</f>
        <v/>
      </c>
      <c r="R75" s="23" t="str">
        <f>IFERROR(VLOOKUP($B75,'IRC4 0607 Rieme'!$O:$R,4,FALSE),"")</f>
        <v/>
      </c>
      <c r="S75" s="27" t="str">
        <f t="shared" si="25"/>
        <v/>
      </c>
      <c r="T75" s="22" t="str">
        <f>IFERROR(VLOOKUP($B75,'IRC5 2906 Oudenaarde'!$O:$R,2,FALSE),"")</f>
        <v/>
      </c>
      <c r="U75" s="23" t="str">
        <f>IFERROR(VLOOKUP($B75,'IRC5 2906 Oudenaarde'!$O:$R,3,FALSE),"")</f>
        <v/>
      </c>
      <c r="V75" s="23" t="str">
        <f>IFERROR(VLOOKUP($B75,'IRC5 2906 Oudenaarde'!$O:$R,4,FALSE),"")</f>
        <v/>
      </c>
      <c r="W75" s="27" t="str">
        <f t="shared" si="26"/>
        <v/>
      </c>
      <c r="X75" s="22" t="str">
        <f>IFERROR(VLOOKUP($B75,'IRC6 0830 Racing Gent'!$O:$R,2,FALSE),"")</f>
        <v/>
      </c>
      <c r="Y75" s="23" t="str">
        <f>IFERROR(VLOOKUP($B75,'IRC6 0830 Racing Gent'!$O:$R,3,FALSE),"")</f>
        <v/>
      </c>
      <c r="Z75" s="23" t="str">
        <f>IFERROR(VLOOKUP($B75,'IRC6 0830 Racing Gent'!$O:$R,4,FALSE),"")</f>
        <v/>
      </c>
      <c r="AA75" s="27" t="str">
        <f t="shared" si="27"/>
        <v/>
      </c>
      <c r="AB75" s="22" t="str">
        <f>IFERROR(VLOOKUP($B75,'IRC7 0907 KAA Gent'!$O:$R,2,FALSE),"")</f>
        <v/>
      </c>
      <c r="AC75" s="23" t="str">
        <f>IFERROR(VLOOKUP($B75,'IRC7 0907 KAA Gent'!$O:$R,3,FALSE),"")</f>
        <v/>
      </c>
      <c r="AD75" s="23" t="str">
        <f>IFERROR(VLOOKUP($B75,'IRC7 0907 KAA Gent'!$O:$R,4,FALSE),"")</f>
        <v/>
      </c>
      <c r="AE75" s="24" t="str">
        <f t="shared" si="28"/>
        <v/>
      </c>
      <c r="AF75" s="29" t="str" cm="1">
        <f t="array" ref="AF75">IF(SUM(LARGE(AJ75:AP75,{1;2;3;4;5}))&gt;0,SUM(LARGE(AJ75:AP75,{1;2;3;4;5})),"")</f>
        <v/>
      </c>
      <c r="AG75" s="5" t="str">
        <f t="shared" si="29"/>
        <v/>
      </c>
      <c r="AH75" s="5" t="str">
        <f t="shared" si="37"/>
        <v/>
      </c>
      <c r="AJ75" s="3">
        <f t="shared" si="38"/>
        <v>0</v>
      </c>
      <c r="AK75" s="3">
        <f t="shared" si="39"/>
        <v>0</v>
      </c>
      <c r="AL75" s="3">
        <f t="shared" si="30"/>
        <v>0</v>
      </c>
      <c r="AM75" s="3">
        <f t="shared" si="31"/>
        <v>0</v>
      </c>
      <c r="AN75" s="3">
        <f t="shared" si="32"/>
        <v>0</v>
      </c>
      <c r="AO75" s="3">
        <f t="shared" si="33"/>
        <v>0</v>
      </c>
      <c r="AP75" s="3">
        <f t="shared" si="34"/>
        <v>0</v>
      </c>
    </row>
    <row r="76" spans="2:42" x14ac:dyDescent="0.3">
      <c r="B76" s="30"/>
      <c r="C76" s="80"/>
      <c r="D76" s="22" t="str">
        <f>IFERROR(VLOOKUP($B76,'IRC1 0405 Deinze'!$S:$X,2,FALSE),"")</f>
        <v/>
      </c>
      <c r="E76" s="23" t="str">
        <f>IFERROR(VLOOKUP($B76,'IRC1 0405 Deinze'!$S:$X,3,FALSE),"")</f>
        <v/>
      </c>
      <c r="F76" s="23" t="str">
        <f>IFERROR(VLOOKUP($B76,'IRC1 0405 Deinze'!$S:$X,4,FALSE),"")</f>
        <v/>
      </c>
      <c r="G76" s="27" t="str">
        <f t="shared" si="35"/>
        <v/>
      </c>
      <c r="H76" s="22" t="str">
        <f>IFERROR(VLOOKUP($B76,'IRC2 0426 Maldegem'!$T:$X,2,FALSE),"")</f>
        <v/>
      </c>
      <c r="I76" s="23" t="str">
        <f>IFERROR(VLOOKUP($B76,'IRC2 0426 Maldegem'!$T:$X,3,FALSE),"")</f>
        <v/>
      </c>
      <c r="J76" s="23" t="str">
        <f>IFERROR(VLOOKUP($B76,'IRC2 0426 Maldegem'!$T:$X,4,FALSE),"")</f>
        <v/>
      </c>
      <c r="K76" s="27" t="str">
        <f t="shared" si="36"/>
        <v/>
      </c>
      <c r="L76" s="22" t="str">
        <f>IFERROR(VLOOKUP($B76,'IRC3 0510 Aalter'!$S:$X,2,FALSE),"")</f>
        <v/>
      </c>
      <c r="M76" s="23" t="str">
        <f>IFERROR(VLOOKUP($B76,'IRC3 0510 Aalter'!$S:$X,3,FALSE),"")</f>
        <v/>
      </c>
      <c r="N76" s="23" t="str">
        <f>IFERROR(VLOOKUP($B76,'IRC3 0510 Aalter'!$S:$X,4,FALSE),"")</f>
        <v/>
      </c>
      <c r="O76" s="27" t="str">
        <f t="shared" si="24"/>
        <v/>
      </c>
      <c r="P76" s="22" t="str">
        <f>IFERROR(VLOOKUP($B76,'IRC4 0607 Rieme'!$O:$R,2,FALSE),"")</f>
        <v/>
      </c>
      <c r="Q76" s="23" t="str">
        <f>IFERROR(VLOOKUP($B76,'IRC4 0607 Rieme'!$O:$R,3,FALSE),"")</f>
        <v/>
      </c>
      <c r="R76" s="23" t="str">
        <f>IFERROR(VLOOKUP($B76,'IRC4 0607 Rieme'!$O:$R,4,FALSE),"")</f>
        <v/>
      </c>
      <c r="S76" s="27" t="str">
        <f t="shared" si="25"/>
        <v/>
      </c>
      <c r="T76" s="22" t="str">
        <f>IFERROR(VLOOKUP($B76,'IRC5 2906 Oudenaarde'!$O:$R,2,FALSE),"")</f>
        <v/>
      </c>
      <c r="U76" s="23" t="str">
        <f>IFERROR(VLOOKUP($B76,'IRC5 2906 Oudenaarde'!$O:$R,3,FALSE),"")</f>
        <v/>
      </c>
      <c r="V76" s="23" t="str">
        <f>IFERROR(VLOOKUP($B76,'IRC5 2906 Oudenaarde'!$O:$R,4,FALSE),"")</f>
        <v/>
      </c>
      <c r="W76" s="27" t="str">
        <f t="shared" si="26"/>
        <v/>
      </c>
      <c r="X76" s="22" t="str">
        <f>IFERROR(VLOOKUP($B76,'IRC6 0830 Racing Gent'!$O:$R,2,FALSE),"")</f>
        <v/>
      </c>
      <c r="Y76" s="23" t="str">
        <f>IFERROR(VLOOKUP($B76,'IRC6 0830 Racing Gent'!$O:$R,3,FALSE),"")</f>
        <v/>
      </c>
      <c r="Z76" s="23" t="str">
        <f>IFERROR(VLOOKUP($B76,'IRC6 0830 Racing Gent'!$O:$R,4,FALSE),"")</f>
        <v/>
      </c>
      <c r="AA76" s="27" t="str">
        <f t="shared" si="27"/>
        <v/>
      </c>
      <c r="AB76" s="22" t="str">
        <f>IFERROR(VLOOKUP($B76,'IRC7 0907 KAA Gent'!$O:$R,2,FALSE),"")</f>
        <v/>
      </c>
      <c r="AC76" s="23" t="str">
        <f>IFERROR(VLOOKUP($B76,'IRC7 0907 KAA Gent'!$O:$R,3,FALSE),"")</f>
        <v/>
      </c>
      <c r="AD76" s="23" t="str">
        <f>IFERROR(VLOOKUP($B76,'IRC7 0907 KAA Gent'!$O:$R,4,FALSE),"")</f>
        <v/>
      </c>
      <c r="AE76" s="24" t="str">
        <f t="shared" si="28"/>
        <v/>
      </c>
      <c r="AF76" s="29" t="str" cm="1">
        <f t="array" ref="AF76">IF(SUM(LARGE(AJ76:AP76,{1;2;3;4;5}))&gt;0,SUM(LARGE(AJ76:AP76,{1;2;3;4;5})),"")</f>
        <v/>
      </c>
      <c r="AG76" s="5" t="str">
        <f t="shared" si="29"/>
        <v/>
      </c>
      <c r="AH76" s="5" t="str">
        <f t="shared" si="37"/>
        <v/>
      </c>
      <c r="AJ76" s="3">
        <f t="shared" si="38"/>
        <v>0</v>
      </c>
      <c r="AK76" s="3">
        <f t="shared" si="39"/>
        <v>0</v>
      </c>
      <c r="AL76" s="3">
        <f t="shared" si="30"/>
        <v>0</v>
      </c>
      <c r="AM76" s="3">
        <f t="shared" si="31"/>
        <v>0</v>
      </c>
      <c r="AN76" s="3">
        <f t="shared" si="32"/>
        <v>0</v>
      </c>
      <c r="AO76" s="3">
        <f t="shared" si="33"/>
        <v>0</v>
      </c>
      <c r="AP76" s="3">
        <f t="shared" si="34"/>
        <v>0</v>
      </c>
    </row>
    <row r="77" spans="2:42" x14ac:dyDescent="0.3">
      <c r="B77" s="30"/>
      <c r="C77" s="80"/>
      <c r="D77" s="22" t="str">
        <f>IFERROR(VLOOKUP($B77,'IRC1 0405 Deinze'!$S:$X,2,FALSE),"")</f>
        <v/>
      </c>
      <c r="E77" s="23" t="str">
        <f>IFERROR(VLOOKUP($B77,'IRC1 0405 Deinze'!$S:$X,3,FALSE),"")</f>
        <v/>
      </c>
      <c r="F77" s="23" t="str">
        <f>IFERROR(VLOOKUP($B77,'IRC1 0405 Deinze'!$S:$X,4,FALSE),"")</f>
        <v/>
      </c>
      <c r="G77" s="27" t="str">
        <f t="shared" si="35"/>
        <v/>
      </c>
      <c r="H77" s="22" t="str">
        <f>IFERROR(VLOOKUP($B77,'IRC2 0426 Maldegem'!$T:$X,2,FALSE),"")</f>
        <v/>
      </c>
      <c r="I77" s="23" t="str">
        <f>IFERROR(VLOOKUP($B77,'IRC2 0426 Maldegem'!$T:$X,3,FALSE),"")</f>
        <v/>
      </c>
      <c r="J77" s="23" t="str">
        <f>IFERROR(VLOOKUP($B77,'IRC2 0426 Maldegem'!$T:$X,4,FALSE),"")</f>
        <v/>
      </c>
      <c r="K77" s="27" t="str">
        <f t="shared" si="36"/>
        <v/>
      </c>
      <c r="L77" s="22" t="str">
        <f>IFERROR(VLOOKUP($B77,'IRC3 0510 Aalter'!$S:$X,2,FALSE),"")</f>
        <v/>
      </c>
      <c r="M77" s="23" t="str">
        <f>IFERROR(VLOOKUP($B77,'IRC3 0510 Aalter'!$S:$X,3,FALSE),"")</f>
        <v/>
      </c>
      <c r="N77" s="23" t="str">
        <f>IFERROR(VLOOKUP($B77,'IRC3 0510 Aalter'!$S:$X,4,FALSE),"")</f>
        <v/>
      </c>
      <c r="O77" s="27" t="str">
        <f t="shared" si="24"/>
        <v/>
      </c>
      <c r="P77" s="22" t="str">
        <f>IFERROR(VLOOKUP($B77,'IRC4 0607 Rieme'!$O:$R,2,FALSE),"")</f>
        <v/>
      </c>
      <c r="Q77" s="23" t="str">
        <f>IFERROR(VLOOKUP($B77,'IRC4 0607 Rieme'!$O:$R,3,FALSE),"")</f>
        <v/>
      </c>
      <c r="R77" s="23" t="str">
        <f>IFERROR(VLOOKUP($B77,'IRC4 0607 Rieme'!$O:$R,4,FALSE),"")</f>
        <v/>
      </c>
      <c r="S77" s="27" t="str">
        <f t="shared" si="25"/>
        <v/>
      </c>
      <c r="T77" s="22" t="str">
        <f>IFERROR(VLOOKUP($B77,'IRC5 2906 Oudenaarde'!$O:$R,2,FALSE),"")</f>
        <v/>
      </c>
      <c r="U77" s="23" t="str">
        <f>IFERROR(VLOOKUP($B77,'IRC5 2906 Oudenaarde'!$O:$R,3,FALSE),"")</f>
        <v/>
      </c>
      <c r="V77" s="23" t="str">
        <f>IFERROR(VLOOKUP($B77,'IRC5 2906 Oudenaarde'!$O:$R,4,FALSE),"")</f>
        <v/>
      </c>
      <c r="W77" s="27" t="str">
        <f t="shared" si="26"/>
        <v/>
      </c>
      <c r="X77" s="22" t="str">
        <f>IFERROR(VLOOKUP($B77,'IRC6 0830 Racing Gent'!$O:$R,2,FALSE),"")</f>
        <v/>
      </c>
      <c r="Y77" s="23" t="str">
        <f>IFERROR(VLOOKUP($B77,'IRC6 0830 Racing Gent'!$O:$R,3,FALSE),"")</f>
        <v/>
      </c>
      <c r="Z77" s="23" t="str">
        <f>IFERROR(VLOOKUP($B77,'IRC6 0830 Racing Gent'!$O:$R,4,FALSE),"")</f>
        <v/>
      </c>
      <c r="AA77" s="27" t="str">
        <f t="shared" si="27"/>
        <v/>
      </c>
      <c r="AB77" s="22" t="str">
        <f>IFERROR(VLOOKUP($B77,'IRC7 0907 KAA Gent'!$O:$R,2,FALSE),"")</f>
        <v/>
      </c>
      <c r="AC77" s="23" t="str">
        <f>IFERROR(VLOOKUP($B77,'IRC7 0907 KAA Gent'!$O:$R,3,FALSE),"")</f>
        <v/>
      </c>
      <c r="AD77" s="23" t="str">
        <f>IFERROR(VLOOKUP($B77,'IRC7 0907 KAA Gent'!$O:$R,4,FALSE),"")</f>
        <v/>
      </c>
      <c r="AE77" s="24" t="str">
        <f t="shared" si="28"/>
        <v/>
      </c>
      <c r="AF77" s="29" t="str" cm="1">
        <f t="array" ref="AF77">IF(SUM(LARGE(AJ77:AP77,{1;2;3;4;5}))&gt;0,SUM(LARGE(AJ77:AP77,{1;2;3;4;5})),"")</f>
        <v/>
      </c>
      <c r="AG77" s="5" t="str">
        <f t="shared" si="29"/>
        <v/>
      </c>
      <c r="AH77" s="5" t="str">
        <f t="shared" si="37"/>
        <v/>
      </c>
      <c r="AJ77" s="3">
        <f t="shared" si="38"/>
        <v>0</v>
      </c>
      <c r="AK77" s="3">
        <f t="shared" si="39"/>
        <v>0</v>
      </c>
      <c r="AL77" s="3">
        <f t="shared" si="30"/>
        <v>0</v>
      </c>
      <c r="AM77" s="3">
        <f t="shared" si="31"/>
        <v>0</v>
      </c>
      <c r="AN77" s="3">
        <f t="shared" si="32"/>
        <v>0</v>
      </c>
      <c r="AO77" s="3">
        <f t="shared" si="33"/>
        <v>0</v>
      </c>
      <c r="AP77" s="3">
        <f t="shared" si="34"/>
        <v>0</v>
      </c>
    </row>
    <row r="78" spans="2:42" x14ac:dyDescent="0.3">
      <c r="B78" s="30"/>
      <c r="C78" s="80"/>
      <c r="D78" s="22" t="str">
        <f>IFERROR(VLOOKUP($B78,'IRC1 0405 Deinze'!$S:$X,2,FALSE),"")</f>
        <v/>
      </c>
      <c r="E78" s="23" t="str">
        <f>IFERROR(VLOOKUP($B78,'IRC1 0405 Deinze'!$S:$X,3,FALSE),"")</f>
        <v/>
      </c>
      <c r="F78" s="23" t="str">
        <f>IFERROR(VLOOKUP($B78,'IRC1 0405 Deinze'!$S:$X,4,FALSE),"")</f>
        <v/>
      </c>
      <c r="G78" s="27" t="str">
        <f t="shared" si="35"/>
        <v/>
      </c>
      <c r="H78" s="22" t="str">
        <f>IFERROR(VLOOKUP($B78,'IRC2 0426 Maldegem'!$T:$X,2,FALSE),"")</f>
        <v/>
      </c>
      <c r="I78" s="23" t="str">
        <f>IFERROR(VLOOKUP($B78,'IRC2 0426 Maldegem'!$T:$X,3,FALSE),"")</f>
        <v/>
      </c>
      <c r="J78" s="23" t="str">
        <f>IFERROR(VLOOKUP($B78,'IRC2 0426 Maldegem'!$T:$X,4,FALSE),"")</f>
        <v/>
      </c>
      <c r="K78" s="27" t="str">
        <f t="shared" si="36"/>
        <v/>
      </c>
      <c r="L78" s="22" t="str">
        <f>IFERROR(VLOOKUP($B78,'IRC3 0510 Aalter'!$S:$X,2,FALSE),"")</f>
        <v/>
      </c>
      <c r="M78" s="23" t="str">
        <f>IFERROR(VLOOKUP($B78,'IRC3 0510 Aalter'!$S:$X,3,FALSE),"")</f>
        <v/>
      </c>
      <c r="N78" s="23" t="str">
        <f>IFERROR(VLOOKUP($B78,'IRC3 0510 Aalter'!$S:$X,4,FALSE),"")</f>
        <v/>
      </c>
      <c r="O78" s="27" t="str">
        <f t="shared" si="24"/>
        <v/>
      </c>
      <c r="P78" s="22" t="str">
        <f>IFERROR(VLOOKUP($B78,'IRC4 0607 Rieme'!$O:$R,2,FALSE),"")</f>
        <v/>
      </c>
      <c r="Q78" s="23" t="str">
        <f>IFERROR(VLOOKUP($B78,'IRC4 0607 Rieme'!$O:$R,3,FALSE),"")</f>
        <v/>
      </c>
      <c r="R78" s="23" t="str">
        <f>IFERROR(VLOOKUP($B78,'IRC4 0607 Rieme'!$O:$R,4,FALSE),"")</f>
        <v/>
      </c>
      <c r="S78" s="27" t="str">
        <f t="shared" si="25"/>
        <v/>
      </c>
      <c r="T78" s="22" t="str">
        <f>IFERROR(VLOOKUP($B78,'IRC5 2906 Oudenaarde'!$O:$R,2,FALSE),"")</f>
        <v/>
      </c>
      <c r="U78" s="23" t="str">
        <f>IFERROR(VLOOKUP($B78,'IRC5 2906 Oudenaarde'!$O:$R,3,FALSE),"")</f>
        <v/>
      </c>
      <c r="V78" s="23" t="str">
        <f>IFERROR(VLOOKUP($B78,'IRC5 2906 Oudenaarde'!$O:$R,4,FALSE),"")</f>
        <v/>
      </c>
      <c r="W78" s="27" t="str">
        <f t="shared" si="26"/>
        <v/>
      </c>
      <c r="X78" s="22" t="str">
        <f>IFERROR(VLOOKUP($B78,'IRC6 0830 Racing Gent'!$O:$R,2,FALSE),"")</f>
        <v/>
      </c>
      <c r="Y78" s="23" t="str">
        <f>IFERROR(VLOOKUP($B78,'IRC6 0830 Racing Gent'!$O:$R,3,FALSE),"")</f>
        <v/>
      </c>
      <c r="Z78" s="23" t="str">
        <f>IFERROR(VLOOKUP($B78,'IRC6 0830 Racing Gent'!$O:$R,4,FALSE),"")</f>
        <v/>
      </c>
      <c r="AA78" s="27" t="str">
        <f t="shared" si="27"/>
        <v/>
      </c>
      <c r="AB78" s="22" t="str">
        <f>IFERROR(VLOOKUP($B78,'IRC7 0907 KAA Gent'!$O:$R,2,FALSE),"")</f>
        <v/>
      </c>
      <c r="AC78" s="23" t="str">
        <f>IFERROR(VLOOKUP($B78,'IRC7 0907 KAA Gent'!$O:$R,3,FALSE),"")</f>
        <v/>
      </c>
      <c r="AD78" s="23" t="str">
        <f>IFERROR(VLOOKUP($B78,'IRC7 0907 KAA Gent'!$O:$R,4,FALSE),"")</f>
        <v/>
      </c>
      <c r="AE78" s="24" t="str">
        <f t="shared" si="28"/>
        <v/>
      </c>
      <c r="AF78" s="29" t="str" cm="1">
        <f t="array" ref="AF78">IF(SUM(LARGE(AJ78:AP78,{1;2;3;4;5}))&gt;0,SUM(LARGE(AJ78:AP78,{1;2;3;4;5})),"")</f>
        <v/>
      </c>
      <c r="AG78" s="5" t="str">
        <f t="shared" si="29"/>
        <v/>
      </c>
      <c r="AH78" s="5" t="str">
        <f t="shared" si="37"/>
        <v/>
      </c>
      <c r="AJ78" s="3">
        <f t="shared" si="38"/>
        <v>0</v>
      </c>
      <c r="AK78" s="3">
        <f t="shared" si="39"/>
        <v>0</v>
      </c>
      <c r="AL78" s="3">
        <f t="shared" si="30"/>
        <v>0</v>
      </c>
      <c r="AM78" s="3">
        <f t="shared" si="31"/>
        <v>0</v>
      </c>
      <c r="AN78" s="3">
        <f t="shared" si="32"/>
        <v>0</v>
      </c>
      <c r="AO78" s="3">
        <f t="shared" si="33"/>
        <v>0</v>
      </c>
      <c r="AP78" s="3">
        <f t="shared" si="34"/>
        <v>0</v>
      </c>
    </row>
    <row r="79" spans="2:42" x14ac:dyDescent="0.3">
      <c r="B79" s="30"/>
      <c r="C79" s="80"/>
      <c r="D79" s="22" t="str">
        <f>IFERROR(VLOOKUP($B79,'IRC1 0405 Deinze'!$S:$X,2,FALSE),"")</f>
        <v/>
      </c>
      <c r="E79" s="23" t="str">
        <f>IFERROR(VLOOKUP($B79,'IRC1 0405 Deinze'!$S:$X,3,FALSE),"")</f>
        <v/>
      </c>
      <c r="F79" s="23" t="str">
        <f>IFERROR(VLOOKUP($B79,'IRC1 0405 Deinze'!$S:$X,4,FALSE),"")</f>
        <v/>
      </c>
      <c r="G79" s="27" t="str">
        <f t="shared" si="35"/>
        <v/>
      </c>
      <c r="H79" s="22" t="str">
        <f>IFERROR(VLOOKUP($B79,'IRC2 0426 Maldegem'!$T:$X,2,FALSE),"")</f>
        <v/>
      </c>
      <c r="I79" s="23" t="str">
        <f>IFERROR(VLOOKUP($B79,'IRC2 0426 Maldegem'!$T:$X,3,FALSE),"")</f>
        <v/>
      </c>
      <c r="J79" s="23" t="str">
        <f>IFERROR(VLOOKUP($B79,'IRC2 0426 Maldegem'!$T:$X,4,FALSE),"")</f>
        <v/>
      </c>
      <c r="K79" s="27" t="str">
        <f t="shared" si="36"/>
        <v/>
      </c>
      <c r="L79" s="22" t="str">
        <f>IFERROR(VLOOKUP($B79,'IRC3 0510 Aalter'!$S:$X,2,FALSE),"")</f>
        <v/>
      </c>
      <c r="M79" s="23" t="str">
        <f>IFERROR(VLOOKUP($B79,'IRC3 0510 Aalter'!$S:$X,3,FALSE),"")</f>
        <v/>
      </c>
      <c r="N79" s="23" t="str">
        <f>IFERROR(VLOOKUP($B79,'IRC3 0510 Aalter'!$S:$X,4,FALSE),"")</f>
        <v/>
      </c>
      <c r="O79" s="27" t="str">
        <f t="shared" si="24"/>
        <v/>
      </c>
      <c r="P79" s="22" t="str">
        <f>IFERROR(VLOOKUP($B79,'IRC4 0607 Rieme'!$O:$R,2,FALSE),"")</f>
        <v/>
      </c>
      <c r="Q79" s="23" t="str">
        <f>IFERROR(VLOOKUP($B79,'IRC4 0607 Rieme'!$O:$R,3,FALSE),"")</f>
        <v/>
      </c>
      <c r="R79" s="23" t="str">
        <f>IFERROR(VLOOKUP($B79,'IRC4 0607 Rieme'!$O:$R,4,FALSE),"")</f>
        <v/>
      </c>
      <c r="S79" s="27" t="str">
        <f t="shared" si="25"/>
        <v/>
      </c>
      <c r="T79" s="22" t="str">
        <f>IFERROR(VLOOKUP($B79,'IRC5 2906 Oudenaarde'!$O:$R,2,FALSE),"")</f>
        <v/>
      </c>
      <c r="U79" s="23" t="str">
        <f>IFERROR(VLOOKUP($B79,'IRC5 2906 Oudenaarde'!$O:$R,3,FALSE),"")</f>
        <v/>
      </c>
      <c r="V79" s="23" t="str">
        <f>IFERROR(VLOOKUP($B79,'IRC5 2906 Oudenaarde'!$O:$R,4,FALSE),"")</f>
        <v/>
      </c>
      <c r="W79" s="27" t="str">
        <f t="shared" si="26"/>
        <v/>
      </c>
      <c r="X79" s="22" t="str">
        <f>IFERROR(VLOOKUP($B79,'IRC6 0830 Racing Gent'!$O:$R,2,FALSE),"")</f>
        <v/>
      </c>
      <c r="Y79" s="23" t="str">
        <f>IFERROR(VLOOKUP($B79,'IRC6 0830 Racing Gent'!$O:$R,3,FALSE),"")</f>
        <v/>
      </c>
      <c r="Z79" s="23" t="str">
        <f>IFERROR(VLOOKUP($B79,'IRC6 0830 Racing Gent'!$O:$R,4,FALSE),"")</f>
        <v/>
      </c>
      <c r="AA79" s="27" t="str">
        <f t="shared" si="27"/>
        <v/>
      </c>
      <c r="AB79" s="22" t="str">
        <f>IFERROR(VLOOKUP($B79,'IRC7 0907 KAA Gent'!$O:$R,2,FALSE),"")</f>
        <v/>
      </c>
      <c r="AC79" s="23" t="str">
        <f>IFERROR(VLOOKUP($B79,'IRC7 0907 KAA Gent'!$O:$R,3,FALSE),"")</f>
        <v/>
      </c>
      <c r="AD79" s="23" t="str">
        <f>IFERROR(VLOOKUP($B79,'IRC7 0907 KAA Gent'!$O:$R,4,FALSE),"")</f>
        <v/>
      </c>
      <c r="AE79" s="24" t="str">
        <f t="shared" si="28"/>
        <v/>
      </c>
      <c r="AF79" s="29" t="str" cm="1">
        <f t="array" ref="AF79">IF(SUM(LARGE(AJ79:AP79,{1;2;3;4;5}))&gt;0,SUM(LARGE(AJ79:AP79,{1;2;3;4;5})),"")</f>
        <v/>
      </c>
      <c r="AG79" s="5" t="str">
        <f t="shared" si="29"/>
        <v/>
      </c>
      <c r="AH79" s="5" t="str">
        <f t="shared" si="37"/>
        <v/>
      </c>
      <c r="AJ79" s="3">
        <f t="shared" si="38"/>
        <v>0</v>
      </c>
      <c r="AK79" s="3">
        <f t="shared" si="39"/>
        <v>0</v>
      </c>
      <c r="AL79" s="3">
        <f t="shared" si="30"/>
        <v>0</v>
      </c>
      <c r="AM79" s="3">
        <f t="shared" si="31"/>
        <v>0</v>
      </c>
      <c r="AN79" s="3">
        <f t="shared" si="32"/>
        <v>0</v>
      </c>
      <c r="AO79" s="3">
        <f t="shared" si="33"/>
        <v>0</v>
      </c>
      <c r="AP79" s="3">
        <f t="shared" si="34"/>
        <v>0</v>
      </c>
    </row>
    <row r="80" spans="2:42" x14ac:dyDescent="0.3">
      <c r="B80" s="30"/>
      <c r="C80" s="80"/>
      <c r="D80" s="22" t="str">
        <f>IFERROR(VLOOKUP($B80,'IRC1 0405 Deinze'!$S:$X,2,FALSE),"")</f>
        <v/>
      </c>
      <c r="E80" s="23" t="str">
        <f>IFERROR(VLOOKUP($B80,'IRC1 0405 Deinze'!$S:$X,3,FALSE),"")</f>
        <v/>
      </c>
      <c r="F80" s="23" t="str">
        <f>IFERROR(VLOOKUP($B80,'IRC1 0405 Deinze'!$S:$X,4,FALSE),"")</f>
        <v/>
      </c>
      <c r="G80" s="27" t="str">
        <f t="shared" si="35"/>
        <v/>
      </c>
      <c r="H80" s="22" t="str">
        <f>IFERROR(VLOOKUP($B80,'IRC2 0426 Maldegem'!$T:$X,2,FALSE),"")</f>
        <v/>
      </c>
      <c r="I80" s="23" t="str">
        <f>IFERROR(VLOOKUP($B80,'IRC2 0426 Maldegem'!$T:$X,3,FALSE),"")</f>
        <v/>
      </c>
      <c r="J80" s="23" t="str">
        <f>IFERROR(VLOOKUP($B80,'IRC2 0426 Maldegem'!$T:$X,4,FALSE),"")</f>
        <v/>
      </c>
      <c r="K80" s="27" t="str">
        <f t="shared" si="36"/>
        <v/>
      </c>
      <c r="L80" s="22" t="str">
        <f>IFERROR(VLOOKUP($B80,'IRC3 0510 Aalter'!$S:$X,2,FALSE),"")</f>
        <v/>
      </c>
      <c r="M80" s="23" t="str">
        <f>IFERROR(VLOOKUP($B80,'IRC3 0510 Aalter'!$S:$X,3,FALSE),"")</f>
        <v/>
      </c>
      <c r="N80" s="23" t="str">
        <f>IFERROR(VLOOKUP($B80,'IRC3 0510 Aalter'!$S:$X,4,FALSE),"")</f>
        <v/>
      </c>
      <c r="O80" s="27" t="str">
        <f t="shared" si="24"/>
        <v/>
      </c>
      <c r="P80" s="22" t="str">
        <f>IFERROR(VLOOKUP($B80,'IRC4 0607 Rieme'!$O:$R,2,FALSE),"")</f>
        <v/>
      </c>
      <c r="Q80" s="23" t="str">
        <f>IFERROR(VLOOKUP($B80,'IRC4 0607 Rieme'!$O:$R,3,FALSE),"")</f>
        <v/>
      </c>
      <c r="R80" s="23" t="str">
        <f>IFERROR(VLOOKUP($B80,'IRC4 0607 Rieme'!$O:$R,4,FALSE),"")</f>
        <v/>
      </c>
      <c r="S80" s="27" t="str">
        <f t="shared" si="25"/>
        <v/>
      </c>
      <c r="T80" s="22" t="str">
        <f>IFERROR(VLOOKUP($B80,'IRC5 2906 Oudenaarde'!$O:$R,2,FALSE),"")</f>
        <v/>
      </c>
      <c r="U80" s="23" t="str">
        <f>IFERROR(VLOOKUP($B80,'IRC5 2906 Oudenaarde'!$O:$R,3,FALSE),"")</f>
        <v/>
      </c>
      <c r="V80" s="23" t="str">
        <f>IFERROR(VLOOKUP($B80,'IRC5 2906 Oudenaarde'!$O:$R,4,FALSE),"")</f>
        <v/>
      </c>
      <c r="W80" s="27" t="str">
        <f t="shared" si="26"/>
        <v/>
      </c>
      <c r="X80" s="22" t="str">
        <f>IFERROR(VLOOKUP($B80,'IRC6 0830 Racing Gent'!$O:$R,2,FALSE),"")</f>
        <v/>
      </c>
      <c r="Y80" s="23" t="str">
        <f>IFERROR(VLOOKUP($B80,'IRC6 0830 Racing Gent'!$O:$R,3,FALSE),"")</f>
        <v/>
      </c>
      <c r="Z80" s="23" t="str">
        <f>IFERROR(VLOOKUP($B80,'IRC6 0830 Racing Gent'!$O:$R,4,FALSE),"")</f>
        <v/>
      </c>
      <c r="AA80" s="27" t="str">
        <f t="shared" si="27"/>
        <v/>
      </c>
      <c r="AB80" s="22" t="str">
        <f>IFERROR(VLOOKUP($B80,'IRC7 0907 KAA Gent'!$O:$R,2,FALSE),"")</f>
        <v/>
      </c>
      <c r="AC80" s="23" t="str">
        <f>IFERROR(VLOOKUP($B80,'IRC7 0907 KAA Gent'!$O:$R,3,FALSE),"")</f>
        <v/>
      </c>
      <c r="AD80" s="23" t="str">
        <f>IFERROR(VLOOKUP($B80,'IRC7 0907 KAA Gent'!$O:$R,4,FALSE),"")</f>
        <v/>
      </c>
      <c r="AE80" s="24" t="str">
        <f t="shared" si="28"/>
        <v/>
      </c>
      <c r="AF80" s="29" t="str" cm="1">
        <f t="array" ref="AF80">IF(SUM(LARGE(AJ80:AP80,{1;2;3;4;5}))&gt;0,SUM(LARGE(AJ80:AP80,{1;2;3;4;5})),"")</f>
        <v/>
      </c>
      <c r="AG80" s="5" t="str">
        <f t="shared" si="29"/>
        <v/>
      </c>
      <c r="AH80" s="5" t="str">
        <f t="shared" si="37"/>
        <v/>
      </c>
      <c r="AJ80" s="3">
        <f t="shared" si="38"/>
        <v>0</v>
      </c>
      <c r="AK80" s="3">
        <f t="shared" si="39"/>
        <v>0</v>
      </c>
      <c r="AL80" s="3">
        <f t="shared" si="30"/>
        <v>0</v>
      </c>
      <c r="AM80" s="3">
        <f t="shared" si="31"/>
        <v>0</v>
      </c>
      <c r="AN80" s="3">
        <f t="shared" si="32"/>
        <v>0</v>
      </c>
      <c r="AO80" s="3">
        <f t="shared" si="33"/>
        <v>0</v>
      </c>
      <c r="AP80" s="3">
        <f t="shared" si="34"/>
        <v>0</v>
      </c>
    </row>
    <row r="81" spans="2:42" x14ac:dyDescent="0.3">
      <c r="B81" s="30"/>
      <c r="C81" s="80"/>
      <c r="D81" s="22" t="str">
        <f>IFERROR(VLOOKUP($B81,'IRC1 0405 Deinze'!$S:$X,2,FALSE),"")</f>
        <v/>
      </c>
      <c r="E81" s="23" t="str">
        <f>IFERROR(VLOOKUP($B81,'IRC1 0405 Deinze'!$S:$X,3,FALSE),"")</f>
        <v/>
      </c>
      <c r="F81" s="23" t="str">
        <f>IFERROR(VLOOKUP($B81,'IRC1 0405 Deinze'!$S:$X,4,FALSE),"")</f>
        <v/>
      </c>
      <c r="G81" s="27" t="str">
        <f t="shared" si="35"/>
        <v/>
      </c>
      <c r="H81" s="22" t="str">
        <f>IFERROR(VLOOKUP($B81,'IRC2 0426 Maldegem'!$T:$X,2,FALSE),"")</f>
        <v/>
      </c>
      <c r="I81" s="23" t="str">
        <f>IFERROR(VLOOKUP($B81,'IRC2 0426 Maldegem'!$T:$X,3,FALSE),"")</f>
        <v/>
      </c>
      <c r="J81" s="23" t="str">
        <f>IFERROR(VLOOKUP($B81,'IRC2 0426 Maldegem'!$T:$X,4,FALSE),"")</f>
        <v/>
      </c>
      <c r="K81" s="27" t="str">
        <f t="shared" si="36"/>
        <v/>
      </c>
      <c r="L81" s="22" t="str">
        <f>IFERROR(VLOOKUP($B81,'IRC3 0510 Aalter'!$S:$X,2,FALSE),"")</f>
        <v/>
      </c>
      <c r="M81" s="23" t="str">
        <f>IFERROR(VLOOKUP($B81,'IRC3 0510 Aalter'!$S:$X,3,FALSE),"")</f>
        <v/>
      </c>
      <c r="N81" s="23" t="str">
        <f>IFERROR(VLOOKUP($B81,'IRC3 0510 Aalter'!$S:$X,4,FALSE),"")</f>
        <v/>
      </c>
      <c r="O81" s="27" t="str">
        <f t="shared" si="24"/>
        <v/>
      </c>
      <c r="P81" s="22" t="str">
        <f>IFERROR(VLOOKUP($B81,'IRC4 0607 Rieme'!$O:$R,2,FALSE),"")</f>
        <v/>
      </c>
      <c r="Q81" s="23" t="str">
        <f>IFERROR(VLOOKUP($B81,'IRC4 0607 Rieme'!$O:$R,3,FALSE),"")</f>
        <v/>
      </c>
      <c r="R81" s="23" t="str">
        <f>IFERROR(VLOOKUP($B81,'IRC4 0607 Rieme'!$O:$R,4,FALSE),"")</f>
        <v/>
      </c>
      <c r="S81" s="27" t="str">
        <f t="shared" si="25"/>
        <v/>
      </c>
      <c r="T81" s="22" t="str">
        <f>IFERROR(VLOOKUP($B81,'IRC5 2906 Oudenaarde'!$O:$R,2,FALSE),"")</f>
        <v/>
      </c>
      <c r="U81" s="23" t="str">
        <f>IFERROR(VLOOKUP($B81,'IRC5 2906 Oudenaarde'!$O:$R,3,FALSE),"")</f>
        <v/>
      </c>
      <c r="V81" s="23" t="str">
        <f>IFERROR(VLOOKUP($B81,'IRC5 2906 Oudenaarde'!$O:$R,4,FALSE),"")</f>
        <v/>
      </c>
      <c r="W81" s="27" t="str">
        <f t="shared" si="26"/>
        <v/>
      </c>
      <c r="X81" s="22" t="str">
        <f>IFERROR(VLOOKUP($B81,'IRC6 0830 Racing Gent'!$O:$R,2,FALSE),"")</f>
        <v/>
      </c>
      <c r="Y81" s="23" t="str">
        <f>IFERROR(VLOOKUP($B81,'IRC6 0830 Racing Gent'!$O:$R,3,FALSE),"")</f>
        <v/>
      </c>
      <c r="Z81" s="23" t="str">
        <f>IFERROR(VLOOKUP($B81,'IRC6 0830 Racing Gent'!$O:$R,4,FALSE),"")</f>
        <v/>
      </c>
      <c r="AA81" s="27" t="str">
        <f t="shared" si="27"/>
        <v/>
      </c>
      <c r="AB81" s="22" t="str">
        <f>IFERROR(VLOOKUP($B81,'IRC7 0907 KAA Gent'!$O:$R,2,FALSE),"")</f>
        <v/>
      </c>
      <c r="AC81" s="23" t="str">
        <f>IFERROR(VLOOKUP($B81,'IRC7 0907 KAA Gent'!$O:$R,3,FALSE),"")</f>
        <v/>
      </c>
      <c r="AD81" s="23" t="str">
        <f>IFERROR(VLOOKUP($B81,'IRC7 0907 KAA Gent'!$O:$R,4,FALSE),"")</f>
        <v/>
      </c>
      <c r="AE81" s="24" t="str">
        <f t="shared" si="28"/>
        <v/>
      </c>
      <c r="AF81" s="29" t="str" cm="1">
        <f t="array" ref="AF81">IF(SUM(LARGE(AJ81:AP81,{1;2;3;4;5}))&gt;0,SUM(LARGE(AJ81:AP81,{1;2;3;4;5})),"")</f>
        <v/>
      </c>
      <c r="AG81" s="5" t="str">
        <f t="shared" si="29"/>
        <v/>
      </c>
      <c r="AH81" s="5" t="str">
        <f t="shared" si="37"/>
        <v/>
      </c>
      <c r="AJ81" s="3">
        <f t="shared" si="38"/>
        <v>0</v>
      </c>
      <c r="AK81" s="3">
        <f t="shared" si="39"/>
        <v>0</v>
      </c>
      <c r="AL81" s="3">
        <f t="shared" si="30"/>
        <v>0</v>
      </c>
      <c r="AM81" s="3">
        <f t="shared" si="31"/>
        <v>0</v>
      </c>
      <c r="AN81" s="3">
        <f t="shared" si="32"/>
        <v>0</v>
      </c>
      <c r="AO81" s="3">
        <f t="shared" si="33"/>
        <v>0</v>
      </c>
      <c r="AP81" s="3">
        <f t="shared" si="34"/>
        <v>0</v>
      </c>
    </row>
    <row r="82" spans="2:42" x14ac:dyDescent="0.3">
      <c r="B82" s="30"/>
      <c r="C82" s="80"/>
      <c r="D82" s="22" t="str">
        <f>IFERROR(VLOOKUP($B82,'IRC1 0405 Deinze'!$S:$X,2,FALSE),"")</f>
        <v/>
      </c>
      <c r="E82" s="23" t="str">
        <f>IFERROR(VLOOKUP($B82,'IRC1 0405 Deinze'!$S:$X,3,FALSE),"")</f>
        <v/>
      </c>
      <c r="F82" s="23" t="str">
        <f>IFERROR(VLOOKUP($B82,'IRC1 0405 Deinze'!$S:$X,4,FALSE),"")</f>
        <v/>
      </c>
      <c r="G82" s="27" t="str">
        <f t="shared" si="35"/>
        <v/>
      </c>
      <c r="H82" s="22" t="str">
        <f>IFERROR(VLOOKUP($B82,'IRC2 0426 Maldegem'!$T:$X,2,FALSE),"")</f>
        <v/>
      </c>
      <c r="I82" s="23" t="str">
        <f>IFERROR(VLOOKUP($B82,'IRC2 0426 Maldegem'!$T:$X,3,FALSE),"")</f>
        <v/>
      </c>
      <c r="J82" s="23" t="str">
        <f>IFERROR(VLOOKUP($B82,'IRC2 0426 Maldegem'!$T:$X,4,FALSE),"")</f>
        <v/>
      </c>
      <c r="K82" s="27" t="str">
        <f t="shared" si="36"/>
        <v/>
      </c>
      <c r="L82" s="22" t="str">
        <f>IFERROR(VLOOKUP($B82,'IRC3 0510 Aalter'!$S:$X,2,FALSE),"")</f>
        <v/>
      </c>
      <c r="M82" s="23" t="str">
        <f>IFERROR(VLOOKUP($B82,'IRC3 0510 Aalter'!$S:$X,3,FALSE),"")</f>
        <v/>
      </c>
      <c r="N82" s="23" t="str">
        <f>IFERROR(VLOOKUP($B82,'IRC3 0510 Aalter'!$S:$X,4,FALSE),"")</f>
        <v/>
      </c>
      <c r="O82" s="27" t="str">
        <f t="shared" si="24"/>
        <v/>
      </c>
      <c r="P82" s="22" t="str">
        <f>IFERROR(VLOOKUP($B82,'IRC4 0607 Rieme'!$O:$R,2,FALSE),"")</f>
        <v/>
      </c>
      <c r="Q82" s="23" t="str">
        <f>IFERROR(VLOOKUP($B82,'IRC4 0607 Rieme'!$O:$R,3,FALSE),"")</f>
        <v/>
      </c>
      <c r="R82" s="23" t="str">
        <f>IFERROR(VLOOKUP($B82,'IRC4 0607 Rieme'!$O:$R,4,FALSE),"")</f>
        <v/>
      </c>
      <c r="S82" s="27" t="str">
        <f t="shared" si="25"/>
        <v/>
      </c>
      <c r="T82" s="22" t="str">
        <f>IFERROR(VLOOKUP($B82,'IRC5 2906 Oudenaarde'!$O:$R,2,FALSE),"")</f>
        <v/>
      </c>
      <c r="U82" s="23" t="str">
        <f>IFERROR(VLOOKUP($B82,'IRC5 2906 Oudenaarde'!$O:$R,3,FALSE),"")</f>
        <v/>
      </c>
      <c r="V82" s="23" t="str">
        <f>IFERROR(VLOOKUP($B82,'IRC5 2906 Oudenaarde'!$O:$R,4,FALSE),"")</f>
        <v/>
      </c>
      <c r="W82" s="27" t="str">
        <f t="shared" si="26"/>
        <v/>
      </c>
      <c r="X82" s="22" t="str">
        <f>IFERROR(VLOOKUP($B82,'IRC6 0830 Racing Gent'!$O:$R,2,FALSE),"")</f>
        <v/>
      </c>
      <c r="Y82" s="23" t="str">
        <f>IFERROR(VLOOKUP($B82,'IRC6 0830 Racing Gent'!$O:$R,3,FALSE),"")</f>
        <v/>
      </c>
      <c r="Z82" s="23" t="str">
        <f>IFERROR(VLOOKUP($B82,'IRC6 0830 Racing Gent'!$O:$R,4,FALSE),"")</f>
        <v/>
      </c>
      <c r="AA82" s="27" t="str">
        <f t="shared" si="27"/>
        <v/>
      </c>
      <c r="AB82" s="22" t="str">
        <f>IFERROR(VLOOKUP($B82,'IRC7 0907 KAA Gent'!$O:$R,2,FALSE),"")</f>
        <v/>
      </c>
      <c r="AC82" s="23" t="str">
        <f>IFERROR(VLOOKUP($B82,'IRC7 0907 KAA Gent'!$O:$R,3,FALSE),"")</f>
        <v/>
      </c>
      <c r="AD82" s="23" t="str">
        <f>IFERROR(VLOOKUP($B82,'IRC7 0907 KAA Gent'!$O:$R,4,FALSE),"")</f>
        <v/>
      </c>
      <c r="AE82" s="24" t="str">
        <f t="shared" si="28"/>
        <v/>
      </c>
      <c r="AF82" s="29" t="str" cm="1">
        <f t="array" ref="AF82">IF(SUM(LARGE(AJ82:AP82,{1;2;3;4;5}))&gt;0,SUM(LARGE(AJ82:AP82,{1;2;3;4;5})),"")</f>
        <v/>
      </c>
      <c r="AG82" s="5" t="str">
        <f t="shared" si="29"/>
        <v/>
      </c>
      <c r="AH82" s="5" t="str">
        <f t="shared" si="37"/>
        <v/>
      </c>
      <c r="AJ82" s="3">
        <f t="shared" si="38"/>
        <v>0</v>
      </c>
      <c r="AK82" s="3">
        <f t="shared" si="39"/>
        <v>0</v>
      </c>
      <c r="AL82" s="3">
        <f t="shared" si="30"/>
        <v>0</v>
      </c>
      <c r="AM82" s="3">
        <f t="shared" si="31"/>
        <v>0</v>
      </c>
      <c r="AN82" s="3">
        <f t="shared" si="32"/>
        <v>0</v>
      </c>
      <c r="AO82" s="3">
        <f t="shared" si="33"/>
        <v>0</v>
      </c>
      <c r="AP82" s="3">
        <f t="shared" si="34"/>
        <v>0</v>
      </c>
    </row>
    <row r="83" spans="2:42" x14ac:dyDescent="0.3">
      <c r="B83" s="30"/>
      <c r="C83" s="80"/>
      <c r="D83" s="22" t="str">
        <f>IFERROR(VLOOKUP($B83,'IRC1 0405 Deinze'!$S:$X,2,FALSE),"")</f>
        <v/>
      </c>
      <c r="E83" s="23" t="str">
        <f>IFERROR(VLOOKUP($B83,'IRC1 0405 Deinze'!$S:$X,3,FALSE),"")</f>
        <v/>
      </c>
      <c r="F83" s="23" t="str">
        <f>IFERROR(VLOOKUP($B83,'IRC1 0405 Deinze'!$S:$X,4,FALSE),"")</f>
        <v/>
      </c>
      <c r="G83" s="27" t="str">
        <f t="shared" si="35"/>
        <v/>
      </c>
      <c r="H83" s="22" t="str">
        <f>IFERROR(VLOOKUP($B83,'IRC2 0426 Maldegem'!$T:$X,2,FALSE),"")</f>
        <v/>
      </c>
      <c r="I83" s="23" t="str">
        <f>IFERROR(VLOOKUP($B83,'IRC2 0426 Maldegem'!$T:$X,3,FALSE),"")</f>
        <v/>
      </c>
      <c r="J83" s="23" t="str">
        <f>IFERROR(VLOOKUP($B83,'IRC2 0426 Maldegem'!$T:$X,4,FALSE),"")</f>
        <v/>
      </c>
      <c r="K83" s="27" t="str">
        <f t="shared" si="36"/>
        <v/>
      </c>
      <c r="L83" s="22" t="str">
        <f>IFERROR(VLOOKUP($B83,'IRC3 0510 Aalter'!$S:$X,2,FALSE),"")</f>
        <v/>
      </c>
      <c r="M83" s="23" t="str">
        <f>IFERROR(VLOOKUP($B83,'IRC3 0510 Aalter'!$S:$X,3,FALSE),"")</f>
        <v/>
      </c>
      <c r="N83" s="23" t="str">
        <f>IFERROR(VLOOKUP($B83,'IRC3 0510 Aalter'!$S:$X,4,FALSE),"")</f>
        <v/>
      </c>
      <c r="O83" s="27" t="str">
        <f t="shared" si="24"/>
        <v/>
      </c>
      <c r="P83" s="22" t="str">
        <f>IFERROR(VLOOKUP($B83,'IRC4 0607 Rieme'!$O:$R,2,FALSE),"")</f>
        <v/>
      </c>
      <c r="Q83" s="23" t="str">
        <f>IFERROR(VLOOKUP($B83,'IRC4 0607 Rieme'!$O:$R,3,FALSE),"")</f>
        <v/>
      </c>
      <c r="R83" s="23" t="str">
        <f>IFERROR(VLOOKUP($B83,'IRC4 0607 Rieme'!$O:$R,4,FALSE),"")</f>
        <v/>
      </c>
      <c r="S83" s="27" t="str">
        <f t="shared" si="25"/>
        <v/>
      </c>
      <c r="T83" s="22" t="str">
        <f>IFERROR(VLOOKUP($B83,'IRC5 2906 Oudenaarde'!$O:$R,2,FALSE),"")</f>
        <v/>
      </c>
      <c r="U83" s="23" t="str">
        <f>IFERROR(VLOOKUP($B83,'IRC5 2906 Oudenaarde'!$O:$R,3,FALSE),"")</f>
        <v/>
      </c>
      <c r="V83" s="23" t="str">
        <f>IFERROR(VLOOKUP($B83,'IRC5 2906 Oudenaarde'!$O:$R,4,FALSE),"")</f>
        <v/>
      </c>
      <c r="W83" s="27" t="str">
        <f t="shared" si="26"/>
        <v/>
      </c>
      <c r="X83" s="22" t="str">
        <f>IFERROR(VLOOKUP($B83,'IRC6 0830 Racing Gent'!$O:$R,2,FALSE),"")</f>
        <v/>
      </c>
      <c r="Y83" s="23" t="str">
        <f>IFERROR(VLOOKUP($B83,'IRC6 0830 Racing Gent'!$O:$R,3,FALSE),"")</f>
        <v/>
      </c>
      <c r="Z83" s="23" t="str">
        <f>IFERROR(VLOOKUP($B83,'IRC6 0830 Racing Gent'!$O:$R,4,FALSE),"")</f>
        <v/>
      </c>
      <c r="AA83" s="27" t="str">
        <f t="shared" si="27"/>
        <v/>
      </c>
      <c r="AB83" s="22" t="str">
        <f>IFERROR(VLOOKUP($B83,'IRC7 0907 KAA Gent'!$O:$R,2,FALSE),"")</f>
        <v/>
      </c>
      <c r="AC83" s="23" t="str">
        <f>IFERROR(VLOOKUP($B83,'IRC7 0907 KAA Gent'!$O:$R,3,FALSE),"")</f>
        <v/>
      </c>
      <c r="AD83" s="23" t="str">
        <f>IFERROR(VLOOKUP($B83,'IRC7 0907 KAA Gent'!$O:$R,4,FALSE),"")</f>
        <v/>
      </c>
      <c r="AE83" s="24" t="str">
        <f t="shared" si="28"/>
        <v/>
      </c>
      <c r="AF83" s="29" t="str" cm="1">
        <f t="array" ref="AF83">IF(SUM(LARGE(AJ83:AP83,{1;2;3;4;5}))&gt;0,SUM(LARGE(AJ83:AP83,{1;2;3;4;5})),"")</f>
        <v/>
      </c>
      <c r="AG83" s="5" t="str">
        <f t="shared" si="29"/>
        <v/>
      </c>
      <c r="AH83" s="5" t="str">
        <f t="shared" si="37"/>
        <v/>
      </c>
      <c r="AJ83" s="3">
        <f t="shared" si="38"/>
        <v>0</v>
      </c>
      <c r="AK83" s="3">
        <f t="shared" si="39"/>
        <v>0</v>
      </c>
      <c r="AL83" s="3">
        <f t="shared" si="30"/>
        <v>0</v>
      </c>
      <c r="AM83" s="3">
        <f t="shared" si="31"/>
        <v>0</v>
      </c>
      <c r="AN83" s="3">
        <f t="shared" si="32"/>
        <v>0</v>
      </c>
      <c r="AO83" s="3">
        <f t="shared" si="33"/>
        <v>0</v>
      </c>
      <c r="AP83" s="3">
        <f t="shared" si="34"/>
        <v>0</v>
      </c>
    </row>
    <row r="84" spans="2:42" x14ac:dyDescent="0.3">
      <c r="B84" s="30"/>
      <c r="C84" s="80"/>
      <c r="D84" s="22" t="str">
        <f>IFERROR(VLOOKUP($B84,'IRC1 0405 Deinze'!$S:$X,2,FALSE),"")</f>
        <v/>
      </c>
      <c r="E84" s="23" t="str">
        <f>IFERROR(VLOOKUP($B84,'IRC1 0405 Deinze'!$S:$X,3,FALSE),"")</f>
        <v/>
      </c>
      <c r="F84" s="23" t="str">
        <f>IFERROR(VLOOKUP($B84,'IRC1 0405 Deinze'!$S:$X,4,FALSE),"")</f>
        <v/>
      </c>
      <c r="G84" s="27" t="str">
        <f t="shared" si="35"/>
        <v/>
      </c>
      <c r="H84" s="22" t="str">
        <f>IFERROR(VLOOKUP($B84,'IRC2 0426 Maldegem'!$T:$X,2,FALSE),"")</f>
        <v/>
      </c>
      <c r="I84" s="23" t="str">
        <f>IFERROR(VLOOKUP($B84,'IRC2 0426 Maldegem'!$T:$X,3,FALSE),"")</f>
        <v/>
      </c>
      <c r="J84" s="23" t="str">
        <f>IFERROR(VLOOKUP($B84,'IRC2 0426 Maldegem'!$T:$X,4,FALSE),"")</f>
        <v/>
      </c>
      <c r="K84" s="27" t="str">
        <f t="shared" si="36"/>
        <v/>
      </c>
      <c r="L84" s="22" t="str">
        <f>IFERROR(VLOOKUP($B84,'IRC3 0510 Aalter'!$S:$X,2,FALSE),"")</f>
        <v/>
      </c>
      <c r="M84" s="23" t="str">
        <f>IFERROR(VLOOKUP($B84,'IRC3 0510 Aalter'!$S:$X,3,FALSE),"")</f>
        <v/>
      </c>
      <c r="N84" s="23" t="str">
        <f>IFERROR(VLOOKUP($B84,'IRC3 0510 Aalter'!$S:$X,4,FALSE),"")</f>
        <v/>
      </c>
      <c r="O84" s="27" t="str">
        <f t="shared" si="24"/>
        <v/>
      </c>
      <c r="P84" s="22" t="str">
        <f>IFERROR(VLOOKUP($B84,'IRC4 0607 Rieme'!$O:$R,2,FALSE),"")</f>
        <v/>
      </c>
      <c r="Q84" s="23" t="str">
        <f>IFERROR(VLOOKUP($B84,'IRC4 0607 Rieme'!$O:$R,3,FALSE),"")</f>
        <v/>
      </c>
      <c r="R84" s="23" t="str">
        <f>IFERROR(VLOOKUP($B84,'IRC4 0607 Rieme'!$O:$R,4,FALSE),"")</f>
        <v/>
      </c>
      <c r="S84" s="27" t="str">
        <f t="shared" si="25"/>
        <v/>
      </c>
      <c r="T84" s="22" t="str">
        <f>IFERROR(VLOOKUP($B84,'IRC5 2906 Oudenaarde'!$O:$R,2,FALSE),"")</f>
        <v/>
      </c>
      <c r="U84" s="23" t="str">
        <f>IFERROR(VLOOKUP($B84,'IRC5 2906 Oudenaarde'!$O:$R,3,FALSE),"")</f>
        <v/>
      </c>
      <c r="V84" s="23" t="str">
        <f>IFERROR(VLOOKUP($B84,'IRC5 2906 Oudenaarde'!$O:$R,4,FALSE),"")</f>
        <v/>
      </c>
      <c r="W84" s="27" t="str">
        <f t="shared" si="26"/>
        <v/>
      </c>
      <c r="X84" s="22" t="str">
        <f>IFERROR(VLOOKUP($B84,'IRC6 0830 Racing Gent'!$O:$R,2,FALSE),"")</f>
        <v/>
      </c>
      <c r="Y84" s="23" t="str">
        <f>IFERROR(VLOOKUP($B84,'IRC6 0830 Racing Gent'!$O:$R,3,FALSE),"")</f>
        <v/>
      </c>
      <c r="Z84" s="23" t="str">
        <f>IFERROR(VLOOKUP($B84,'IRC6 0830 Racing Gent'!$O:$R,4,FALSE),"")</f>
        <v/>
      </c>
      <c r="AA84" s="27" t="str">
        <f t="shared" si="27"/>
        <v/>
      </c>
      <c r="AB84" s="22" t="str">
        <f>IFERROR(VLOOKUP($B84,'IRC7 0907 KAA Gent'!$O:$R,2,FALSE),"")</f>
        <v/>
      </c>
      <c r="AC84" s="23" t="str">
        <f>IFERROR(VLOOKUP($B84,'IRC7 0907 KAA Gent'!$O:$R,3,FALSE),"")</f>
        <v/>
      </c>
      <c r="AD84" s="23" t="str">
        <f>IFERROR(VLOOKUP($B84,'IRC7 0907 KAA Gent'!$O:$R,4,FALSE),"")</f>
        <v/>
      </c>
      <c r="AE84" s="24" t="str">
        <f t="shared" si="28"/>
        <v/>
      </c>
      <c r="AF84" s="29" t="str" cm="1">
        <f t="array" ref="AF84">IF(SUM(LARGE(AJ84:AP84,{1;2;3;4;5}))&gt;0,SUM(LARGE(AJ84:AP84,{1;2;3;4;5})),"")</f>
        <v/>
      </c>
      <c r="AG84" s="5" t="str">
        <f t="shared" si="29"/>
        <v/>
      </c>
      <c r="AH84" s="5" t="str">
        <f t="shared" si="37"/>
        <v/>
      </c>
      <c r="AJ84" s="3">
        <f t="shared" si="38"/>
        <v>0</v>
      </c>
      <c r="AK84" s="3">
        <f t="shared" si="39"/>
        <v>0</v>
      </c>
      <c r="AL84" s="3">
        <f t="shared" si="30"/>
        <v>0</v>
      </c>
      <c r="AM84" s="3">
        <f t="shared" si="31"/>
        <v>0</v>
      </c>
      <c r="AN84" s="3">
        <f t="shared" si="32"/>
        <v>0</v>
      </c>
      <c r="AO84" s="3">
        <f t="shared" si="33"/>
        <v>0</v>
      </c>
      <c r="AP84" s="3">
        <f t="shared" si="34"/>
        <v>0</v>
      </c>
    </row>
    <row r="85" spans="2:42" x14ac:dyDescent="0.3">
      <c r="B85" s="30"/>
      <c r="C85" s="80"/>
      <c r="D85" s="22" t="str">
        <f>IFERROR(VLOOKUP($B85,'IRC1 0405 Deinze'!$S:$X,2,FALSE),"")</f>
        <v/>
      </c>
      <c r="E85" s="23" t="str">
        <f>IFERROR(VLOOKUP($B85,'IRC1 0405 Deinze'!$S:$X,3,FALSE),"")</f>
        <v/>
      </c>
      <c r="F85" s="23" t="str">
        <f>IFERROR(VLOOKUP($B85,'IRC1 0405 Deinze'!$S:$X,4,FALSE),"")</f>
        <v/>
      </c>
      <c r="G85" s="27" t="str">
        <f t="shared" si="35"/>
        <v/>
      </c>
      <c r="H85" s="22" t="str">
        <f>IFERROR(VLOOKUP($B85,'IRC2 0426 Maldegem'!$T:$X,2,FALSE),"")</f>
        <v/>
      </c>
      <c r="I85" s="23" t="str">
        <f>IFERROR(VLOOKUP($B85,'IRC2 0426 Maldegem'!$T:$X,3,FALSE),"")</f>
        <v/>
      </c>
      <c r="J85" s="23" t="str">
        <f>IFERROR(VLOOKUP($B85,'IRC2 0426 Maldegem'!$T:$X,4,FALSE),"")</f>
        <v/>
      </c>
      <c r="K85" s="27" t="str">
        <f t="shared" si="36"/>
        <v/>
      </c>
      <c r="L85" s="22" t="str">
        <f>IFERROR(VLOOKUP($B85,'IRC3 0510 Aalter'!$S:$X,2,FALSE),"")</f>
        <v/>
      </c>
      <c r="M85" s="23" t="str">
        <f>IFERROR(VLOOKUP($B85,'IRC3 0510 Aalter'!$S:$X,3,FALSE),"")</f>
        <v/>
      </c>
      <c r="N85" s="23" t="str">
        <f>IFERROR(VLOOKUP($B85,'IRC3 0510 Aalter'!$S:$X,4,FALSE),"")</f>
        <v/>
      </c>
      <c r="O85" s="27" t="str">
        <f t="shared" si="24"/>
        <v/>
      </c>
      <c r="P85" s="22" t="str">
        <f>IFERROR(VLOOKUP($B85,'IRC4 0607 Rieme'!$O:$R,2,FALSE),"")</f>
        <v/>
      </c>
      <c r="Q85" s="23" t="str">
        <f>IFERROR(VLOOKUP($B85,'IRC4 0607 Rieme'!$O:$R,3,FALSE),"")</f>
        <v/>
      </c>
      <c r="R85" s="23" t="str">
        <f>IFERROR(VLOOKUP($B85,'IRC4 0607 Rieme'!$O:$R,4,FALSE),"")</f>
        <v/>
      </c>
      <c r="S85" s="27" t="str">
        <f t="shared" si="25"/>
        <v/>
      </c>
      <c r="T85" s="22" t="str">
        <f>IFERROR(VLOOKUP($B85,'IRC5 2906 Oudenaarde'!$O:$R,2,FALSE),"")</f>
        <v/>
      </c>
      <c r="U85" s="23" t="str">
        <f>IFERROR(VLOOKUP($B85,'IRC5 2906 Oudenaarde'!$O:$R,3,FALSE),"")</f>
        <v/>
      </c>
      <c r="V85" s="23" t="str">
        <f>IFERROR(VLOOKUP($B85,'IRC5 2906 Oudenaarde'!$O:$R,4,FALSE),"")</f>
        <v/>
      </c>
      <c r="W85" s="27" t="str">
        <f t="shared" si="26"/>
        <v/>
      </c>
      <c r="X85" s="22" t="str">
        <f>IFERROR(VLOOKUP($B85,'IRC6 0830 Racing Gent'!$O:$R,2,FALSE),"")</f>
        <v/>
      </c>
      <c r="Y85" s="23" t="str">
        <f>IFERROR(VLOOKUP($B85,'IRC6 0830 Racing Gent'!$O:$R,3,FALSE),"")</f>
        <v/>
      </c>
      <c r="Z85" s="23" t="str">
        <f>IFERROR(VLOOKUP($B85,'IRC6 0830 Racing Gent'!$O:$R,4,FALSE),"")</f>
        <v/>
      </c>
      <c r="AA85" s="27" t="str">
        <f t="shared" si="27"/>
        <v/>
      </c>
      <c r="AB85" s="22" t="str">
        <f>IFERROR(VLOOKUP($B85,'IRC7 0907 KAA Gent'!$O:$R,2,FALSE),"")</f>
        <v/>
      </c>
      <c r="AC85" s="23" t="str">
        <f>IFERROR(VLOOKUP($B85,'IRC7 0907 KAA Gent'!$O:$R,3,FALSE),"")</f>
        <v/>
      </c>
      <c r="AD85" s="23" t="str">
        <f>IFERROR(VLOOKUP($B85,'IRC7 0907 KAA Gent'!$O:$R,4,FALSE),"")</f>
        <v/>
      </c>
      <c r="AE85" s="24" t="str">
        <f t="shared" si="28"/>
        <v/>
      </c>
      <c r="AF85" s="29" t="str" cm="1">
        <f t="array" ref="AF85">IF(SUM(LARGE(AJ85:AP85,{1;2;3;4;5}))&gt;0,SUM(LARGE(AJ85:AP85,{1;2;3;4;5})),"")</f>
        <v/>
      </c>
      <c r="AG85" s="5" t="str">
        <f t="shared" si="29"/>
        <v/>
      </c>
      <c r="AH85" s="5" t="str">
        <f t="shared" si="37"/>
        <v/>
      </c>
      <c r="AJ85" s="3">
        <f t="shared" si="38"/>
        <v>0</v>
      </c>
      <c r="AK85" s="3">
        <f t="shared" si="39"/>
        <v>0</v>
      </c>
      <c r="AL85" s="3">
        <f t="shared" si="30"/>
        <v>0</v>
      </c>
      <c r="AM85" s="3">
        <f t="shared" si="31"/>
        <v>0</v>
      </c>
      <c r="AN85" s="3">
        <f t="shared" si="32"/>
        <v>0</v>
      </c>
      <c r="AO85" s="3">
        <f t="shared" si="33"/>
        <v>0</v>
      </c>
      <c r="AP85" s="3">
        <f t="shared" si="34"/>
        <v>0</v>
      </c>
    </row>
    <row r="86" spans="2:42" x14ac:dyDescent="0.3">
      <c r="B86" s="30"/>
      <c r="C86" s="80"/>
      <c r="D86" s="22" t="str">
        <f>IFERROR(VLOOKUP($B86,'IRC1 0405 Deinze'!$S:$X,2,FALSE),"")</f>
        <v/>
      </c>
      <c r="E86" s="23" t="str">
        <f>IFERROR(VLOOKUP($B86,'IRC1 0405 Deinze'!$S:$X,3,FALSE),"")</f>
        <v/>
      </c>
      <c r="F86" s="23" t="str">
        <f>IFERROR(VLOOKUP($B86,'IRC1 0405 Deinze'!$S:$X,4,FALSE),"")</f>
        <v/>
      </c>
      <c r="G86" s="27" t="str">
        <f t="shared" si="35"/>
        <v/>
      </c>
      <c r="H86" s="22" t="str">
        <f>IFERROR(VLOOKUP($B86,'IRC2 0426 Maldegem'!$T:$X,2,FALSE),"")</f>
        <v/>
      </c>
      <c r="I86" s="23" t="str">
        <f>IFERROR(VLOOKUP($B86,'IRC2 0426 Maldegem'!$T:$X,3,FALSE),"")</f>
        <v/>
      </c>
      <c r="J86" s="23" t="str">
        <f>IFERROR(VLOOKUP($B86,'IRC2 0426 Maldegem'!$T:$X,4,FALSE),"")</f>
        <v/>
      </c>
      <c r="K86" s="27" t="str">
        <f t="shared" si="36"/>
        <v/>
      </c>
      <c r="L86" s="22" t="str">
        <f>IFERROR(VLOOKUP($B86,'IRC3 0510 Aalter'!$S:$X,2,FALSE),"")</f>
        <v/>
      </c>
      <c r="M86" s="23" t="str">
        <f>IFERROR(VLOOKUP($B86,'IRC3 0510 Aalter'!$S:$X,3,FALSE),"")</f>
        <v/>
      </c>
      <c r="N86" s="23" t="str">
        <f>IFERROR(VLOOKUP($B86,'IRC3 0510 Aalter'!$S:$X,4,FALSE),"")</f>
        <v/>
      </c>
      <c r="O86" s="27" t="str">
        <f t="shared" si="24"/>
        <v/>
      </c>
      <c r="P86" s="22" t="str">
        <f>IFERROR(VLOOKUP($B86,'IRC4 0607 Rieme'!$O:$R,2,FALSE),"")</f>
        <v/>
      </c>
      <c r="Q86" s="23" t="str">
        <f>IFERROR(VLOOKUP($B86,'IRC4 0607 Rieme'!$O:$R,3,FALSE),"")</f>
        <v/>
      </c>
      <c r="R86" s="23" t="str">
        <f>IFERROR(VLOOKUP($B86,'IRC4 0607 Rieme'!$O:$R,4,FALSE),"")</f>
        <v/>
      </c>
      <c r="S86" s="27" t="str">
        <f t="shared" si="25"/>
        <v/>
      </c>
      <c r="T86" s="22" t="str">
        <f>IFERROR(VLOOKUP($B86,'IRC5 2906 Oudenaarde'!$O:$R,2,FALSE),"")</f>
        <v/>
      </c>
      <c r="U86" s="23" t="str">
        <f>IFERROR(VLOOKUP($B86,'IRC5 2906 Oudenaarde'!$O:$R,3,FALSE),"")</f>
        <v/>
      </c>
      <c r="V86" s="23" t="str">
        <f>IFERROR(VLOOKUP($B86,'IRC5 2906 Oudenaarde'!$O:$R,4,FALSE),"")</f>
        <v/>
      </c>
      <c r="W86" s="27" t="str">
        <f t="shared" si="26"/>
        <v/>
      </c>
      <c r="X86" s="22" t="str">
        <f>IFERROR(VLOOKUP($B86,'IRC6 0830 Racing Gent'!$O:$R,2,FALSE),"")</f>
        <v/>
      </c>
      <c r="Y86" s="23" t="str">
        <f>IFERROR(VLOOKUP($B86,'IRC6 0830 Racing Gent'!$O:$R,3,FALSE),"")</f>
        <v/>
      </c>
      <c r="Z86" s="23" t="str">
        <f>IFERROR(VLOOKUP($B86,'IRC6 0830 Racing Gent'!$O:$R,4,FALSE),"")</f>
        <v/>
      </c>
      <c r="AA86" s="27" t="str">
        <f t="shared" si="27"/>
        <v/>
      </c>
      <c r="AB86" s="22" t="str">
        <f>IFERROR(VLOOKUP($B86,'IRC7 0907 KAA Gent'!$O:$R,2,FALSE),"")</f>
        <v/>
      </c>
      <c r="AC86" s="23" t="str">
        <f>IFERROR(VLOOKUP($B86,'IRC7 0907 KAA Gent'!$O:$R,3,FALSE),"")</f>
        <v/>
      </c>
      <c r="AD86" s="23" t="str">
        <f>IFERROR(VLOOKUP($B86,'IRC7 0907 KAA Gent'!$O:$R,4,FALSE),"")</f>
        <v/>
      </c>
      <c r="AE86" s="24" t="str">
        <f t="shared" si="28"/>
        <v/>
      </c>
      <c r="AF86" s="29" t="str" cm="1">
        <f t="array" ref="AF86">IF(SUM(LARGE(AJ86:AP86,{1;2;3;4;5}))&gt;0,SUM(LARGE(AJ86:AP86,{1;2;3;4;5})),"")</f>
        <v/>
      </c>
      <c r="AG86" s="5" t="str">
        <f t="shared" si="29"/>
        <v/>
      </c>
      <c r="AH86" s="5" t="str">
        <f t="shared" si="37"/>
        <v/>
      </c>
      <c r="AJ86" s="3">
        <f t="shared" si="38"/>
        <v>0</v>
      </c>
      <c r="AK86" s="3">
        <f t="shared" si="39"/>
        <v>0</v>
      </c>
      <c r="AL86" s="3">
        <f t="shared" si="30"/>
        <v>0</v>
      </c>
      <c r="AM86" s="3">
        <f t="shared" si="31"/>
        <v>0</v>
      </c>
      <c r="AN86" s="3">
        <f t="shared" si="32"/>
        <v>0</v>
      </c>
      <c r="AO86" s="3">
        <f t="shared" si="33"/>
        <v>0</v>
      </c>
      <c r="AP86" s="3">
        <f t="shared" si="34"/>
        <v>0</v>
      </c>
    </row>
    <row r="87" spans="2:42" x14ac:dyDescent="0.3">
      <c r="B87" s="30"/>
      <c r="C87" s="80"/>
      <c r="D87" s="22" t="str">
        <f>IFERROR(VLOOKUP($B87,'IRC1 0405 Deinze'!$S:$X,2,FALSE),"")</f>
        <v/>
      </c>
      <c r="E87" s="23" t="str">
        <f>IFERROR(VLOOKUP($B87,'IRC1 0405 Deinze'!$S:$X,3,FALSE),"")</f>
        <v/>
      </c>
      <c r="F87" s="23" t="str">
        <f>IFERROR(VLOOKUP($B87,'IRC1 0405 Deinze'!$S:$X,4,FALSE),"")</f>
        <v/>
      </c>
      <c r="G87" s="27" t="str">
        <f t="shared" si="35"/>
        <v/>
      </c>
      <c r="H87" s="22" t="str">
        <f>IFERROR(VLOOKUP($B87,'IRC2 0426 Maldegem'!$T:$X,2,FALSE),"")</f>
        <v/>
      </c>
      <c r="I87" s="23" t="str">
        <f>IFERROR(VLOOKUP($B87,'IRC2 0426 Maldegem'!$T:$X,3,FALSE),"")</f>
        <v/>
      </c>
      <c r="J87" s="23" t="str">
        <f>IFERROR(VLOOKUP($B87,'IRC2 0426 Maldegem'!$T:$X,4,FALSE),"")</f>
        <v/>
      </c>
      <c r="K87" s="27" t="str">
        <f t="shared" si="36"/>
        <v/>
      </c>
      <c r="L87" s="22" t="str">
        <f>IFERROR(VLOOKUP($B87,'IRC3 0510 Aalter'!$S:$X,2,FALSE),"")</f>
        <v/>
      </c>
      <c r="M87" s="23" t="str">
        <f>IFERROR(VLOOKUP($B87,'IRC3 0510 Aalter'!$S:$X,3,FALSE),"")</f>
        <v/>
      </c>
      <c r="N87" s="23" t="str">
        <f>IFERROR(VLOOKUP($B87,'IRC3 0510 Aalter'!$S:$X,4,FALSE),"")</f>
        <v/>
      </c>
      <c r="O87" s="27" t="str">
        <f t="shared" si="24"/>
        <v/>
      </c>
      <c r="P87" s="22" t="str">
        <f>IFERROR(VLOOKUP($B87,'IRC4 0607 Rieme'!$O:$R,2,FALSE),"")</f>
        <v/>
      </c>
      <c r="Q87" s="23" t="str">
        <f>IFERROR(VLOOKUP($B87,'IRC4 0607 Rieme'!$O:$R,3,FALSE),"")</f>
        <v/>
      </c>
      <c r="R87" s="23" t="str">
        <f>IFERROR(VLOOKUP($B87,'IRC4 0607 Rieme'!$O:$R,4,FALSE),"")</f>
        <v/>
      </c>
      <c r="S87" s="27" t="str">
        <f t="shared" si="25"/>
        <v/>
      </c>
      <c r="T87" s="22" t="str">
        <f>IFERROR(VLOOKUP($B87,'IRC5 2906 Oudenaarde'!$O:$R,2,FALSE),"")</f>
        <v/>
      </c>
      <c r="U87" s="23" t="str">
        <f>IFERROR(VLOOKUP($B87,'IRC5 2906 Oudenaarde'!$O:$R,3,FALSE),"")</f>
        <v/>
      </c>
      <c r="V87" s="23" t="str">
        <f>IFERROR(VLOOKUP($B87,'IRC5 2906 Oudenaarde'!$O:$R,4,FALSE),"")</f>
        <v/>
      </c>
      <c r="W87" s="27" t="str">
        <f t="shared" si="26"/>
        <v/>
      </c>
      <c r="X87" s="22" t="str">
        <f>IFERROR(VLOOKUP($B87,'IRC6 0830 Racing Gent'!$O:$R,2,FALSE),"")</f>
        <v/>
      </c>
      <c r="Y87" s="23" t="str">
        <f>IFERROR(VLOOKUP($B87,'IRC6 0830 Racing Gent'!$O:$R,3,FALSE),"")</f>
        <v/>
      </c>
      <c r="Z87" s="23" t="str">
        <f>IFERROR(VLOOKUP($B87,'IRC6 0830 Racing Gent'!$O:$R,4,FALSE),"")</f>
        <v/>
      </c>
      <c r="AA87" s="27" t="str">
        <f t="shared" si="27"/>
        <v/>
      </c>
      <c r="AB87" s="22" t="str">
        <f>IFERROR(VLOOKUP($B87,'IRC7 0907 KAA Gent'!$O:$R,2,FALSE),"")</f>
        <v/>
      </c>
      <c r="AC87" s="23" t="str">
        <f>IFERROR(VLOOKUP($B87,'IRC7 0907 KAA Gent'!$O:$R,3,FALSE),"")</f>
        <v/>
      </c>
      <c r="AD87" s="23" t="str">
        <f>IFERROR(VLOOKUP($B87,'IRC7 0907 KAA Gent'!$O:$R,4,FALSE),"")</f>
        <v/>
      </c>
      <c r="AE87" s="24" t="str">
        <f t="shared" si="28"/>
        <v/>
      </c>
      <c r="AF87" s="29" t="str" cm="1">
        <f t="array" ref="AF87">IF(SUM(LARGE(AJ87:AP87,{1;2;3;4;5}))&gt;0,SUM(LARGE(AJ87:AP87,{1;2;3;4;5})),"")</f>
        <v/>
      </c>
      <c r="AG87" s="5" t="str">
        <f t="shared" si="29"/>
        <v/>
      </c>
      <c r="AH87" s="5" t="str">
        <f t="shared" si="37"/>
        <v/>
      </c>
      <c r="AJ87" s="3">
        <f t="shared" si="38"/>
        <v>0</v>
      </c>
      <c r="AK87" s="3">
        <f t="shared" si="39"/>
        <v>0</v>
      </c>
      <c r="AL87" s="3">
        <f t="shared" si="30"/>
        <v>0</v>
      </c>
      <c r="AM87" s="3">
        <f t="shared" si="31"/>
        <v>0</v>
      </c>
      <c r="AN87" s="3">
        <f t="shared" si="32"/>
        <v>0</v>
      </c>
      <c r="AO87" s="3">
        <f t="shared" si="33"/>
        <v>0</v>
      </c>
      <c r="AP87" s="3">
        <f t="shared" si="34"/>
        <v>0</v>
      </c>
    </row>
    <row r="88" spans="2:42" x14ac:dyDescent="0.3">
      <c r="B88" s="30"/>
      <c r="C88" s="80"/>
      <c r="D88" s="22" t="str">
        <f>IFERROR(VLOOKUP($B88,'IRC1 0405 Deinze'!$S:$X,2,FALSE),"")</f>
        <v/>
      </c>
      <c r="E88" s="23" t="str">
        <f>IFERROR(VLOOKUP($B88,'IRC1 0405 Deinze'!$S:$X,3,FALSE),"")</f>
        <v/>
      </c>
      <c r="F88" s="23" t="str">
        <f>IFERROR(VLOOKUP($B88,'IRC1 0405 Deinze'!$S:$X,4,FALSE),"")</f>
        <v/>
      </c>
      <c r="G88" s="27" t="str">
        <f t="shared" si="35"/>
        <v/>
      </c>
      <c r="H88" s="22" t="str">
        <f>IFERROR(VLOOKUP($B88,'IRC2 0426 Maldegem'!$T:$X,2,FALSE),"")</f>
        <v/>
      </c>
      <c r="I88" s="23" t="str">
        <f>IFERROR(VLOOKUP($B88,'IRC2 0426 Maldegem'!$T:$X,3,FALSE),"")</f>
        <v/>
      </c>
      <c r="J88" s="23" t="str">
        <f>IFERROR(VLOOKUP($B88,'IRC2 0426 Maldegem'!$T:$X,4,FALSE),"")</f>
        <v/>
      </c>
      <c r="K88" s="27" t="str">
        <f t="shared" si="36"/>
        <v/>
      </c>
      <c r="L88" s="22" t="str">
        <f>IFERROR(VLOOKUP($B88,'IRC3 0510 Aalter'!$S:$X,2,FALSE),"")</f>
        <v/>
      </c>
      <c r="M88" s="23" t="str">
        <f>IFERROR(VLOOKUP($B88,'IRC3 0510 Aalter'!$S:$X,3,FALSE),"")</f>
        <v/>
      </c>
      <c r="N88" s="23" t="str">
        <f>IFERROR(VLOOKUP($B88,'IRC3 0510 Aalter'!$S:$X,4,FALSE),"")</f>
        <v/>
      </c>
      <c r="O88" s="27" t="str">
        <f t="shared" si="24"/>
        <v/>
      </c>
      <c r="P88" s="22" t="str">
        <f>IFERROR(VLOOKUP($B88,'IRC4 0607 Rieme'!$O:$R,2,FALSE),"")</f>
        <v/>
      </c>
      <c r="Q88" s="23" t="str">
        <f>IFERROR(VLOOKUP($B88,'IRC4 0607 Rieme'!$O:$R,3,FALSE),"")</f>
        <v/>
      </c>
      <c r="R88" s="23" t="str">
        <f>IFERROR(VLOOKUP($B88,'IRC4 0607 Rieme'!$O:$R,4,FALSE),"")</f>
        <v/>
      </c>
      <c r="S88" s="27" t="str">
        <f t="shared" si="25"/>
        <v/>
      </c>
      <c r="T88" s="22" t="str">
        <f>IFERROR(VLOOKUP($B88,'IRC5 2906 Oudenaarde'!$O:$R,2,FALSE),"")</f>
        <v/>
      </c>
      <c r="U88" s="23" t="str">
        <f>IFERROR(VLOOKUP($B88,'IRC5 2906 Oudenaarde'!$O:$R,3,FALSE),"")</f>
        <v/>
      </c>
      <c r="V88" s="23" t="str">
        <f>IFERROR(VLOOKUP($B88,'IRC5 2906 Oudenaarde'!$O:$R,4,FALSE),"")</f>
        <v/>
      </c>
      <c r="W88" s="27" t="str">
        <f t="shared" si="26"/>
        <v/>
      </c>
      <c r="X88" s="22" t="str">
        <f>IFERROR(VLOOKUP($B88,'IRC6 0830 Racing Gent'!$O:$R,2,FALSE),"")</f>
        <v/>
      </c>
      <c r="Y88" s="23" t="str">
        <f>IFERROR(VLOOKUP($B88,'IRC6 0830 Racing Gent'!$O:$R,3,FALSE),"")</f>
        <v/>
      </c>
      <c r="Z88" s="23" t="str">
        <f>IFERROR(VLOOKUP($B88,'IRC6 0830 Racing Gent'!$O:$R,4,FALSE),"")</f>
        <v/>
      </c>
      <c r="AA88" s="27" t="str">
        <f t="shared" si="27"/>
        <v/>
      </c>
      <c r="AB88" s="22" t="str">
        <f>IFERROR(VLOOKUP($B88,'IRC7 0907 KAA Gent'!$O:$R,2,FALSE),"")</f>
        <v/>
      </c>
      <c r="AC88" s="23" t="str">
        <f>IFERROR(VLOOKUP($B88,'IRC7 0907 KAA Gent'!$O:$R,3,FALSE),"")</f>
        <v/>
      </c>
      <c r="AD88" s="23" t="str">
        <f>IFERROR(VLOOKUP($B88,'IRC7 0907 KAA Gent'!$O:$R,4,FALSE),"")</f>
        <v/>
      </c>
      <c r="AE88" s="24" t="str">
        <f t="shared" si="28"/>
        <v/>
      </c>
      <c r="AF88" s="29" t="str" cm="1">
        <f t="array" ref="AF88">IF(SUM(LARGE(AJ88:AP88,{1;2;3;4;5}))&gt;0,SUM(LARGE(AJ88:AP88,{1;2;3;4;5})),"")</f>
        <v/>
      </c>
      <c r="AG88" s="5" t="str">
        <f t="shared" si="29"/>
        <v/>
      </c>
      <c r="AH88" s="5" t="str">
        <f t="shared" si="37"/>
        <v/>
      </c>
      <c r="AJ88" s="3">
        <f t="shared" si="38"/>
        <v>0</v>
      </c>
      <c r="AK88" s="3">
        <f t="shared" si="39"/>
        <v>0</v>
      </c>
      <c r="AL88" s="3">
        <f t="shared" si="30"/>
        <v>0</v>
      </c>
      <c r="AM88" s="3">
        <f t="shared" si="31"/>
        <v>0</v>
      </c>
      <c r="AN88" s="3">
        <f t="shared" si="32"/>
        <v>0</v>
      </c>
      <c r="AO88" s="3">
        <f t="shared" si="33"/>
        <v>0</v>
      </c>
      <c r="AP88" s="3">
        <f t="shared" si="34"/>
        <v>0</v>
      </c>
    </row>
    <row r="89" spans="2:42" x14ac:dyDescent="0.3">
      <c r="B89" s="30"/>
      <c r="C89" s="80"/>
      <c r="D89" s="22" t="str">
        <f>IFERROR(VLOOKUP($B89,'IRC1 0405 Deinze'!$S:$X,2,FALSE),"")</f>
        <v/>
      </c>
      <c r="E89" s="23" t="str">
        <f>IFERROR(VLOOKUP($B89,'IRC1 0405 Deinze'!$S:$X,3,FALSE),"")</f>
        <v/>
      </c>
      <c r="F89" s="23" t="str">
        <f>IFERROR(VLOOKUP($B89,'IRC1 0405 Deinze'!$S:$X,4,FALSE),"")</f>
        <v/>
      </c>
      <c r="G89" s="27" t="str">
        <f t="shared" si="35"/>
        <v/>
      </c>
      <c r="H89" s="22" t="str">
        <f>IFERROR(VLOOKUP($B89,'IRC2 0426 Maldegem'!$T:$X,2,FALSE),"")</f>
        <v/>
      </c>
      <c r="I89" s="23" t="str">
        <f>IFERROR(VLOOKUP($B89,'IRC2 0426 Maldegem'!$T:$X,3,FALSE),"")</f>
        <v/>
      </c>
      <c r="J89" s="23" t="str">
        <f>IFERROR(VLOOKUP($B89,'IRC2 0426 Maldegem'!$T:$X,4,FALSE),"")</f>
        <v/>
      </c>
      <c r="K89" s="27" t="str">
        <f t="shared" si="36"/>
        <v/>
      </c>
      <c r="L89" s="22" t="str">
        <f>IFERROR(VLOOKUP($B89,'IRC3 0510 Aalter'!$S:$X,2,FALSE),"")</f>
        <v/>
      </c>
      <c r="M89" s="23" t="str">
        <f>IFERROR(VLOOKUP($B89,'IRC3 0510 Aalter'!$S:$X,3,FALSE),"")</f>
        <v/>
      </c>
      <c r="N89" s="23" t="str">
        <f>IFERROR(VLOOKUP($B89,'IRC3 0510 Aalter'!$S:$X,4,FALSE),"")</f>
        <v/>
      </c>
      <c r="O89" s="27" t="str">
        <f t="shared" si="24"/>
        <v/>
      </c>
      <c r="P89" s="22" t="str">
        <f>IFERROR(VLOOKUP($B89,'IRC4 0607 Rieme'!$O:$R,2,FALSE),"")</f>
        <v/>
      </c>
      <c r="Q89" s="23" t="str">
        <f>IFERROR(VLOOKUP($B89,'IRC4 0607 Rieme'!$O:$R,3,FALSE),"")</f>
        <v/>
      </c>
      <c r="R89" s="23" t="str">
        <f>IFERROR(VLOOKUP($B89,'IRC4 0607 Rieme'!$O:$R,4,FALSE),"")</f>
        <v/>
      </c>
      <c r="S89" s="27" t="str">
        <f t="shared" si="25"/>
        <v/>
      </c>
      <c r="T89" s="22" t="str">
        <f>IFERROR(VLOOKUP($B89,'IRC5 2906 Oudenaarde'!$O:$R,2,FALSE),"")</f>
        <v/>
      </c>
      <c r="U89" s="23" t="str">
        <f>IFERROR(VLOOKUP($B89,'IRC5 2906 Oudenaarde'!$O:$R,3,FALSE),"")</f>
        <v/>
      </c>
      <c r="V89" s="23" t="str">
        <f>IFERROR(VLOOKUP($B89,'IRC5 2906 Oudenaarde'!$O:$R,4,FALSE),"")</f>
        <v/>
      </c>
      <c r="W89" s="27" t="str">
        <f t="shared" si="26"/>
        <v/>
      </c>
      <c r="X89" s="22" t="str">
        <f>IFERROR(VLOOKUP($B89,'IRC6 0830 Racing Gent'!$O:$R,2,FALSE),"")</f>
        <v/>
      </c>
      <c r="Y89" s="23" t="str">
        <f>IFERROR(VLOOKUP($B89,'IRC6 0830 Racing Gent'!$O:$R,3,FALSE),"")</f>
        <v/>
      </c>
      <c r="Z89" s="23" t="str">
        <f>IFERROR(VLOOKUP($B89,'IRC6 0830 Racing Gent'!$O:$R,4,FALSE),"")</f>
        <v/>
      </c>
      <c r="AA89" s="27" t="str">
        <f t="shared" si="27"/>
        <v/>
      </c>
      <c r="AB89" s="22" t="str">
        <f>IFERROR(VLOOKUP($B89,'IRC7 0907 KAA Gent'!$O:$R,2,FALSE),"")</f>
        <v/>
      </c>
      <c r="AC89" s="23" t="str">
        <f>IFERROR(VLOOKUP($B89,'IRC7 0907 KAA Gent'!$O:$R,3,FALSE),"")</f>
        <v/>
      </c>
      <c r="AD89" s="23" t="str">
        <f>IFERROR(VLOOKUP($B89,'IRC7 0907 KAA Gent'!$O:$R,4,FALSE),"")</f>
        <v/>
      </c>
      <c r="AE89" s="24" t="str">
        <f t="shared" si="28"/>
        <v/>
      </c>
      <c r="AF89" s="29" t="str" cm="1">
        <f t="array" ref="AF89">IF(SUM(LARGE(AJ89:AP89,{1;2;3;4;5}))&gt;0,SUM(LARGE(AJ89:AP89,{1;2;3;4;5})),"")</f>
        <v/>
      </c>
      <c r="AG89" s="5" t="str">
        <f t="shared" si="29"/>
        <v/>
      </c>
      <c r="AH89" s="5" t="str">
        <f t="shared" si="37"/>
        <v/>
      </c>
      <c r="AJ89" s="3">
        <f t="shared" si="38"/>
        <v>0</v>
      </c>
      <c r="AK89" s="3">
        <f t="shared" si="39"/>
        <v>0</v>
      </c>
      <c r="AL89" s="3">
        <f t="shared" si="30"/>
        <v>0</v>
      </c>
      <c r="AM89" s="3">
        <f t="shared" si="31"/>
        <v>0</v>
      </c>
      <c r="AN89" s="3">
        <f t="shared" si="32"/>
        <v>0</v>
      </c>
      <c r="AO89" s="3">
        <f t="shared" si="33"/>
        <v>0</v>
      </c>
      <c r="AP89" s="3">
        <f t="shared" si="34"/>
        <v>0</v>
      </c>
    </row>
    <row r="90" spans="2:42" x14ac:dyDescent="0.3">
      <c r="B90" s="30"/>
      <c r="C90" s="80"/>
      <c r="D90" s="22" t="str">
        <f>IFERROR(VLOOKUP($B90,'IRC1 0405 Deinze'!$S:$X,2,FALSE),"")</f>
        <v/>
      </c>
      <c r="E90" s="23" t="str">
        <f>IFERROR(VLOOKUP($B90,'IRC1 0405 Deinze'!$S:$X,3,FALSE),"")</f>
        <v/>
      </c>
      <c r="F90" s="23" t="str">
        <f>IFERROR(VLOOKUP($B90,'IRC1 0405 Deinze'!$S:$X,4,FALSE),"")</f>
        <v/>
      </c>
      <c r="G90" s="27" t="str">
        <f t="shared" si="35"/>
        <v/>
      </c>
      <c r="H90" s="22" t="str">
        <f>IFERROR(VLOOKUP($B90,'IRC2 0426 Maldegem'!$T:$X,2,FALSE),"")</f>
        <v/>
      </c>
      <c r="I90" s="23" t="str">
        <f>IFERROR(VLOOKUP($B90,'IRC2 0426 Maldegem'!$T:$X,3,FALSE),"")</f>
        <v/>
      </c>
      <c r="J90" s="23" t="str">
        <f>IFERROR(VLOOKUP($B90,'IRC2 0426 Maldegem'!$T:$X,4,FALSE),"")</f>
        <v/>
      </c>
      <c r="K90" s="27" t="str">
        <f t="shared" si="36"/>
        <v/>
      </c>
      <c r="L90" s="22" t="str">
        <f>IFERROR(VLOOKUP($B90,'IRC3 0510 Aalter'!$S:$X,2,FALSE),"")</f>
        <v/>
      </c>
      <c r="M90" s="23" t="str">
        <f>IFERROR(VLOOKUP($B90,'IRC3 0510 Aalter'!$S:$X,3,FALSE),"")</f>
        <v/>
      </c>
      <c r="N90" s="23" t="str">
        <f>IFERROR(VLOOKUP($B90,'IRC3 0510 Aalter'!$S:$X,4,FALSE),"")</f>
        <v/>
      </c>
      <c r="O90" s="27" t="str">
        <f t="shared" si="24"/>
        <v/>
      </c>
      <c r="P90" s="22" t="str">
        <f>IFERROR(VLOOKUP($B90,'IRC4 0607 Rieme'!$O:$R,2,FALSE),"")</f>
        <v/>
      </c>
      <c r="Q90" s="23" t="str">
        <f>IFERROR(VLOOKUP($B90,'IRC4 0607 Rieme'!$O:$R,3,FALSE),"")</f>
        <v/>
      </c>
      <c r="R90" s="23" t="str">
        <f>IFERROR(VLOOKUP($B90,'IRC4 0607 Rieme'!$O:$R,4,FALSE),"")</f>
        <v/>
      </c>
      <c r="S90" s="27" t="str">
        <f t="shared" si="25"/>
        <v/>
      </c>
      <c r="T90" s="22" t="str">
        <f>IFERROR(VLOOKUP($B90,'IRC5 2906 Oudenaarde'!$O:$R,2,FALSE),"")</f>
        <v/>
      </c>
      <c r="U90" s="23" t="str">
        <f>IFERROR(VLOOKUP($B90,'IRC5 2906 Oudenaarde'!$O:$R,3,FALSE),"")</f>
        <v/>
      </c>
      <c r="V90" s="23" t="str">
        <f>IFERROR(VLOOKUP($B90,'IRC5 2906 Oudenaarde'!$O:$R,4,FALSE),"")</f>
        <v/>
      </c>
      <c r="W90" s="27" t="str">
        <f t="shared" si="26"/>
        <v/>
      </c>
      <c r="X90" s="22" t="str">
        <f>IFERROR(VLOOKUP($B90,'IRC6 0830 Racing Gent'!$O:$R,2,FALSE),"")</f>
        <v/>
      </c>
      <c r="Y90" s="23" t="str">
        <f>IFERROR(VLOOKUP($B90,'IRC6 0830 Racing Gent'!$O:$R,3,FALSE),"")</f>
        <v/>
      </c>
      <c r="Z90" s="23" t="str">
        <f>IFERROR(VLOOKUP($B90,'IRC6 0830 Racing Gent'!$O:$R,4,FALSE),"")</f>
        <v/>
      </c>
      <c r="AA90" s="27" t="str">
        <f t="shared" si="27"/>
        <v/>
      </c>
      <c r="AB90" s="22" t="str">
        <f>IFERROR(VLOOKUP($B90,'IRC7 0907 KAA Gent'!$O:$R,2,FALSE),"")</f>
        <v/>
      </c>
      <c r="AC90" s="23" t="str">
        <f>IFERROR(VLOOKUP($B90,'IRC7 0907 KAA Gent'!$O:$R,3,FALSE),"")</f>
        <v/>
      </c>
      <c r="AD90" s="23" t="str">
        <f>IFERROR(VLOOKUP($B90,'IRC7 0907 KAA Gent'!$O:$R,4,FALSE),"")</f>
        <v/>
      </c>
      <c r="AE90" s="24" t="str">
        <f t="shared" si="28"/>
        <v/>
      </c>
      <c r="AF90" s="29" t="str" cm="1">
        <f t="array" ref="AF90">IF(SUM(LARGE(AJ90:AP90,{1;2;3;4;5}))&gt;0,SUM(LARGE(AJ90:AP90,{1;2;3;4;5})),"")</f>
        <v/>
      </c>
      <c r="AG90" s="5" t="str">
        <f t="shared" si="29"/>
        <v/>
      </c>
      <c r="AH90" s="5" t="str">
        <f t="shared" si="37"/>
        <v/>
      </c>
      <c r="AJ90" s="3">
        <f t="shared" si="38"/>
        <v>0</v>
      </c>
      <c r="AK90" s="3">
        <f t="shared" si="39"/>
        <v>0</v>
      </c>
      <c r="AL90" s="3">
        <f t="shared" si="30"/>
        <v>0</v>
      </c>
      <c r="AM90" s="3">
        <f t="shared" si="31"/>
        <v>0</v>
      </c>
      <c r="AN90" s="3">
        <f t="shared" si="32"/>
        <v>0</v>
      </c>
      <c r="AO90" s="3">
        <f t="shared" si="33"/>
        <v>0</v>
      </c>
      <c r="AP90" s="3">
        <f t="shared" si="34"/>
        <v>0</v>
      </c>
    </row>
    <row r="91" spans="2:42" x14ac:dyDescent="0.3">
      <c r="B91" s="30"/>
      <c r="C91" s="80"/>
      <c r="D91" s="22" t="str">
        <f>IFERROR(VLOOKUP($B91,'IRC1 0405 Deinze'!$S:$X,2,FALSE),"")</f>
        <v/>
      </c>
      <c r="E91" s="23" t="str">
        <f>IFERROR(VLOOKUP($B91,'IRC1 0405 Deinze'!$S:$X,3,FALSE),"")</f>
        <v/>
      </c>
      <c r="F91" s="23" t="str">
        <f>IFERROR(VLOOKUP($B91,'IRC1 0405 Deinze'!$S:$X,4,FALSE),"")</f>
        <v/>
      </c>
      <c r="G91" s="27" t="str">
        <f t="shared" si="35"/>
        <v/>
      </c>
      <c r="H91" s="22" t="str">
        <f>IFERROR(VLOOKUP($B91,'IRC2 0426 Maldegem'!$T:$X,2,FALSE),"")</f>
        <v/>
      </c>
      <c r="I91" s="23" t="str">
        <f>IFERROR(VLOOKUP($B91,'IRC2 0426 Maldegem'!$T:$X,3,FALSE),"")</f>
        <v/>
      </c>
      <c r="J91" s="23" t="str">
        <f>IFERROR(VLOOKUP($B91,'IRC2 0426 Maldegem'!$T:$X,4,FALSE),"")</f>
        <v/>
      </c>
      <c r="K91" s="27" t="str">
        <f t="shared" si="36"/>
        <v/>
      </c>
      <c r="L91" s="22" t="str">
        <f>IFERROR(VLOOKUP($B91,'IRC3 0510 Aalter'!$S:$X,2,FALSE),"")</f>
        <v/>
      </c>
      <c r="M91" s="23" t="str">
        <f>IFERROR(VLOOKUP($B91,'IRC3 0510 Aalter'!$S:$X,3,FALSE),"")</f>
        <v/>
      </c>
      <c r="N91" s="23" t="str">
        <f>IFERROR(VLOOKUP($B91,'IRC3 0510 Aalter'!$S:$X,4,FALSE),"")</f>
        <v/>
      </c>
      <c r="O91" s="27" t="str">
        <f t="shared" si="24"/>
        <v/>
      </c>
      <c r="P91" s="22" t="str">
        <f>IFERROR(VLOOKUP($B91,'IRC4 0607 Rieme'!$O:$R,2,FALSE),"")</f>
        <v/>
      </c>
      <c r="Q91" s="23" t="str">
        <f>IFERROR(VLOOKUP($B91,'IRC4 0607 Rieme'!$O:$R,3,FALSE),"")</f>
        <v/>
      </c>
      <c r="R91" s="23" t="str">
        <f>IFERROR(VLOOKUP($B91,'IRC4 0607 Rieme'!$O:$R,4,FALSE),"")</f>
        <v/>
      </c>
      <c r="S91" s="27" t="str">
        <f t="shared" si="25"/>
        <v/>
      </c>
      <c r="T91" s="22" t="str">
        <f>IFERROR(VLOOKUP($B91,'IRC5 2906 Oudenaarde'!$O:$R,2,FALSE),"")</f>
        <v/>
      </c>
      <c r="U91" s="23" t="str">
        <f>IFERROR(VLOOKUP($B91,'IRC5 2906 Oudenaarde'!$O:$R,3,FALSE),"")</f>
        <v/>
      </c>
      <c r="V91" s="23" t="str">
        <f>IFERROR(VLOOKUP($B91,'IRC5 2906 Oudenaarde'!$O:$R,4,FALSE),"")</f>
        <v/>
      </c>
      <c r="W91" s="27" t="str">
        <f t="shared" si="26"/>
        <v/>
      </c>
      <c r="X91" s="22" t="str">
        <f>IFERROR(VLOOKUP($B91,'IRC6 0830 Racing Gent'!$O:$R,2,FALSE),"")</f>
        <v/>
      </c>
      <c r="Y91" s="23" t="str">
        <f>IFERROR(VLOOKUP($B91,'IRC6 0830 Racing Gent'!$O:$R,3,FALSE),"")</f>
        <v/>
      </c>
      <c r="Z91" s="23" t="str">
        <f>IFERROR(VLOOKUP($B91,'IRC6 0830 Racing Gent'!$O:$R,4,FALSE),"")</f>
        <v/>
      </c>
      <c r="AA91" s="27" t="str">
        <f t="shared" si="27"/>
        <v/>
      </c>
      <c r="AB91" s="22" t="str">
        <f>IFERROR(VLOOKUP($B91,'IRC7 0907 KAA Gent'!$O:$R,2,FALSE),"")</f>
        <v/>
      </c>
      <c r="AC91" s="23" t="str">
        <f>IFERROR(VLOOKUP($B91,'IRC7 0907 KAA Gent'!$O:$R,3,FALSE),"")</f>
        <v/>
      </c>
      <c r="AD91" s="23" t="str">
        <f>IFERROR(VLOOKUP($B91,'IRC7 0907 KAA Gent'!$O:$R,4,FALSE),"")</f>
        <v/>
      </c>
      <c r="AE91" s="24" t="str">
        <f t="shared" si="28"/>
        <v/>
      </c>
      <c r="AF91" s="29" t="str" cm="1">
        <f t="array" ref="AF91">IF(SUM(LARGE(AJ91:AP91,{1;2;3;4;5}))&gt;0,SUM(LARGE(AJ91:AP91,{1;2;3;4;5})),"")</f>
        <v/>
      </c>
      <c r="AG91" s="5" t="str">
        <f t="shared" si="29"/>
        <v/>
      </c>
      <c r="AH91" s="5" t="str">
        <f t="shared" si="37"/>
        <v/>
      </c>
      <c r="AJ91" s="3">
        <f t="shared" si="38"/>
        <v>0</v>
      </c>
      <c r="AK91" s="3">
        <f t="shared" si="39"/>
        <v>0</v>
      </c>
      <c r="AL91" s="3">
        <f t="shared" si="30"/>
        <v>0</v>
      </c>
      <c r="AM91" s="3">
        <f t="shared" si="31"/>
        <v>0</v>
      </c>
      <c r="AN91" s="3">
        <f t="shared" si="32"/>
        <v>0</v>
      </c>
      <c r="AO91" s="3">
        <f t="shared" si="33"/>
        <v>0</v>
      </c>
      <c r="AP91" s="3">
        <f t="shared" si="34"/>
        <v>0</v>
      </c>
    </row>
    <row r="92" spans="2:42" x14ac:dyDescent="0.3">
      <c r="B92" s="30"/>
      <c r="C92" s="80"/>
      <c r="D92" s="22" t="str">
        <f>IFERROR(VLOOKUP($B92,'IRC1 0405 Deinze'!$S:$X,2,FALSE),"")</f>
        <v/>
      </c>
      <c r="E92" s="23" t="str">
        <f>IFERROR(VLOOKUP($B92,'IRC1 0405 Deinze'!$S:$X,3,FALSE),"")</f>
        <v/>
      </c>
      <c r="F92" s="23" t="str">
        <f>IFERROR(VLOOKUP($B92,'IRC1 0405 Deinze'!$S:$X,4,FALSE),"")</f>
        <v/>
      </c>
      <c r="G92" s="27" t="str">
        <f t="shared" si="35"/>
        <v/>
      </c>
      <c r="H92" s="22" t="str">
        <f>IFERROR(VLOOKUP($B92,'IRC2 0426 Maldegem'!$T:$X,2,FALSE),"")</f>
        <v/>
      </c>
      <c r="I92" s="23" t="str">
        <f>IFERROR(VLOOKUP($B92,'IRC2 0426 Maldegem'!$T:$X,3,FALSE),"")</f>
        <v/>
      </c>
      <c r="J92" s="23" t="str">
        <f>IFERROR(VLOOKUP($B92,'IRC2 0426 Maldegem'!$T:$X,4,FALSE),"")</f>
        <v/>
      </c>
      <c r="K92" s="27" t="str">
        <f t="shared" si="36"/>
        <v/>
      </c>
      <c r="L92" s="22" t="str">
        <f>IFERROR(VLOOKUP($B92,'IRC3 0510 Aalter'!$S:$X,2,FALSE),"")</f>
        <v/>
      </c>
      <c r="M92" s="23" t="str">
        <f>IFERROR(VLOOKUP($B92,'IRC3 0510 Aalter'!$S:$X,3,FALSE),"")</f>
        <v/>
      </c>
      <c r="N92" s="23" t="str">
        <f>IFERROR(VLOOKUP($B92,'IRC3 0510 Aalter'!$S:$X,4,FALSE),"")</f>
        <v/>
      </c>
      <c r="O92" s="27" t="str">
        <f t="shared" si="24"/>
        <v/>
      </c>
      <c r="P92" s="22" t="str">
        <f>IFERROR(VLOOKUP($B92,'IRC4 0607 Rieme'!$O:$R,2,FALSE),"")</f>
        <v/>
      </c>
      <c r="Q92" s="23" t="str">
        <f>IFERROR(VLOOKUP($B92,'IRC4 0607 Rieme'!$O:$R,3,FALSE),"")</f>
        <v/>
      </c>
      <c r="R92" s="23" t="str">
        <f>IFERROR(VLOOKUP($B92,'IRC4 0607 Rieme'!$O:$R,4,FALSE),"")</f>
        <v/>
      </c>
      <c r="S92" s="27" t="str">
        <f t="shared" si="25"/>
        <v/>
      </c>
      <c r="T92" s="22" t="str">
        <f>IFERROR(VLOOKUP($B92,'IRC5 2906 Oudenaarde'!$O:$R,2,FALSE),"")</f>
        <v/>
      </c>
      <c r="U92" s="23" t="str">
        <f>IFERROR(VLOOKUP($B92,'IRC5 2906 Oudenaarde'!$O:$R,3,FALSE),"")</f>
        <v/>
      </c>
      <c r="V92" s="23" t="str">
        <f>IFERROR(VLOOKUP($B92,'IRC5 2906 Oudenaarde'!$O:$R,4,FALSE),"")</f>
        <v/>
      </c>
      <c r="W92" s="27" t="str">
        <f t="shared" si="26"/>
        <v/>
      </c>
      <c r="X92" s="22" t="str">
        <f>IFERROR(VLOOKUP($B92,'IRC6 0830 Racing Gent'!$O:$R,2,FALSE),"")</f>
        <v/>
      </c>
      <c r="Y92" s="23" t="str">
        <f>IFERROR(VLOOKUP($B92,'IRC6 0830 Racing Gent'!$O:$R,3,FALSE),"")</f>
        <v/>
      </c>
      <c r="Z92" s="23" t="str">
        <f>IFERROR(VLOOKUP($B92,'IRC6 0830 Racing Gent'!$O:$R,4,FALSE),"")</f>
        <v/>
      </c>
      <c r="AA92" s="27" t="str">
        <f t="shared" si="27"/>
        <v/>
      </c>
      <c r="AB92" s="22" t="str">
        <f>IFERROR(VLOOKUP($B92,'IRC7 0907 KAA Gent'!$O:$R,2,FALSE),"")</f>
        <v/>
      </c>
      <c r="AC92" s="23" t="str">
        <f>IFERROR(VLOOKUP($B92,'IRC7 0907 KAA Gent'!$O:$R,3,FALSE),"")</f>
        <v/>
      </c>
      <c r="AD92" s="23" t="str">
        <f>IFERROR(VLOOKUP($B92,'IRC7 0907 KAA Gent'!$O:$R,4,FALSE),"")</f>
        <v/>
      </c>
      <c r="AE92" s="24" t="str">
        <f t="shared" si="28"/>
        <v/>
      </c>
      <c r="AF92" s="29" t="str" cm="1">
        <f t="array" ref="AF92">IF(SUM(LARGE(AJ92:AP92,{1;2;3;4;5}))&gt;0,SUM(LARGE(AJ92:AP92,{1;2;3;4;5})),"")</f>
        <v/>
      </c>
      <c r="AG92" s="5" t="str">
        <f t="shared" si="29"/>
        <v/>
      </c>
      <c r="AH92" s="5" t="str">
        <f t="shared" si="37"/>
        <v/>
      </c>
      <c r="AJ92" s="3">
        <f t="shared" si="38"/>
        <v>0</v>
      </c>
      <c r="AK92" s="3">
        <f t="shared" si="39"/>
        <v>0</v>
      </c>
      <c r="AL92" s="3">
        <f t="shared" si="30"/>
        <v>0</v>
      </c>
      <c r="AM92" s="3">
        <f t="shared" si="31"/>
        <v>0</v>
      </c>
      <c r="AN92" s="3">
        <f t="shared" si="32"/>
        <v>0</v>
      </c>
      <c r="AO92" s="3">
        <f t="shared" si="33"/>
        <v>0</v>
      </c>
      <c r="AP92" s="3">
        <f t="shared" si="34"/>
        <v>0</v>
      </c>
    </row>
    <row r="93" spans="2:42" x14ac:dyDescent="0.3">
      <c r="B93" s="30"/>
      <c r="C93" s="80"/>
      <c r="D93" s="22" t="str">
        <f>IFERROR(VLOOKUP($B93,'IRC1 0405 Deinze'!$S:$X,2,FALSE),"")</f>
        <v/>
      </c>
      <c r="E93" s="23" t="str">
        <f>IFERROR(VLOOKUP($B93,'IRC1 0405 Deinze'!$S:$X,3,FALSE),"")</f>
        <v/>
      </c>
      <c r="F93" s="23" t="str">
        <f>IFERROR(VLOOKUP($B93,'IRC1 0405 Deinze'!$S:$X,4,FALSE),"")</f>
        <v/>
      </c>
      <c r="G93" s="27" t="str">
        <f t="shared" si="35"/>
        <v/>
      </c>
      <c r="H93" s="22" t="str">
        <f>IFERROR(VLOOKUP($B93,'IRC2 0426 Maldegem'!$T:$X,2,FALSE),"")</f>
        <v/>
      </c>
      <c r="I93" s="23" t="str">
        <f>IFERROR(VLOOKUP($B93,'IRC2 0426 Maldegem'!$T:$X,3,FALSE),"")</f>
        <v/>
      </c>
      <c r="J93" s="23" t="str">
        <f>IFERROR(VLOOKUP($B93,'IRC2 0426 Maldegem'!$T:$X,4,FALSE),"")</f>
        <v/>
      </c>
      <c r="K93" s="27" t="str">
        <f t="shared" si="36"/>
        <v/>
      </c>
      <c r="L93" s="22" t="str">
        <f>IFERROR(VLOOKUP($B93,'IRC3 0510 Aalter'!$S:$X,2,FALSE),"")</f>
        <v/>
      </c>
      <c r="M93" s="23" t="str">
        <f>IFERROR(VLOOKUP($B93,'IRC3 0510 Aalter'!$S:$X,3,FALSE),"")</f>
        <v/>
      </c>
      <c r="N93" s="23" t="str">
        <f>IFERROR(VLOOKUP($B93,'IRC3 0510 Aalter'!$S:$X,4,FALSE),"")</f>
        <v/>
      </c>
      <c r="O93" s="27" t="str">
        <f t="shared" si="24"/>
        <v/>
      </c>
      <c r="P93" s="22" t="str">
        <f>IFERROR(VLOOKUP($B93,'IRC4 0607 Rieme'!$O:$R,2,FALSE),"")</f>
        <v/>
      </c>
      <c r="Q93" s="23" t="str">
        <f>IFERROR(VLOOKUP($B93,'IRC4 0607 Rieme'!$O:$R,3,FALSE),"")</f>
        <v/>
      </c>
      <c r="R93" s="23" t="str">
        <f>IFERROR(VLOOKUP($B93,'IRC4 0607 Rieme'!$O:$R,4,FALSE),"")</f>
        <v/>
      </c>
      <c r="S93" s="27" t="str">
        <f t="shared" si="25"/>
        <v/>
      </c>
      <c r="T93" s="22" t="str">
        <f>IFERROR(VLOOKUP($B93,'IRC5 2906 Oudenaarde'!$O:$R,2,FALSE),"")</f>
        <v/>
      </c>
      <c r="U93" s="23" t="str">
        <f>IFERROR(VLOOKUP($B93,'IRC5 2906 Oudenaarde'!$O:$R,3,FALSE),"")</f>
        <v/>
      </c>
      <c r="V93" s="23" t="str">
        <f>IFERROR(VLOOKUP($B93,'IRC5 2906 Oudenaarde'!$O:$R,4,FALSE),"")</f>
        <v/>
      </c>
      <c r="W93" s="27" t="str">
        <f t="shared" si="26"/>
        <v/>
      </c>
      <c r="X93" s="22" t="str">
        <f>IFERROR(VLOOKUP($B93,'IRC6 0830 Racing Gent'!$O:$R,2,FALSE),"")</f>
        <v/>
      </c>
      <c r="Y93" s="23" t="str">
        <f>IFERROR(VLOOKUP($B93,'IRC6 0830 Racing Gent'!$O:$R,3,FALSE),"")</f>
        <v/>
      </c>
      <c r="Z93" s="23" t="str">
        <f>IFERROR(VLOOKUP($B93,'IRC6 0830 Racing Gent'!$O:$R,4,FALSE),"")</f>
        <v/>
      </c>
      <c r="AA93" s="27" t="str">
        <f t="shared" si="27"/>
        <v/>
      </c>
      <c r="AB93" s="22" t="str">
        <f>IFERROR(VLOOKUP($B93,'IRC7 0907 KAA Gent'!$O:$R,2,FALSE),"")</f>
        <v/>
      </c>
      <c r="AC93" s="23" t="str">
        <f>IFERROR(VLOOKUP($B93,'IRC7 0907 KAA Gent'!$O:$R,3,FALSE),"")</f>
        <v/>
      </c>
      <c r="AD93" s="23" t="str">
        <f>IFERROR(VLOOKUP($B93,'IRC7 0907 KAA Gent'!$O:$R,4,FALSE),"")</f>
        <v/>
      </c>
      <c r="AE93" s="24" t="str">
        <f t="shared" si="28"/>
        <v/>
      </c>
      <c r="AF93" s="29" t="str" cm="1">
        <f t="array" ref="AF93">IF(SUM(LARGE(AJ93:AP93,{1;2;3;4;5}))&gt;0,SUM(LARGE(AJ93:AP93,{1;2;3;4;5})),"")</f>
        <v/>
      </c>
      <c r="AG93" s="5" t="str">
        <f t="shared" si="29"/>
        <v/>
      </c>
      <c r="AH93" s="5" t="str">
        <f t="shared" si="37"/>
        <v/>
      </c>
      <c r="AJ93" s="3">
        <f t="shared" si="38"/>
        <v>0</v>
      </c>
      <c r="AK93" s="3">
        <f t="shared" si="39"/>
        <v>0</v>
      </c>
      <c r="AL93" s="3">
        <f t="shared" si="30"/>
        <v>0</v>
      </c>
      <c r="AM93" s="3">
        <f t="shared" si="31"/>
        <v>0</v>
      </c>
      <c r="AN93" s="3">
        <f t="shared" si="32"/>
        <v>0</v>
      </c>
      <c r="AO93" s="3">
        <f t="shared" si="33"/>
        <v>0</v>
      </c>
      <c r="AP93" s="3">
        <f t="shared" si="34"/>
        <v>0</v>
      </c>
    </row>
    <row r="94" spans="2:42" x14ac:dyDescent="0.3">
      <c r="B94" s="30"/>
      <c r="C94" s="80"/>
      <c r="D94" s="22" t="str">
        <f>IFERROR(VLOOKUP($B94,'IRC1 0405 Deinze'!$S:$X,2,FALSE),"")</f>
        <v/>
      </c>
      <c r="E94" s="23" t="str">
        <f>IFERROR(VLOOKUP($B94,'IRC1 0405 Deinze'!$S:$X,3,FALSE),"")</f>
        <v/>
      </c>
      <c r="F94" s="23" t="str">
        <f>IFERROR(VLOOKUP($B94,'IRC1 0405 Deinze'!$S:$X,4,FALSE),"")</f>
        <v/>
      </c>
      <c r="G94" s="27" t="str">
        <f t="shared" si="35"/>
        <v/>
      </c>
      <c r="H94" s="22" t="str">
        <f>IFERROR(VLOOKUP($B94,'IRC2 0426 Maldegem'!$T:$X,2,FALSE),"")</f>
        <v/>
      </c>
      <c r="I94" s="23" t="str">
        <f>IFERROR(VLOOKUP($B94,'IRC2 0426 Maldegem'!$T:$X,3,FALSE),"")</f>
        <v/>
      </c>
      <c r="J94" s="23" t="str">
        <f>IFERROR(VLOOKUP($B94,'IRC2 0426 Maldegem'!$T:$X,4,FALSE),"")</f>
        <v/>
      </c>
      <c r="K94" s="27" t="str">
        <f t="shared" si="36"/>
        <v/>
      </c>
      <c r="L94" s="22" t="str">
        <f>IFERROR(VLOOKUP($B94,'IRC3 0510 Aalter'!$S:$X,2,FALSE),"")</f>
        <v/>
      </c>
      <c r="M94" s="23" t="str">
        <f>IFERROR(VLOOKUP($B94,'IRC3 0510 Aalter'!$S:$X,3,FALSE),"")</f>
        <v/>
      </c>
      <c r="N94" s="23" t="str">
        <f>IFERROR(VLOOKUP($B94,'IRC3 0510 Aalter'!$S:$X,4,FALSE),"")</f>
        <v/>
      </c>
      <c r="O94" s="27" t="str">
        <f t="shared" si="24"/>
        <v/>
      </c>
      <c r="P94" s="22" t="str">
        <f>IFERROR(VLOOKUP($B94,'IRC4 0607 Rieme'!$O:$R,2,FALSE),"")</f>
        <v/>
      </c>
      <c r="Q94" s="23" t="str">
        <f>IFERROR(VLOOKUP($B94,'IRC4 0607 Rieme'!$O:$R,3,FALSE),"")</f>
        <v/>
      </c>
      <c r="R94" s="23" t="str">
        <f>IFERROR(VLOOKUP($B94,'IRC4 0607 Rieme'!$O:$R,4,FALSE),"")</f>
        <v/>
      </c>
      <c r="S94" s="27" t="str">
        <f t="shared" si="25"/>
        <v/>
      </c>
      <c r="T94" s="22" t="str">
        <f>IFERROR(VLOOKUP($B94,'IRC5 2906 Oudenaarde'!$O:$R,2,FALSE),"")</f>
        <v/>
      </c>
      <c r="U94" s="23" t="str">
        <f>IFERROR(VLOOKUP($B94,'IRC5 2906 Oudenaarde'!$O:$R,3,FALSE),"")</f>
        <v/>
      </c>
      <c r="V94" s="23" t="str">
        <f>IFERROR(VLOOKUP($B94,'IRC5 2906 Oudenaarde'!$O:$R,4,FALSE),"")</f>
        <v/>
      </c>
      <c r="W94" s="27" t="str">
        <f t="shared" si="26"/>
        <v/>
      </c>
      <c r="X94" s="22" t="str">
        <f>IFERROR(VLOOKUP($B94,'IRC6 0830 Racing Gent'!$O:$R,2,FALSE),"")</f>
        <v/>
      </c>
      <c r="Y94" s="23" t="str">
        <f>IFERROR(VLOOKUP($B94,'IRC6 0830 Racing Gent'!$O:$R,3,FALSE),"")</f>
        <v/>
      </c>
      <c r="Z94" s="23" t="str">
        <f>IFERROR(VLOOKUP($B94,'IRC6 0830 Racing Gent'!$O:$R,4,FALSE),"")</f>
        <v/>
      </c>
      <c r="AA94" s="27" t="str">
        <f t="shared" si="27"/>
        <v/>
      </c>
      <c r="AB94" s="22" t="str">
        <f>IFERROR(VLOOKUP($B94,'IRC7 0907 KAA Gent'!$O:$R,2,FALSE),"")</f>
        <v/>
      </c>
      <c r="AC94" s="23" t="str">
        <f>IFERROR(VLOOKUP($B94,'IRC7 0907 KAA Gent'!$O:$R,3,FALSE),"")</f>
        <v/>
      </c>
      <c r="AD94" s="23" t="str">
        <f>IFERROR(VLOOKUP($B94,'IRC7 0907 KAA Gent'!$O:$R,4,FALSE),"")</f>
        <v/>
      </c>
      <c r="AE94" s="24" t="str">
        <f t="shared" si="28"/>
        <v/>
      </c>
      <c r="AF94" s="29" t="str" cm="1">
        <f t="array" ref="AF94">IF(SUM(LARGE(AJ94:AP94,{1;2;3;4;5}))&gt;0,SUM(LARGE(AJ94:AP94,{1;2;3;4;5})),"")</f>
        <v/>
      </c>
      <c r="AG94" s="5" t="str">
        <f t="shared" si="29"/>
        <v/>
      </c>
      <c r="AH94" s="5" t="str">
        <f t="shared" si="37"/>
        <v/>
      </c>
      <c r="AJ94" s="3">
        <f t="shared" si="38"/>
        <v>0</v>
      </c>
      <c r="AK94" s="3">
        <f t="shared" si="39"/>
        <v>0</v>
      </c>
      <c r="AL94" s="3">
        <f t="shared" si="30"/>
        <v>0</v>
      </c>
      <c r="AM94" s="3">
        <f t="shared" si="31"/>
        <v>0</v>
      </c>
      <c r="AN94" s="3">
        <f t="shared" si="32"/>
        <v>0</v>
      </c>
      <c r="AO94" s="3">
        <f t="shared" si="33"/>
        <v>0</v>
      </c>
      <c r="AP94" s="3">
        <f t="shared" si="34"/>
        <v>0</v>
      </c>
    </row>
    <row r="95" spans="2:42" x14ac:dyDescent="0.3">
      <c r="B95" s="30"/>
      <c r="C95" s="80"/>
      <c r="D95" s="22" t="str">
        <f>IFERROR(VLOOKUP($B95,'IRC1 0405 Deinze'!$S:$X,2,FALSE),"")</f>
        <v/>
      </c>
      <c r="E95" s="23" t="str">
        <f>IFERROR(VLOOKUP($B95,'IRC1 0405 Deinze'!$S:$X,3,FALSE),"")</f>
        <v/>
      </c>
      <c r="F95" s="23" t="str">
        <f>IFERROR(VLOOKUP($B95,'IRC1 0405 Deinze'!$S:$X,4,FALSE),"")</f>
        <v/>
      </c>
      <c r="G95" s="27" t="str">
        <f t="shared" si="35"/>
        <v/>
      </c>
      <c r="H95" s="22" t="str">
        <f>IFERROR(VLOOKUP($B95,'IRC2 0426 Maldegem'!$T:$X,2,FALSE),"")</f>
        <v/>
      </c>
      <c r="I95" s="23" t="str">
        <f>IFERROR(VLOOKUP($B95,'IRC2 0426 Maldegem'!$T:$X,3,FALSE),"")</f>
        <v/>
      </c>
      <c r="J95" s="23" t="str">
        <f>IFERROR(VLOOKUP($B95,'IRC2 0426 Maldegem'!$T:$X,4,FALSE),"")</f>
        <v/>
      </c>
      <c r="K95" s="27" t="str">
        <f t="shared" si="36"/>
        <v/>
      </c>
      <c r="L95" s="22" t="str">
        <f>IFERROR(VLOOKUP($B95,'IRC3 0510 Aalter'!$S:$X,2,FALSE),"")</f>
        <v/>
      </c>
      <c r="M95" s="23" t="str">
        <f>IFERROR(VLOOKUP($B95,'IRC3 0510 Aalter'!$S:$X,3,FALSE),"")</f>
        <v/>
      </c>
      <c r="N95" s="23" t="str">
        <f>IFERROR(VLOOKUP($B95,'IRC3 0510 Aalter'!$S:$X,4,FALSE),"")</f>
        <v/>
      </c>
      <c r="O95" s="27" t="str">
        <f t="shared" si="24"/>
        <v/>
      </c>
      <c r="P95" s="22" t="str">
        <f>IFERROR(VLOOKUP($B95,'IRC4 0607 Rieme'!$O:$R,2,FALSE),"")</f>
        <v/>
      </c>
      <c r="Q95" s="23" t="str">
        <f>IFERROR(VLOOKUP($B95,'IRC4 0607 Rieme'!$O:$R,3,FALSE),"")</f>
        <v/>
      </c>
      <c r="R95" s="23" t="str">
        <f>IFERROR(VLOOKUP($B95,'IRC4 0607 Rieme'!$O:$R,4,FALSE),"")</f>
        <v/>
      </c>
      <c r="S95" s="27" t="str">
        <f t="shared" si="25"/>
        <v/>
      </c>
      <c r="T95" s="22" t="str">
        <f>IFERROR(VLOOKUP($B95,'IRC5 2906 Oudenaarde'!$O:$R,2,FALSE),"")</f>
        <v/>
      </c>
      <c r="U95" s="23" t="str">
        <f>IFERROR(VLOOKUP($B95,'IRC5 2906 Oudenaarde'!$O:$R,3,FALSE),"")</f>
        <v/>
      </c>
      <c r="V95" s="23" t="str">
        <f>IFERROR(VLOOKUP($B95,'IRC5 2906 Oudenaarde'!$O:$R,4,FALSE),"")</f>
        <v/>
      </c>
      <c r="W95" s="27" t="str">
        <f t="shared" si="26"/>
        <v/>
      </c>
      <c r="X95" s="22" t="str">
        <f>IFERROR(VLOOKUP($B95,'IRC6 0830 Racing Gent'!$O:$R,2,FALSE),"")</f>
        <v/>
      </c>
      <c r="Y95" s="23" t="str">
        <f>IFERROR(VLOOKUP($B95,'IRC6 0830 Racing Gent'!$O:$R,3,FALSE),"")</f>
        <v/>
      </c>
      <c r="Z95" s="23" t="str">
        <f>IFERROR(VLOOKUP($B95,'IRC6 0830 Racing Gent'!$O:$R,4,FALSE),"")</f>
        <v/>
      </c>
      <c r="AA95" s="27" t="str">
        <f t="shared" si="27"/>
        <v/>
      </c>
      <c r="AB95" s="22" t="str">
        <f>IFERROR(VLOOKUP($B95,'IRC7 0907 KAA Gent'!$O:$R,2,FALSE),"")</f>
        <v/>
      </c>
      <c r="AC95" s="23" t="str">
        <f>IFERROR(VLOOKUP($B95,'IRC7 0907 KAA Gent'!$O:$R,3,FALSE),"")</f>
        <v/>
      </c>
      <c r="AD95" s="23" t="str">
        <f>IFERROR(VLOOKUP($B95,'IRC7 0907 KAA Gent'!$O:$R,4,FALSE),"")</f>
        <v/>
      </c>
      <c r="AE95" s="24" t="str">
        <f t="shared" si="28"/>
        <v/>
      </c>
      <c r="AF95" s="29" t="str" cm="1">
        <f t="array" ref="AF95">IF(SUM(LARGE(AJ95:AP95,{1;2;3;4;5}))&gt;0,SUM(LARGE(AJ95:AP95,{1;2;3;4;5})),"")</f>
        <v/>
      </c>
      <c r="AG95" s="5" t="str">
        <f t="shared" si="29"/>
        <v/>
      </c>
      <c r="AH95" s="5" t="str">
        <f t="shared" si="37"/>
        <v/>
      </c>
      <c r="AJ95" s="3">
        <f t="shared" si="38"/>
        <v>0</v>
      </c>
      <c r="AK95" s="3">
        <f t="shared" si="39"/>
        <v>0</v>
      </c>
      <c r="AL95" s="3">
        <f t="shared" si="30"/>
        <v>0</v>
      </c>
      <c r="AM95" s="3">
        <f t="shared" si="31"/>
        <v>0</v>
      </c>
      <c r="AN95" s="3">
        <f t="shared" si="32"/>
        <v>0</v>
      </c>
      <c r="AO95" s="3">
        <f t="shared" si="33"/>
        <v>0</v>
      </c>
      <c r="AP95" s="3">
        <f t="shared" si="34"/>
        <v>0</v>
      </c>
    </row>
    <row r="96" spans="2:42" x14ac:dyDescent="0.3">
      <c r="B96" s="30"/>
      <c r="C96" s="80"/>
      <c r="D96" s="22" t="str">
        <f>IFERROR(VLOOKUP($B96,'IRC1 0405 Deinze'!$S:$X,2,FALSE),"")</f>
        <v/>
      </c>
      <c r="E96" s="23" t="str">
        <f>IFERROR(VLOOKUP($B96,'IRC1 0405 Deinze'!$S:$X,3,FALSE),"")</f>
        <v/>
      </c>
      <c r="F96" s="23" t="str">
        <f>IFERROR(VLOOKUP($B96,'IRC1 0405 Deinze'!$S:$X,4,FALSE),"")</f>
        <v/>
      </c>
      <c r="G96" s="27" t="str">
        <f t="shared" si="35"/>
        <v/>
      </c>
      <c r="H96" s="22" t="str">
        <f>IFERROR(VLOOKUP($B96,'IRC2 0426 Maldegem'!$T:$X,2,FALSE),"")</f>
        <v/>
      </c>
      <c r="I96" s="23" t="str">
        <f>IFERROR(VLOOKUP($B96,'IRC2 0426 Maldegem'!$T:$X,3,FALSE),"")</f>
        <v/>
      </c>
      <c r="J96" s="23" t="str">
        <f>IFERROR(VLOOKUP($B96,'IRC2 0426 Maldegem'!$T:$X,4,FALSE),"")</f>
        <v/>
      </c>
      <c r="K96" s="27" t="str">
        <f t="shared" si="36"/>
        <v/>
      </c>
      <c r="L96" s="22" t="str">
        <f>IFERROR(VLOOKUP($B96,'IRC3 0510 Aalter'!$S:$X,2,FALSE),"")</f>
        <v/>
      </c>
      <c r="M96" s="23" t="str">
        <f>IFERROR(VLOOKUP($B96,'IRC3 0510 Aalter'!$S:$X,3,FALSE),"")</f>
        <v/>
      </c>
      <c r="N96" s="23" t="str">
        <f>IFERROR(VLOOKUP($B96,'IRC3 0510 Aalter'!$S:$X,4,FALSE),"")</f>
        <v/>
      </c>
      <c r="O96" s="27" t="str">
        <f t="shared" si="24"/>
        <v/>
      </c>
      <c r="P96" s="22" t="str">
        <f>IFERROR(VLOOKUP($B96,'IRC4 0607 Rieme'!$O:$R,2,FALSE),"")</f>
        <v/>
      </c>
      <c r="Q96" s="23" t="str">
        <f>IFERROR(VLOOKUP($B96,'IRC4 0607 Rieme'!$O:$R,3,FALSE),"")</f>
        <v/>
      </c>
      <c r="R96" s="23" t="str">
        <f>IFERROR(VLOOKUP($B96,'IRC4 0607 Rieme'!$O:$R,4,FALSE),"")</f>
        <v/>
      </c>
      <c r="S96" s="27" t="str">
        <f t="shared" si="25"/>
        <v/>
      </c>
      <c r="T96" s="22" t="str">
        <f>IFERROR(VLOOKUP($B96,'IRC5 2906 Oudenaarde'!$O:$R,2,FALSE),"")</f>
        <v/>
      </c>
      <c r="U96" s="23" t="str">
        <f>IFERROR(VLOOKUP($B96,'IRC5 2906 Oudenaarde'!$O:$R,3,FALSE),"")</f>
        <v/>
      </c>
      <c r="V96" s="23" t="str">
        <f>IFERROR(VLOOKUP($B96,'IRC5 2906 Oudenaarde'!$O:$R,4,FALSE),"")</f>
        <v/>
      </c>
      <c r="W96" s="27" t="str">
        <f t="shared" si="26"/>
        <v/>
      </c>
      <c r="X96" s="22" t="str">
        <f>IFERROR(VLOOKUP($B96,'IRC6 0830 Racing Gent'!$O:$R,2,FALSE),"")</f>
        <v/>
      </c>
      <c r="Y96" s="23" t="str">
        <f>IFERROR(VLOOKUP($B96,'IRC6 0830 Racing Gent'!$O:$R,3,FALSE),"")</f>
        <v/>
      </c>
      <c r="Z96" s="23" t="str">
        <f>IFERROR(VLOOKUP($B96,'IRC6 0830 Racing Gent'!$O:$R,4,FALSE),"")</f>
        <v/>
      </c>
      <c r="AA96" s="27" t="str">
        <f t="shared" si="27"/>
        <v/>
      </c>
      <c r="AB96" s="22" t="str">
        <f>IFERROR(VLOOKUP($B96,'IRC7 0907 KAA Gent'!$O:$R,2,FALSE),"")</f>
        <v/>
      </c>
      <c r="AC96" s="23" t="str">
        <f>IFERROR(VLOOKUP($B96,'IRC7 0907 KAA Gent'!$O:$R,3,FALSE),"")</f>
        <v/>
      </c>
      <c r="AD96" s="23" t="str">
        <f>IFERROR(VLOOKUP($B96,'IRC7 0907 KAA Gent'!$O:$R,4,FALSE),"")</f>
        <v/>
      </c>
      <c r="AE96" s="24" t="str">
        <f t="shared" si="28"/>
        <v/>
      </c>
      <c r="AF96" s="29" t="str" cm="1">
        <f t="array" ref="AF96">IF(SUM(LARGE(AJ96:AP96,{1;2;3;4;5}))&gt;0,SUM(LARGE(AJ96:AP96,{1;2;3;4;5})),"")</f>
        <v/>
      </c>
      <c r="AG96" s="5" t="str">
        <f t="shared" si="29"/>
        <v/>
      </c>
      <c r="AH96" s="5" t="str">
        <f t="shared" si="37"/>
        <v/>
      </c>
      <c r="AJ96" s="3">
        <f t="shared" si="38"/>
        <v>0</v>
      </c>
      <c r="AK96" s="3">
        <f t="shared" si="39"/>
        <v>0</v>
      </c>
      <c r="AL96" s="3">
        <f t="shared" si="30"/>
        <v>0</v>
      </c>
      <c r="AM96" s="3">
        <f t="shared" si="31"/>
        <v>0</v>
      </c>
      <c r="AN96" s="3">
        <f t="shared" si="32"/>
        <v>0</v>
      </c>
      <c r="AO96" s="3">
        <f t="shared" si="33"/>
        <v>0</v>
      </c>
      <c r="AP96" s="3">
        <f t="shared" si="34"/>
        <v>0</v>
      </c>
    </row>
    <row r="97" spans="2:42" x14ac:dyDescent="0.3">
      <c r="B97" s="30"/>
      <c r="C97" s="80"/>
      <c r="D97" s="22" t="str">
        <f>IFERROR(VLOOKUP($B97,'IRC1 0405 Deinze'!$S:$X,2,FALSE),"")</f>
        <v/>
      </c>
      <c r="E97" s="23" t="str">
        <f>IFERROR(VLOOKUP($B97,'IRC1 0405 Deinze'!$S:$X,3,FALSE),"")</f>
        <v/>
      </c>
      <c r="F97" s="23" t="str">
        <f>IFERROR(VLOOKUP($B97,'IRC1 0405 Deinze'!$S:$X,4,FALSE),"")</f>
        <v/>
      </c>
      <c r="G97" s="27" t="str">
        <f t="shared" si="35"/>
        <v/>
      </c>
      <c r="H97" s="22" t="str">
        <f>IFERROR(VLOOKUP($B97,'IRC2 0426 Maldegem'!$T:$X,2,FALSE),"")</f>
        <v/>
      </c>
      <c r="I97" s="23" t="str">
        <f>IFERROR(VLOOKUP($B97,'IRC2 0426 Maldegem'!$T:$X,3,FALSE),"")</f>
        <v/>
      </c>
      <c r="J97" s="23" t="str">
        <f>IFERROR(VLOOKUP($B97,'IRC2 0426 Maldegem'!$T:$X,4,FALSE),"")</f>
        <v/>
      </c>
      <c r="K97" s="27" t="str">
        <f t="shared" si="36"/>
        <v/>
      </c>
      <c r="L97" s="22" t="str">
        <f>IFERROR(VLOOKUP($B97,'IRC3 0510 Aalter'!$S:$X,2,FALSE),"")</f>
        <v/>
      </c>
      <c r="M97" s="23" t="str">
        <f>IFERROR(VLOOKUP($B97,'IRC3 0510 Aalter'!$S:$X,3,FALSE),"")</f>
        <v/>
      </c>
      <c r="N97" s="23" t="str">
        <f>IFERROR(VLOOKUP($B97,'IRC3 0510 Aalter'!$S:$X,4,FALSE),"")</f>
        <v/>
      </c>
      <c r="O97" s="27" t="str">
        <f t="shared" si="24"/>
        <v/>
      </c>
      <c r="P97" s="22" t="str">
        <f>IFERROR(VLOOKUP($B97,'IRC4 0607 Rieme'!$O:$R,2,FALSE),"")</f>
        <v/>
      </c>
      <c r="Q97" s="23" t="str">
        <f>IFERROR(VLOOKUP($B97,'IRC4 0607 Rieme'!$O:$R,3,FALSE),"")</f>
        <v/>
      </c>
      <c r="R97" s="23" t="str">
        <f>IFERROR(VLOOKUP($B97,'IRC4 0607 Rieme'!$O:$R,4,FALSE),"")</f>
        <v/>
      </c>
      <c r="S97" s="27" t="str">
        <f t="shared" si="25"/>
        <v/>
      </c>
      <c r="T97" s="22" t="str">
        <f>IFERROR(VLOOKUP($B97,'IRC5 2906 Oudenaarde'!$O:$R,2,FALSE),"")</f>
        <v/>
      </c>
      <c r="U97" s="23" t="str">
        <f>IFERROR(VLOOKUP($B97,'IRC5 2906 Oudenaarde'!$O:$R,3,FALSE),"")</f>
        <v/>
      </c>
      <c r="V97" s="23" t="str">
        <f>IFERROR(VLOOKUP($B97,'IRC5 2906 Oudenaarde'!$O:$R,4,FALSE),"")</f>
        <v/>
      </c>
      <c r="W97" s="27" t="str">
        <f t="shared" si="26"/>
        <v/>
      </c>
      <c r="X97" s="22" t="str">
        <f>IFERROR(VLOOKUP($B97,'IRC6 0830 Racing Gent'!$O:$R,2,FALSE),"")</f>
        <v/>
      </c>
      <c r="Y97" s="23" t="str">
        <f>IFERROR(VLOOKUP($B97,'IRC6 0830 Racing Gent'!$O:$R,3,FALSE),"")</f>
        <v/>
      </c>
      <c r="Z97" s="23" t="str">
        <f>IFERROR(VLOOKUP($B97,'IRC6 0830 Racing Gent'!$O:$R,4,FALSE),"")</f>
        <v/>
      </c>
      <c r="AA97" s="27" t="str">
        <f t="shared" si="27"/>
        <v/>
      </c>
      <c r="AB97" s="22" t="str">
        <f>IFERROR(VLOOKUP($B97,'IRC7 0907 KAA Gent'!$O:$R,2,FALSE),"")</f>
        <v/>
      </c>
      <c r="AC97" s="23" t="str">
        <f>IFERROR(VLOOKUP($B97,'IRC7 0907 KAA Gent'!$O:$R,3,FALSE),"")</f>
        <v/>
      </c>
      <c r="AD97" s="23" t="str">
        <f>IFERROR(VLOOKUP($B97,'IRC7 0907 KAA Gent'!$O:$R,4,FALSE),"")</f>
        <v/>
      </c>
      <c r="AE97" s="24" t="str">
        <f t="shared" si="28"/>
        <v/>
      </c>
      <c r="AF97" s="29" t="str" cm="1">
        <f t="array" ref="AF97">IF(SUM(LARGE(AJ97:AP97,{1;2;3;4;5}))&gt;0,SUM(LARGE(AJ97:AP97,{1;2;3;4;5})),"")</f>
        <v/>
      </c>
      <c r="AG97" s="5" t="str">
        <f t="shared" si="29"/>
        <v/>
      </c>
      <c r="AH97" s="5" t="str">
        <f t="shared" si="37"/>
        <v/>
      </c>
      <c r="AJ97" s="3">
        <f t="shared" si="38"/>
        <v>0</v>
      </c>
      <c r="AK97" s="3">
        <f t="shared" si="39"/>
        <v>0</v>
      </c>
      <c r="AL97" s="3">
        <f t="shared" si="30"/>
        <v>0</v>
      </c>
      <c r="AM97" s="3">
        <f t="shared" si="31"/>
        <v>0</v>
      </c>
      <c r="AN97" s="3">
        <f t="shared" si="32"/>
        <v>0</v>
      </c>
      <c r="AO97" s="3">
        <f t="shared" si="33"/>
        <v>0</v>
      </c>
      <c r="AP97" s="3">
        <f t="shared" si="34"/>
        <v>0</v>
      </c>
    </row>
    <row r="98" spans="2:42" x14ac:dyDescent="0.3">
      <c r="B98" s="30"/>
      <c r="C98" s="80"/>
      <c r="D98" s="22" t="str">
        <f>IFERROR(VLOOKUP($B98,'IRC1 0405 Deinze'!$S:$X,2,FALSE),"")</f>
        <v/>
      </c>
      <c r="E98" s="23" t="str">
        <f>IFERROR(VLOOKUP($B98,'IRC1 0405 Deinze'!$S:$X,3,FALSE),"")</f>
        <v/>
      </c>
      <c r="F98" s="23" t="str">
        <f>IFERROR(VLOOKUP($B98,'IRC1 0405 Deinze'!$S:$X,4,FALSE),"")</f>
        <v/>
      </c>
      <c r="G98" s="27" t="str">
        <f t="shared" si="35"/>
        <v/>
      </c>
      <c r="H98" s="22" t="str">
        <f>IFERROR(VLOOKUP($B98,'IRC2 0426 Maldegem'!$T:$X,2,FALSE),"")</f>
        <v/>
      </c>
      <c r="I98" s="23" t="str">
        <f>IFERROR(VLOOKUP($B98,'IRC2 0426 Maldegem'!$T:$X,3,FALSE),"")</f>
        <v/>
      </c>
      <c r="J98" s="23" t="str">
        <f>IFERROR(VLOOKUP($B98,'IRC2 0426 Maldegem'!$T:$X,4,FALSE),"")</f>
        <v/>
      </c>
      <c r="K98" s="27" t="str">
        <f t="shared" si="36"/>
        <v/>
      </c>
      <c r="L98" s="22" t="str">
        <f>IFERROR(VLOOKUP($B98,'IRC3 0510 Aalter'!$S:$X,2,FALSE),"")</f>
        <v/>
      </c>
      <c r="M98" s="23" t="str">
        <f>IFERROR(VLOOKUP($B98,'IRC3 0510 Aalter'!$S:$X,3,FALSE),"")</f>
        <v/>
      </c>
      <c r="N98" s="23" t="str">
        <f>IFERROR(VLOOKUP($B98,'IRC3 0510 Aalter'!$S:$X,4,FALSE),"")</f>
        <v/>
      </c>
      <c r="O98" s="27" t="str">
        <f t="shared" si="24"/>
        <v/>
      </c>
      <c r="P98" s="22" t="str">
        <f>IFERROR(VLOOKUP($B98,'IRC4 0607 Rieme'!$O:$R,2,FALSE),"")</f>
        <v/>
      </c>
      <c r="Q98" s="23" t="str">
        <f>IFERROR(VLOOKUP($B98,'IRC4 0607 Rieme'!$O:$R,3,FALSE),"")</f>
        <v/>
      </c>
      <c r="R98" s="23" t="str">
        <f>IFERROR(VLOOKUP($B98,'IRC4 0607 Rieme'!$O:$R,4,FALSE),"")</f>
        <v/>
      </c>
      <c r="S98" s="27" t="str">
        <f t="shared" si="25"/>
        <v/>
      </c>
      <c r="T98" s="22" t="str">
        <f>IFERROR(VLOOKUP($B98,'IRC5 2906 Oudenaarde'!$O:$R,2,FALSE),"")</f>
        <v/>
      </c>
      <c r="U98" s="23" t="str">
        <f>IFERROR(VLOOKUP($B98,'IRC5 2906 Oudenaarde'!$O:$R,3,FALSE),"")</f>
        <v/>
      </c>
      <c r="V98" s="23" t="str">
        <f>IFERROR(VLOOKUP($B98,'IRC5 2906 Oudenaarde'!$O:$R,4,FALSE),"")</f>
        <v/>
      </c>
      <c r="W98" s="27" t="str">
        <f t="shared" si="26"/>
        <v/>
      </c>
      <c r="X98" s="22" t="str">
        <f>IFERROR(VLOOKUP($B98,'IRC6 0830 Racing Gent'!$O:$R,2,FALSE),"")</f>
        <v/>
      </c>
      <c r="Y98" s="23" t="str">
        <f>IFERROR(VLOOKUP($B98,'IRC6 0830 Racing Gent'!$O:$R,3,FALSE),"")</f>
        <v/>
      </c>
      <c r="Z98" s="23" t="str">
        <f>IFERROR(VLOOKUP($B98,'IRC6 0830 Racing Gent'!$O:$R,4,FALSE),"")</f>
        <v/>
      </c>
      <c r="AA98" s="27" t="str">
        <f t="shared" si="27"/>
        <v/>
      </c>
      <c r="AB98" s="22" t="str">
        <f>IFERROR(VLOOKUP($B98,'IRC7 0907 KAA Gent'!$O:$R,2,FALSE),"")</f>
        <v/>
      </c>
      <c r="AC98" s="23" t="str">
        <f>IFERROR(VLOOKUP($B98,'IRC7 0907 KAA Gent'!$O:$R,3,FALSE),"")</f>
        <v/>
      </c>
      <c r="AD98" s="23" t="str">
        <f>IFERROR(VLOOKUP($B98,'IRC7 0907 KAA Gent'!$O:$R,4,FALSE),"")</f>
        <v/>
      </c>
      <c r="AE98" s="24" t="str">
        <f t="shared" si="28"/>
        <v/>
      </c>
      <c r="AF98" s="29" t="str" cm="1">
        <f t="array" ref="AF98">IF(SUM(LARGE(AJ98:AP98,{1;2;3;4;5}))&gt;0,SUM(LARGE(AJ98:AP98,{1;2;3;4;5})),"")</f>
        <v/>
      </c>
      <c r="AG98" s="5" t="str">
        <f t="shared" si="29"/>
        <v/>
      </c>
      <c r="AH98" s="5" t="str">
        <f t="shared" si="37"/>
        <v/>
      </c>
      <c r="AJ98" s="3">
        <f t="shared" si="38"/>
        <v>0</v>
      </c>
      <c r="AK98" s="3">
        <f t="shared" si="39"/>
        <v>0</v>
      </c>
      <c r="AL98" s="3">
        <f t="shared" si="30"/>
        <v>0</v>
      </c>
      <c r="AM98" s="3">
        <f t="shared" si="31"/>
        <v>0</v>
      </c>
      <c r="AN98" s="3">
        <f t="shared" si="32"/>
        <v>0</v>
      </c>
      <c r="AO98" s="3">
        <f t="shared" si="33"/>
        <v>0</v>
      </c>
      <c r="AP98" s="3">
        <f t="shared" si="34"/>
        <v>0</v>
      </c>
    </row>
    <row r="99" spans="2:42" x14ac:dyDescent="0.3">
      <c r="B99" s="30"/>
      <c r="C99" s="80"/>
      <c r="D99" s="22" t="str">
        <f>IFERROR(VLOOKUP($B99,'IRC1 0405 Deinze'!$S:$X,2,FALSE),"")</f>
        <v/>
      </c>
      <c r="E99" s="23" t="str">
        <f>IFERROR(VLOOKUP($B99,'IRC1 0405 Deinze'!$S:$X,3,FALSE),"")</f>
        <v/>
      </c>
      <c r="F99" s="23" t="str">
        <f>IFERROR(VLOOKUP($B99,'IRC1 0405 Deinze'!$S:$X,4,FALSE),"")</f>
        <v/>
      </c>
      <c r="G99" s="27" t="str">
        <f t="shared" si="35"/>
        <v/>
      </c>
      <c r="H99" s="22" t="str">
        <f>IFERROR(VLOOKUP($B99,'IRC2 0426 Maldegem'!$T:$X,2,FALSE),"")</f>
        <v/>
      </c>
      <c r="I99" s="23" t="str">
        <f>IFERROR(VLOOKUP($B99,'IRC2 0426 Maldegem'!$T:$X,3,FALSE),"")</f>
        <v/>
      </c>
      <c r="J99" s="23" t="str">
        <f>IFERROR(VLOOKUP($B99,'IRC2 0426 Maldegem'!$T:$X,4,FALSE),"")</f>
        <v/>
      </c>
      <c r="K99" s="27" t="str">
        <f t="shared" si="36"/>
        <v/>
      </c>
      <c r="L99" s="22" t="str">
        <f>IFERROR(VLOOKUP($B99,'IRC3 0510 Aalter'!$S:$X,2,FALSE),"")</f>
        <v/>
      </c>
      <c r="M99" s="23" t="str">
        <f>IFERROR(VLOOKUP($B99,'IRC3 0510 Aalter'!$S:$X,3,FALSE),"")</f>
        <v/>
      </c>
      <c r="N99" s="23" t="str">
        <f>IFERROR(VLOOKUP($B99,'IRC3 0510 Aalter'!$S:$X,4,FALSE),"")</f>
        <v/>
      </c>
      <c r="O99" s="27" t="str">
        <f t="shared" si="24"/>
        <v/>
      </c>
      <c r="P99" s="22" t="str">
        <f>IFERROR(VLOOKUP($B99,'IRC4 0607 Rieme'!$O:$R,2,FALSE),"")</f>
        <v/>
      </c>
      <c r="Q99" s="23" t="str">
        <f>IFERROR(VLOOKUP($B99,'IRC4 0607 Rieme'!$O:$R,3,FALSE),"")</f>
        <v/>
      </c>
      <c r="R99" s="23" t="str">
        <f>IFERROR(VLOOKUP($B99,'IRC4 0607 Rieme'!$O:$R,4,FALSE),"")</f>
        <v/>
      </c>
      <c r="S99" s="27" t="str">
        <f t="shared" si="25"/>
        <v/>
      </c>
      <c r="T99" s="22" t="str">
        <f>IFERROR(VLOOKUP($B99,'IRC5 2906 Oudenaarde'!$O:$R,2,FALSE),"")</f>
        <v/>
      </c>
      <c r="U99" s="23" t="str">
        <f>IFERROR(VLOOKUP($B99,'IRC5 2906 Oudenaarde'!$O:$R,3,FALSE),"")</f>
        <v/>
      </c>
      <c r="V99" s="23" t="str">
        <f>IFERROR(VLOOKUP($B99,'IRC5 2906 Oudenaarde'!$O:$R,4,FALSE),"")</f>
        <v/>
      </c>
      <c r="W99" s="27" t="str">
        <f t="shared" si="26"/>
        <v/>
      </c>
      <c r="X99" s="22" t="str">
        <f>IFERROR(VLOOKUP($B99,'IRC6 0830 Racing Gent'!$O:$R,2,FALSE),"")</f>
        <v/>
      </c>
      <c r="Y99" s="23" t="str">
        <f>IFERROR(VLOOKUP($B99,'IRC6 0830 Racing Gent'!$O:$R,3,FALSE),"")</f>
        <v/>
      </c>
      <c r="Z99" s="23" t="str">
        <f>IFERROR(VLOOKUP($B99,'IRC6 0830 Racing Gent'!$O:$R,4,FALSE),"")</f>
        <v/>
      </c>
      <c r="AA99" s="27" t="str">
        <f t="shared" si="27"/>
        <v/>
      </c>
      <c r="AB99" s="22" t="str">
        <f>IFERROR(VLOOKUP($B99,'IRC7 0907 KAA Gent'!$O:$R,2,FALSE),"")</f>
        <v/>
      </c>
      <c r="AC99" s="23" t="str">
        <f>IFERROR(VLOOKUP($B99,'IRC7 0907 KAA Gent'!$O:$R,3,FALSE),"")</f>
        <v/>
      </c>
      <c r="AD99" s="23" t="str">
        <f>IFERROR(VLOOKUP($B99,'IRC7 0907 KAA Gent'!$O:$R,4,FALSE),"")</f>
        <v/>
      </c>
      <c r="AE99" s="24" t="str">
        <f t="shared" si="28"/>
        <v/>
      </c>
      <c r="AF99" s="29" t="str" cm="1">
        <f t="array" ref="AF99">IF(SUM(LARGE(AJ99:AP99,{1;2;3;4;5}))&gt;0,SUM(LARGE(AJ99:AP99,{1;2;3;4;5})),"")</f>
        <v/>
      </c>
      <c r="AG99" s="5" t="str">
        <f t="shared" si="29"/>
        <v/>
      </c>
      <c r="AH99" s="5" t="str">
        <f t="shared" ref="AH99:AH130" si="40">IFERROR(_xlfn.RANK.EQ(AF99,AF:AF),"")</f>
        <v/>
      </c>
      <c r="AJ99" s="3">
        <f t="shared" si="38"/>
        <v>0</v>
      </c>
      <c r="AK99" s="3">
        <f t="shared" si="39"/>
        <v>0</v>
      </c>
      <c r="AL99" s="3">
        <f t="shared" si="30"/>
        <v>0</v>
      </c>
      <c r="AM99" s="3">
        <f t="shared" si="31"/>
        <v>0</v>
      </c>
      <c r="AN99" s="3">
        <f t="shared" si="32"/>
        <v>0</v>
      </c>
      <c r="AO99" s="3">
        <f t="shared" si="33"/>
        <v>0</v>
      </c>
      <c r="AP99" s="3">
        <f t="shared" si="34"/>
        <v>0</v>
      </c>
    </row>
    <row r="100" spans="2:42" x14ac:dyDescent="0.3">
      <c r="B100" s="30"/>
      <c r="C100" s="80"/>
      <c r="D100" s="22" t="str">
        <f>IFERROR(VLOOKUP($B100,'IRC1 0405 Deinze'!$S:$X,2,FALSE),"")</f>
        <v/>
      </c>
      <c r="E100" s="23" t="str">
        <f>IFERROR(VLOOKUP($B100,'IRC1 0405 Deinze'!$S:$X,3,FALSE),"")</f>
        <v/>
      </c>
      <c r="F100" s="23" t="str">
        <f>IFERROR(VLOOKUP($B100,'IRC1 0405 Deinze'!$S:$X,4,FALSE),"")</f>
        <v/>
      </c>
      <c r="G100" s="27" t="str">
        <f t="shared" si="35"/>
        <v/>
      </c>
      <c r="H100" s="22" t="str">
        <f>IFERROR(VLOOKUP($B100,'IRC2 0426 Maldegem'!$T:$X,2,FALSE),"")</f>
        <v/>
      </c>
      <c r="I100" s="23" t="str">
        <f>IFERROR(VLOOKUP($B100,'IRC2 0426 Maldegem'!$T:$X,3,FALSE),"")</f>
        <v/>
      </c>
      <c r="J100" s="23" t="str">
        <f>IFERROR(VLOOKUP($B100,'IRC2 0426 Maldegem'!$T:$X,4,FALSE),"")</f>
        <v/>
      </c>
      <c r="K100" s="27" t="str">
        <f t="shared" si="36"/>
        <v/>
      </c>
      <c r="L100" s="22" t="str">
        <f>IFERROR(VLOOKUP($B100,'IRC3 0510 Aalter'!$S:$X,2,FALSE),"")</f>
        <v/>
      </c>
      <c r="M100" s="23" t="str">
        <f>IFERROR(VLOOKUP($B100,'IRC3 0510 Aalter'!$S:$X,3,FALSE),"")</f>
        <v/>
      </c>
      <c r="N100" s="23" t="str">
        <f>IFERROR(VLOOKUP($B100,'IRC3 0510 Aalter'!$S:$X,4,FALSE),"")</f>
        <v/>
      </c>
      <c r="O100" s="27" t="str">
        <f t="shared" si="24"/>
        <v/>
      </c>
      <c r="P100" s="22" t="str">
        <f>IFERROR(VLOOKUP($B100,'IRC4 0607 Rieme'!$O:$R,2,FALSE),"")</f>
        <v/>
      </c>
      <c r="Q100" s="23" t="str">
        <f>IFERROR(VLOOKUP($B100,'IRC4 0607 Rieme'!$O:$R,3,FALSE),"")</f>
        <v/>
      </c>
      <c r="R100" s="23" t="str">
        <f>IFERROR(VLOOKUP($B100,'IRC4 0607 Rieme'!$O:$R,4,FALSE),"")</f>
        <v/>
      </c>
      <c r="S100" s="27" t="str">
        <f t="shared" si="25"/>
        <v/>
      </c>
      <c r="T100" s="22" t="str">
        <f>IFERROR(VLOOKUP($B100,'IRC5 2906 Oudenaarde'!$O:$R,2,FALSE),"")</f>
        <v/>
      </c>
      <c r="U100" s="23" t="str">
        <f>IFERROR(VLOOKUP($B100,'IRC5 2906 Oudenaarde'!$O:$R,3,FALSE),"")</f>
        <v/>
      </c>
      <c r="V100" s="23" t="str">
        <f>IFERROR(VLOOKUP($B100,'IRC5 2906 Oudenaarde'!$O:$R,4,FALSE),"")</f>
        <v/>
      </c>
      <c r="W100" s="27" t="str">
        <f t="shared" si="26"/>
        <v/>
      </c>
      <c r="X100" s="22" t="str">
        <f>IFERROR(VLOOKUP($B100,'IRC6 0830 Racing Gent'!$O:$R,2,FALSE),"")</f>
        <v/>
      </c>
      <c r="Y100" s="23" t="str">
        <f>IFERROR(VLOOKUP($B100,'IRC6 0830 Racing Gent'!$O:$R,3,FALSE),"")</f>
        <v/>
      </c>
      <c r="Z100" s="23" t="str">
        <f>IFERROR(VLOOKUP($B100,'IRC6 0830 Racing Gent'!$O:$R,4,FALSE),"")</f>
        <v/>
      </c>
      <c r="AA100" s="27" t="str">
        <f t="shared" si="27"/>
        <v/>
      </c>
      <c r="AB100" s="22" t="str">
        <f>IFERROR(VLOOKUP($B100,'IRC7 0907 KAA Gent'!$O:$R,2,FALSE),"")</f>
        <v/>
      </c>
      <c r="AC100" s="23" t="str">
        <f>IFERROR(VLOOKUP($B100,'IRC7 0907 KAA Gent'!$O:$R,3,FALSE),"")</f>
        <v/>
      </c>
      <c r="AD100" s="23" t="str">
        <f>IFERROR(VLOOKUP($B100,'IRC7 0907 KAA Gent'!$O:$R,4,FALSE),"")</f>
        <v/>
      </c>
      <c r="AE100" s="24" t="str">
        <f t="shared" si="28"/>
        <v/>
      </c>
      <c r="AF100" s="29" t="str" cm="1">
        <f t="array" ref="AF100">IF(SUM(LARGE(AJ100:AP100,{1;2;3;4;5}))&gt;0,SUM(LARGE(AJ100:AP100,{1;2;3;4;5})),"")</f>
        <v/>
      </c>
      <c r="AG100" s="5" t="str">
        <f t="shared" si="29"/>
        <v/>
      </c>
      <c r="AH100" s="5" t="str">
        <f t="shared" si="40"/>
        <v/>
      </c>
      <c r="AJ100" s="3">
        <f t="shared" si="38"/>
        <v>0</v>
      </c>
      <c r="AK100" s="3">
        <f t="shared" si="39"/>
        <v>0</v>
      </c>
      <c r="AL100" s="3">
        <f t="shared" si="30"/>
        <v>0</v>
      </c>
      <c r="AM100" s="3">
        <f t="shared" si="31"/>
        <v>0</v>
      </c>
      <c r="AN100" s="3">
        <f t="shared" si="32"/>
        <v>0</v>
      </c>
      <c r="AO100" s="3">
        <f t="shared" si="33"/>
        <v>0</v>
      </c>
      <c r="AP100" s="3">
        <f t="shared" si="34"/>
        <v>0</v>
      </c>
    </row>
    <row r="101" spans="2:42" x14ac:dyDescent="0.3">
      <c r="B101" s="30"/>
      <c r="C101" s="80"/>
      <c r="D101" s="22" t="str">
        <f>IFERROR(VLOOKUP($B101,'IRC1 0405 Deinze'!$S:$X,2,FALSE),"")</f>
        <v/>
      </c>
      <c r="E101" s="23" t="str">
        <f>IFERROR(VLOOKUP($B101,'IRC1 0405 Deinze'!$S:$X,3,FALSE),"")</f>
        <v/>
      </c>
      <c r="F101" s="23" t="str">
        <f>IFERROR(VLOOKUP($B101,'IRC1 0405 Deinze'!$S:$X,4,FALSE),"")</f>
        <v/>
      </c>
      <c r="G101" s="27" t="str">
        <f t="shared" si="35"/>
        <v/>
      </c>
      <c r="H101" s="22" t="str">
        <f>IFERROR(VLOOKUP($B101,'IRC2 0426 Maldegem'!$T:$X,2,FALSE),"")</f>
        <v/>
      </c>
      <c r="I101" s="23" t="str">
        <f>IFERROR(VLOOKUP($B101,'IRC2 0426 Maldegem'!$T:$X,3,FALSE),"")</f>
        <v/>
      </c>
      <c r="J101" s="23" t="str">
        <f>IFERROR(VLOOKUP($B101,'IRC2 0426 Maldegem'!$T:$X,4,FALSE),"")</f>
        <v/>
      </c>
      <c r="K101" s="27" t="str">
        <f t="shared" si="36"/>
        <v/>
      </c>
      <c r="L101" s="22" t="str">
        <f>IFERROR(VLOOKUP($B101,'IRC3 0510 Aalter'!$S:$X,2,FALSE),"")</f>
        <v/>
      </c>
      <c r="M101" s="23" t="str">
        <f>IFERROR(VLOOKUP($B101,'IRC3 0510 Aalter'!$S:$X,3,FALSE),"")</f>
        <v/>
      </c>
      <c r="N101" s="23" t="str">
        <f>IFERROR(VLOOKUP($B101,'IRC3 0510 Aalter'!$S:$X,4,FALSE),"")</f>
        <v/>
      </c>
      <c r="O101" s="27" t="str">
        <f t="shared" si="24"/>
        <v/>
      </c>
      <c r="P101" s="22" t="str">
        <f>IFERROR(VLOOKUP($B101,'IRC4 0607 Rieme'!$O:$R,2,FALSE),"")</f>
        <v/>
      </c>
      <c r="Q101" s="23" t="str">
        <f>IFERROR(VLOOKUP($B101,'IRC4 0607 Rieme'!$O:$R,3,FALSE),"")</f>
        <v/>
      </c>
      <c r="R101" s="23" t="str">
        <f>IFERROR(VLOOKUP($B101,'IRC4 0607 Rieme'!$O:$R,4,FALSE),"")</f>
        <v/>
      </c>
      <c r="S101" s="27" t="str">
        <f t="shared" si="25"/>
        <v/>
      </c>
      <c r="T101" s="22" t="str">
        <f>IFERROR(VLOOKUP($B101,'IRC5 2906 Oudenaarde'!$O:$R,2,FALSE),"")</f>
        <v/>
      </c>
      <c r="U101" s="23" t="str">
        <f>IFERROR(VLOOKUP($B101,'IRC5 2906 Oudenaarde'!$O:$R,3,FALSE),"")</f>
        <v/>
      </c>
      <c r="V101" s="23" t="str">
        <f>IFERROR(VLOOKUP($B101,'IRC5 2906 Oudenaarde'!$O:$R,4,FALSE),"")</f>
        <v/>
      </c>
      <c r="W101" s="27" t="str">
        <f t="shared" si="26"/>
        <v/>
      </c>
      <c r="X101" s="22" t="str">
        <f>IFERROR(VLOOKUP($B101,'IRC6 0830 Racing Gent'!$O:$R,2,FALSE),"")</f>
        <v/>
      </c>
      <c r="Y101" s="23" t="str">
        <f>IFERROR(VLOOKUP($B101,'IRC6 0830 Racing Gent'!$O:$R,3,FALSE),"")</f>
        <v/>
      </c>
      <c r="Z101" s="23" t="str">
        <f>IFERROR(VLOOKUP($B101,'IRC6 0830 Racing Gent'!$O:$R,4,FALSE),"")</f>
        <v/>
      </c>
      <c r="AA101" s="27" t="str">
        <f t="shared" si="27"/>
        <v/>
      </c>
      <c r="AB101" s="22" t="str">
        <f>IFERROR(VLOOKUP($B101,'IRC7 0907 KAA Gent'!$O:$R,2,FALSE),"")</f>
        <v/>
      </c>
      <c r="AC101" s="23" t="str">
        <f>IFERROR(VLOOKUP($B101,'IRC7 0907 KAA Gent'!$O:$R,3,FALSE),"")</f>
        <v/>
      </c>
      <c r="AD101" s="23" t="str">
        <f>IFERROR(VLOOKUP($B101,'IRC7 0907 KAA Gent'!$O:$R,4,FALSE),"")</f>
        <v/>
      </c>
      <c r="AE101" s="24" t="str">
        <f t="shared" si="28"/>
        <v/>
      </c>
      <c r="AF101" s="29" t="str" cm="1">
        <f t="array" ref="AF101">IF(SUM(LARGE(AJ101:AP101,{1;2;3;4;5}))&gt;0,SUM(LARGE(AJ101:AP101,{1;2;3;4;5})),"")</f>
        <v/>
      </c>
      <c r="AG101" s="5" t="str">
        <f t="shared" si="29"/>
        <v/>
      </c>
      <c r="AH101" s="5" t="str">
        <f t="shared" si="40"/>
        <v/>
      </c>
      <c r="AJ101" s="3">
        <f t="shared" si="38"/>
        <v>0</v>
      </c>
      <c r="AK101" s="3">
        <f t="shared" si="39"/>
        <v>0</v>
      </c>
      <c r="AL101" s="3">
        <f t="shared" si="30"/>
        <v>0</v>
      </c>
      <c r="AM101" s="3">
        <f t="shared" si="31"/>
        <v>0</v>
      </c>
      <c r="AN101" s="3">
        <f t="shared" si="32"/>
        <v>0</v>
      </c>
      <c r="AO101" s="3">
        <f t="shared" si="33"/>
        <v>0</v>
      </c>
      <c r="AP101" s="3">
        <f t="shared" si="34"/>
        <v>0</v>
      </c>
    </row>
    <row r="102" spans="2:42" x14ac:dyDescent="0.3">
      <c r="B102" s="30"/>
      <c r="C102" s="80"/>
      <c r="D102" s="22" t="str">
        <f>IFERROR(VLOOKUP($B102,'IRC1 0405 Deinze'!$S:$X,2,FALSE),"")</f>
        <v/>
      </c>
      <c r="E102" s="23" t="str">
        <f>IFERROR(VLOOKUP($B102,'IRC1 0405 Deinze'!$S:$X,3,FALSE),"")</f>
        <v/>
      </c>
      <c r="F102" s="23" t="str">
        <f>IFERROR(VLOOKUP($B102,'IRC1 0405 Deinze'!$S:$X,4,FALSE),"")</f>
        <v/>
      </c>
      <c r="G102" s="27" t="str">
        <f t="shared" si="35"/>
        <v/>
      </c>
      <c r="H102" s="22" t="str">
        <f>IFERROR(VLOOKUP($B102,'IRC2 0426 Maldegem'!$T:$X,2,FALSE),"")</f>
        <v/>
      </c>
      <c r="I102" s="23" t="str">
        <f>IFERROR(VLOOKUP($B102,'IRC2 0426 Maldegem'!$T:$X,3,FALSE),"")</f>
        <v/>
      </c>
      <c r="J102" s="23" t="str">
        <f>IFERROR(VLOOKUP($B102,'IRC2 0426 Maldegem'!$T:$X,4,FALSE),"")</f>
        <v/>
      </c>
      <c r="K102" s="27" t="str">
        <f t="shared" si="36"/>
        <v/>
      </c>
      <c r="L102" s="22" t="str">
        <f>IFERROR(VLOOKUP($B102,'IRC3 0510 Aalter'!$S:$X,2,FALSE),"")</f>
        <v/>
      </c>
      <c r="M102" s="23" t="str">
        <f>IFERROR(VLOOKUP($B102,'IRC3 0510 Aalter'!$S:$X,3,FALSE),"")</f>
        <v/>
      </c>
      <c r="N102" s="23" t="str">
        <f>IFERROR(VLOOKUP($B102,'IRC3 0510 Aalter'!$S:$X,4,FALSE),"")</f>
        <v/>
      </c>
      <c r="O102" s="27" t="str">
        <f t="shared" si="24"/>
        <v/>
      </c>
      <c r="P102" s="22" t="str">
        <f>IFERROR(VLOOKUP($B102,'IRC4 0607 Rieme'!$O:$R,2,FALSE),"")</f>
        <v/>
      </c>
      <c r="Q102" s="23" t="str">
        <f>IFERROR(VLOOKUP($B102,'IRC4 0607 Rieme'!$O:$R,3,FALSE),"")</f>
        <v/>
      </c>
      <c r="R102" s="23" t="str">
        <f>IFERROR(VLOOKUP($B102,'IRC4 0607 Rieme'!$O:$R,4,FALSE),"")</f>
        <v/>
      </c>
      <c r="S102" s="27" t="str">
        <f t="shared" si="25"/>
        <v/>
      </c>
      <c r="T102" s="22" t="str">
        <f>IFERROR(VLOOKUP($B102,'IRC5 2906 Oudenaarde'!$O:$R,2,FALSE),"")</f>
        <v/>
      </c>
      <c r="U102" s="23" t="str">
        <f>IFERROR(VLOOKUP($B102,'IRC5 2906 Oudenaarde'!$O:$R,3,FALSE),"")</f>
        <v/>
      </c>
      <c r="V102" s="23" t="str">
        <f>IFERROR(VLOOKUP($B102,'IRC5 2906 Oudenaarde'!$O:$R,4,FALSE),"")</f>
        <v/>
      </c>
      <c r="W102" s="27" t="str">
        <f t="shared" si="26"/>
        <v/>
      </c>
      <c r="X102" s="22" t="str">
        <f>IFERROR(VLOOKUP($B102,'IRC6 0830 Racing Gent'!$O:$R,2,FALSE),"")</f>
        <v/>
      </c>
      <c r="Y102" s="23" t="str">
        <f>IFERROR(VLOOKUP($B102,'IRC6 0830 Racing Gent'!$O:$R,3,FALSE),"")</f>
        <v/>
      </c>
      <c r="Z102" s="23" t="str">
        <f>IFERROR(VLOOKUP($B102,'IRC6 0830 Racing Gent'!$O:$R,4,FALSE),"")</f>
        <v/>
      </c>
      <c r="AA102" s="27" t="str">
        <f t="shared" si="27"/>
        <v/>
      </c>
      <c r="AB102" s="22" t="str">
        <f>IFERROR(VLOOKUP($B102,'IRC7 0907 KAA Gent'!$O:$R,2,FALSE),"")</f>
        <v/>
      </c>
      <c r="AC102" s="23" t="str">
        <f>IFERROR(VLOOKUP($B102,'IRC7 0907 KAA Gent'!$O:$R,3,FALSE),"")</f>
        <v/>
      </c>
      <c r="AD102" s="23" t="str">
        <f>IFERROR(VLOOKUP($B102,'IRC7 0907 KAA Gent'!$O:$R,4,FALSE),"")</f>
        <v/>
      </c>
      <c r="AE102" s="24" t="str">
        <f t="shared" si="28"/>
        <v/>
      </c>
      <c r="AF102" s="29" t="str" cm="1">
        <f t="array" ref="AF102">IF(SUM(LARGE(AJ102:AP102,{1;2;3;4;5}))&gt;0,SUM(LARGE(AJ102:AP102,{1;2;3;4;5})),"")</f>
        <v/>
      </c>
      <c r="AG102" s="5" t="str">
        <f t="shared" si="29"/>
        <v/>
      </c>
      <c r="AH102" s="5" t="str">
        <f t="shared" si="40"/>
        <v/>
      </c>
      <c r="AJ102" s="3">
        <f t="shared" si="38"/>
        <v>0</v>
      </c>
      <c r="AK102" s="3">
        <f t="shared" si="39"/>
        <v>0</v>
      </c>
      <c r="AL102" s="3">
        <f t="shared" si="30"/>
        <v>0</v>
      </c>
      <c r="AM102" s="3">
        <f t="shared" si="31"/>
        <v>0</v>
      </c>
      <c r="AN102" s="3">
        <f t="shared" si="32"/>
        <v>0</v>
      </c>
      <c r="AO102" s="3">
        <f t="shared" si="33"/>
        <v>0</v>
      </c>
      <c r="AP102" s="3">
        <f t="shared" si="34"/>
        <v>0</v>
      </c>
    </row>
    <row r="103" spans="2:42" x14ac:dyDescent="0.3">
      <c r="B103" s="30"/>
      <c r="C103" s="80"/>
      <c r="D103" s="22" t="str">
        <f>IFERROR(VLOOKUP($B103,'IRC1 0405 Deinze'!$S:$X,2,FALSE),"")</f>
        <v/>
      </c>
      <c r="E103" s="23" t="str">
        <f>IFERROR(VLOOKUP($B103,'IRC1 0405 Deinze'!$S:$X,3,FALSE),"")</f>
        <v/>
      </c>
      <c r="F103" s="23" t="str">
        <f>IFERROR(VLOOKUP($B103,'IRC1 0405 Deinze'!$S:$X,4,FALSE),"")</f>
        <v/>
      </c>
      <c r="G103" s="27" t="str">
        <f t="shared" si="35"/>
        <v/>
      </c>
      <c r="H103" s="22" t="str">
        <f>IFERROR(VLOOKUP($B103,'IRC2 0426 Maldegem'!$T:$X,2,FALSE),"")</f>
        <v/>
      </c>
      <c r="I103" s="23" t="str">
        <f>IFERROR(VLOOKUP($B103,'IRC2 0426 Maldegem'!$T:$X,3,FALSE),"")</f>
        <v/>
      </c>
      <c r="J103" s="23" t="str">
        <f>IFERROR(VLOOKUP($B103,'IRC2 0426 Maldegem'!$T:$X,4,FALSE),"")</f>
        <v/>
      </c>
      <c r="K103" s="27" t="str">
        <f t="shared" si="36"/>
        <v/>
      </c>
      <c r="L103" s="22" t="str">
        <f>IFERROR(VLOOKUP($B103,'IRC3 0510 Aalter'!$S:$X,2,FALSE),"")</f>
        <v/>
      </c>
      <c r="M103" s="23" t="str">
        <f>IFERROR(VLOOKUP($B103,'IRC3 0510 Aalter'!$S:$X,3,FALSE),"")</f>
        <v/>
      </c>
      <c r="N103" s="23" t="str">
        <f>IFERROR(VLOOKUP($B103,'IRC3 0510 Aalter'!$S:$X,4,FALSE),"")</f>
        <v/>
      </c>
      <c r="O103" s="27" t="str">
        <f t="shared" si="24"/>
        <v/>
      </c>
      <c r="P103" s="22" t="str">
        <f>IFERROR(VLOOKUP($B103,'IRC4 0607 Rieme'!$O:$R,2,FALSE),"")</f>
        <v/>
      </c>
      <c r="Q103" s="23" t="str">
        <f>IFERROR(VLOOKUP($B103,'IRC4 0607 Rieme'!$O:$R,3,FALSE),"")</f>
        <v/>
      </c>
      <c r="R103" s="23" t="str">
        <f>IFERROR(VLOOKUP($B103,'IRC4 0607 Rieme'!$O:$R,4,FALSE),"")</f>
        <v/>
      </c>
      <c r="S103" s="27" t="str">
        <f t="shared" si="25"/>
        <v/>
      </c>
      <c r="T103" s="22" t="str">
        <f>IFERROR(VLOOKUP($B103,'IRC5 2906 Oudenaarde'!$O:$R,2,FALSE),"")</f>
        <v/>
      </c>
      <c r="U103" s="23" t="str">
        <f>IFERROR(VLOOKUP($B103,'IRC5 2906 Oudenaarde'!$O:$R,3,FALSE),"")</f>
        <v/>
      </c>
      <c r="V103" s="23" t="str">
        <f>IFERROR(VLOOKUP($B103,'IRC5 2906 Oudenaarde'!$O:$R,4,FALSE),"")</f>
        <v/>
      </c>
      <c r="W103" s="27" t="str">
        <f t="shared" si="26"/>
        <v/>
      </c>
      <c r="X103" s="22" t="str">
        <f>IFERROR(VLOOKUP($B103,'IRC6 0830 Racing Gent'!$O:$R,2,FALSE),"")</f>
        <v/>
      </c>
      <c r="Y103" s="23" t="str">
        <f>IFERROR(VLOOKUP($B103,'IRC6 0830 Racing Gent'!$O:$R,3,FALSE),"")</f>
        <v/>
      </c>
      <c r="Z103" s="23" t="str">
        <f>IFERROR(VLOOKUP($B103,'IRC6 0830 Racing Gent'!$O:$R,4,FALSE),"")</f>
        <v/>
      </c>
      <c r="AA103" s="27" t="str">
        <f t="shared" si="27"/>
        <v/>
      </c>
      <c r="AB103" s="22" t="str">
        <f>IFERROR(VLOOKUP($B103,'IRC7 0907 KAA Gent'!$O:$R,2,FALSE),"")</f>
        <v/>
      </c>
      <c r="AC103" s="23" t="str">
        <f>IFERROR(VLOOKUP($B103,'IRC7 0907 KAA Gent'!$O:$R,3,FALSE),"")</f>
        <v/>
      </c>
      <c r="AD103" s="23" t="str">
        <f>IFERROR(VLOOKUP($B103,'IRC7 0907 KAA Gent'!$O:$R,4,FALSE),"")</f>
        <v/>
      </c>
      <c r="AE103" s="24" t="str">
        <f t="shared" si="28"/>
        <v/>
      </c>
      <c r="AF103" s="29" t="str" cm="1">
        <f t="array" ref="AF103">IF(SUM(LARGE(AJ103:AP103,{1;2;3;4;5}))&gt;0,SUM(LARGE(AJ103:AP103,{1;2;3;4;5})),"")</f>
        <v/>
      </c>
      <c r="AG103" s="5" t="str">
        <f t="shared" si="29"/>
        <v/>
      </c>
      <c r="AH103" s="5" t="str">
        <f t="shared" si="40"/>
        <v/>
      </c>
      <c r="AJ103" s="3">
        <f t="shared" si="38"/>
        <v>0</v>
      </c>
      <c r="AK103" s="3">
        <f t="shared" si="39"/>
        <v>0</v>
      </c>
      <c r="AL103" s="3">
        <f t="shared" si="30"/>
        <v>0</v>
      </c>
      <c r="AM103" s="3">
        <f t="shared" si="31"/>
        <v>0</v>
      </c>
      <c r="AN103" s="3">
        <f t="shared" si="32"/>
        <v>0</v>
      </c>
      <c r="AO103" s="3">
        <f t="shared" si="33"/>
        <v>0</v>
      </c>
      <c r="AP103" s="3">
        <f t="shared" si="34"/>
        <v>0</v>
      </c>
    </row>
    <row r="104" spans="2:42" x14ac:dyDescent="0.3">
      <c r="B104" s="30"/>
      <c r="C104" s="80"/>
      <c r="D104" s="22" t="str">
        <f>IFERROR(VLOOKUP($B104,'IRC1 0405 Deinze'!$S:$X,2,FALSE),"")</f>
        <v/>
      </c>
      <c r="E104" s="23" t="str">
        <f>IFERROR(VLOOKUP($B104,'IRC1 0405 Deinze'!$S:$X,3,FALSE),"")</f>
        <v/>
      </c>
      <c r="F104" s="23" t="str">
        <f>IFERROR(VLOOKUP($B104,'IRC1 0405 Deinze'!$S:$X,4,FALSE),"")</f>
        <v/>
      </c>
      <c r="G104" s="27" t="str">
        <f t="shared" ref="G104:G167" si="41">IF(SUM(D104:F104)&gt;0,SUM(D104:F104),"")</f>
        <v/>
      </c>
      <c r="H104" s="22" t="str">
        <f>IFERROR(VLOOKUP($B104,'IRC2 0426 Maldegem'!$T:$X,2,FALSE),"")</f>
        <v/>
      </c>
      <c r="I104" s="23" t="str">
        <f>IFERROR(VLOOKUP($B104,'IRC2 0426 Maldegem'!$T:$X,3,FALSE),"")</f>
        <v/>
      </c>
      <c r="J104" s="23" t="str">
        <f>IFERROR(VLOOKUP($B104,'IRC2 0426 Maldegem'!$T:$X,4,FALSE),"")</f>
        <v/>
      </c>
      <c r="K104" s="27" t="str">
        <f t="shared" ref="K104:K167" si="42">IF(SUM(H104:J104)&gt;0,SUM(H104:J104),"")</f>
        <v/>
      </c>
      <c r="L104" s="22" t="str">
        <f>IFERROR(VLOOKUP($B104,'IRC3 0510 Aalter'!$S:$X,2,FALSE),"")</f>
        <v/>
      </c>
      <c r="M104" s="23" t="str">
        <f>IFERROR(VLOOKUP($B104,'IRC3 0510 Aalter'!$S:$X,3,FALSE),"")</f>
        <v/>
      </c>
      <c r="N104" s="23" t="str">
        <f>IFERROR(VLOOKUP($B104,'IRC3 0510 Aalter'!$S:$X,4,FALSE),"")</f>
        <v/>
      </c>
      <c r="O104" s="27" t="str">
        <f t="shared" ref="O104:O167" si="43">IF(SUM(L104:N104)&gt;0,SUM(L104:N104),"")</f>
        <v/>
      </c>
      <c r="P104" s="22" t="str">
        <f>IFERROR(VLOOKUP($B104,'IRC4 0607 Rieme'!$O:$R,2,FALSE),"")</f>
        <v/>
      </c>
      <c r="Q104" s="23" t="str">
        <f>IFERROR(VLOOKUP($B104,'IRC4 0607 Rieme'!$O:$R,3,FALSE),"")</f>
        <v/>
      </c>
      <c r="R104" s="23" t="str">
        <f>IFERROR(VLOOKUP($B104,'IRC4 0607 Rieme'!$O:$R,4,FALSE),"")</f>
        <v/>
      </c>
      <c r="S104" s="27" t="str">
        <f t="shared" ref="S104:S167" si="44">IF(SUM(P104:R104)&gt;0,SUM(P104:R104),"")</f>
        <v/>
      </c>
      <c r="T104" s="22" t="str">
        <f>IFERROR(VLOOKUP($B104,'IRC5 2906 Oudenaarde'!$O:$R,2,FALSE),"")</f>
        <v/>
      </c>
      <c r="U104" s="23" t="str">
        <f>IFERROR(VLOOKUP($B104,'IRC5 2906 Oudenaarde'!$O:$R,3,FALSE),"")</f>
        <v/>
      </c>
      <c r="V104" s="23" t="str">
        <f>IFERROR(VLOOKUP($B104,'IRC5 2906 Oudenaarde'!$O:$R,4,FALSE),"")</f>
        <v/>
      </c>
      <c r="W104" s="27" t="str">
        <f t="shared" ref="W104:W167" si="45">IF(SUM(T104:V104)&gt;0,SUM(T104:V104),"")</f>
        <v/>
      </c>
      <c r="X104" s="22" t="str">
        <f>IFERROR(VLOOKUP($B104,'IRC6 0830 Racing Gent'!$O:$R,2,FALSE),"")</f>
        <v/>
      </c>
      <c r="Y104" s="23" t="str">
        <f>IFERROR(VLOOKUP($B104,'IRC6 0830 Racing Gent'!$O:$R,3,FALSE),"")</f>
        <v/>
      </c>
      <c r="Z104" s="23" t="str">
        <f>IFERROR(VLOOKUP($B104,'IRC6 0830 Racing Gent'!$O:$R,4,FALSE),"")</f>
        <v/>
      </c>
      <c r="AA104" s="27" t="str">
        <f t="shared" ref="AA104:AA167" si="46">IF(SUM(X104:Z104)&gt;0,SUM(X104:Z104),"")</f>
        <v/>
      </c>
      <c r="AB104" s="22" t="str">
        <f>IFERROR(VLOOKUP($B104,'IRC7 0907 KAA Gent'!$O:$R,2,FALSE),"")</f>
        <v/>
      </c>
      <c r="AC104" s="23" t="str">
        <f>IFERROR(VLOOKUP($B104,'IRC7 0907 KAA Gent'!$O:$R,3,FALSE),"")</f>
        <v/>
      </c>
      <c r="AD104" s="23" t="str">
        <f>IFERROR(VLOOKUP($B104,'IRC7 0907 KAA Gent'!$O:$R,4,FALSE),"")</f>
        <v/>
      </c>
      <c r="AE104" s="24" t="str">
        <f t="shared" ref="AE104:AE167" si="47">IF(SUM(AB104:AD104)&gt;0,SUM(AB104:AD104),"")</f>
        <v/>
      </c>
      <c r="AF104" s="29" t="str" cm="1">
        <f t="array" ref="AF104">IF(SUM(LARGE(AJ104:AP104,{1;2;3;4;5}))&gt;0,SUM(LARGE(AJ104:AP104,{1;2;3;4;5})),"")</f>
        <v/>
      </c>
      <c r="AG104" s="5" t="str">
        <f t="shared" ref="AG104:AG167" si="48">IF(COUNTIF(AJ104:AP104,"&gt;0")&gt;0,COUNTIF(AJ104:AP104,"&gt;0"),"")</f>
        <v/>
      </c>
      <c r="AH104" s="5" t="str">
        <f t="shared" si="40"/>
        <v/>
      </c>
      <c r="AJ104" s="3">
        <f t="shared" ref="AJ104:AJ167" si="49">IF(G104="",0,G104)</f>
        <v>0</v>
      </c>
      <c r="AK104" s="3">
        <f t="shared" ref="AK104:AK167" si="50">IF(K104="",0,K104)</f>
        <v>0</v>
      </c>
      <c r="AL104" s="3">
        <f t="shared" ref="AL104:AL167" si="51">IF(O104="",0,O104)</f>
        <v>0</v>
      </c>
      <c r="AM104" s="3">
        <f t="shared" ref="AM104:AM167" si="52">IF(S104="",0,S104)</f>
        <v>0</v>
      </c>
      <c r="AN104" s="3">
        <f t="shared" ref="AN104:AN167" si="53">IF(W104="",0,W104)</f>
        <v>0</v>
      </c>
      <c r="AO104" s="3">
        <f t="shared" ref="AO104:AO167" si="54">IF(AA104="",0,AA104)</f>
        <v>0</v>
      </c>
      <c r="AP104" s="3">
        <f t="shared" ref="AP104:AP167" si="55">IF(AE104="",0,AE104)</f>
        <v>0</v>
      </c>
    </row>
    <row r="105" spans="2:42" x14ac:dyDescent="0.3">
      <c r="B105" s="30"/>
      <c r="C105" s="80"/>
      <c r="D105" s="22" t="str">
        <f>IFERROR(VLOOKUP($B105,'IRC1 0405 Deinze'!$S:$X,2,FALSE),"")</f>
        <v/>
      </c>
      <c r="E105" s="23" t="str">
        <f>IFERROR(VLOOKUP($B105,'IRC1 0405 Deinze'!$S:$X,3,FALSE),"")</f>
        <v/>
      </c>
      <c r="F105" s="23" t="str">
        <f>IFERROR(VLOOKUP($B105,'IRC1 0405 Deinze'!$S:$X,4,FALSE),"")</f>
        <v/>
      </c>
      <c r="G105" s="27" t="str">
        <f t="shared" si="41"/>
        <v/>
      </c>
      <c r="H105" s="22" t="str">
        <f>IFERROR(VLOOKUP($B105,'IRC2 0426 Maldegem'!$T:$X,2,FALSE),"")</f>
        <v/>
      </c>
      <c r="I105" s="23" t="str">
        <f>IFERROR(VLOOKUP($B105,'IRC2 0426 Maldegem'!$T:$X,3,FALSE),"")</f>
        <v/>
      </c>
      <c r="J105" s="23" t="str">
        <f>IFERROR(VLOOKUP($B105,'IRC2 0426 Maldegem'!$T:$X,4,FALSE),"")</f>
        <v/>
      </c>
      <c r="K105" s="27" t="str">
        <f t="shared" si="42"/>
        <v/>
      </c>
      <c r="L105" s="22" t="str">
        <f>IFERROR(VLOOKUP($B105,'IRC3 0510 Aalter'!$S:$X,2,FALSE),"")</f>
        <v/>
      </c>
      <c r="M105" s="23" t="str">
        <f>IFERROR(VLOOKUP($B105,'IRC3 0510 Aalter'!$S:$X,3,FALSE),"")</f>
        <v/>
      </c>
      <c r="N105" s="23" t="str">
        <f>IFERROR(VLOOKUP($B105,'IRC3 0510 Aalter'!$S:$X,4,FALSE),"")</f>
        <v/>
      </c>
      <c r="O105" s="27" t="str">
        <f t="shared" si="43"/>
        <v/>
      </c>
      <c r="P105" s="22" t="str">
        <f>IFERROR(VLOOKUP($B105,'IRC4 0607 Rieme'!$O:$R,2,FALSE),"")</f>
        <v/>
      </c>
      <c r="Q105" s="23" t="str">
        <f>IFERROR(VLOOKUP($B105,'IRC4 0607 Rieme'!$O:$R,3,FALSE),"")</f>
        <v/>
      </c>
      <c r="R105" s="23" t="str">
        <f>IFERROR(VLOOKUP($B105,'IRC4 0607 Rieme'!$O:$R,4,FALSE),"")</f>
        <v/>
      </c>
      <c r="S105" s="27" t="str">
        <f t="shared" si="44"/>
        <v/>
      </c>
      <c r="T105" s="22" t="str">
        <f>IFERROR(VLOOKUP($B105,'IRC5 2906 Oudenaarde'!$O:$R,2,FALSE),"")</f>
        <v/>
      </c>
      <c r="U105" s="23" t="str">
        <f>IFERROR(VLOOKUP($B105,'IRC5 2906 Oudenaarde'!$O:$R,3,FALSE),"")</f>
        <v/>
      </c>
      <c r="V105" s="23" t="str">
        <f>IFERROR(VLOOKUP($B105,'IRC5 2906 Oudenaarde'!$O:$R,4,FALSE),"")</f>
        <v/>
      </c>
      <c r="W105" s="27" t="str">
        <f t="shared" si="45"/>
        <v/>
      </c>
      <c r="X105" s="22" t="str">
        <f>IFERROR(VLOOKUP($B105,'IRC6 0830 Racing Gent'!$O:$R,2,FALSE),"")</f>
        <v/>
      </c>
      <c r="Y105" s="23" t="str">
        <f>IFERROR(VLOOKUP($B105,'IRC6 0830 Racing Gent'!$O:$R,3,FALSE),"")</f>
        <v/>
      </c>
      <c r="Z105" s="23" t="str">
        <f>IFERROR(VLOOKUP($B105,'IRC6 0830 Racing Gent'!$O:$R,4,FALSE),"")</f>
        <v/>
      </c>
      <c r="AA105" s="27" t="str">
        <f t="shared" si="46"/>
        <v/>
      </c>
      <c r="AB105" s="22" t="str">
        <f>IFERROR(VLOOKUP($B105,'IRC7 0907 KAA Gent'!$O:$R,2,FALSE),"")</f>
        <v/>
      </c>
      <c r="AC105" s="23" t="str">
        <f>IFERROR(VLOOKUP($B105,'IRC7 0907 KAA Gent'!$O:$R,3,FALSE),"")</f>
        <v/>
      </c>
      <c r="AD105" s="23" t="str">
        <f>IFERROR(VLOOKUP($B105,'IRC7 0907 KAA Gent'!$O:$R,4,FALSE),"")</f>
        <v/>
      </c>
      <c r="AE105" s="24" t="str">
        <f t="shared" si="47"/>
        <v/>
      </c>
      <c r="AF105" s="29" t="str" cm="1">
        <f t="array" ref="AF105">IF(SUM(LARGE(AJ105:AP105,{1;2;3;4;5}))&gt;0,SUM(LARGE(AJ105:AP105,{1;2;3;4;5})),"")</f>
        <v/>
      </c>
      <c r="AG105" s="5" t="str">
        <f t="shared" si="48"/>
        <v/>
      </c>
      <c r="AH105" s="5" t="str">
        <f t="shared" si="40"/>
        <v/>
      </c>
      <c r="AJ105" s="3">
        <f t="shared" si="49"/>
        <v>0</v>
      </c>
      <c r="AK105" s="3">
        <f t="shared" si="50"/>
        <v>0</v>
      </c>
      <c r="AL105" s="3">
        <f t="shared" si="51"/>
        <v>0</v>
      </c>
      <c r="AM105" s="3">
        <f t="shared" si="52"/>
        <v>0</v>
      </c>
      <c r="AN105" s="3">
        <f t="shared" si="53"/>
        <v>0</v>
      </c>
      <c r="AO105" s="3">
        <f t="shared" si="54"/>
        <v>0</v>
      </c>
      <c r="AP105" s="3">
        <f t="shared" si="55"/>
        <v>0</v>
      </c>
    </row>
    <row r="106" spans="2:42" x14ac:dyDescent="0.3">
      <c r="B106" s="30"/>
      <c r="C106" s="80"/>
      <c r="D106" s="22" t="str">
        <f>IFERROR(VLOOKUP($B106,'IRC1 0405 Deinze'!$S:$X,2,FALSE),"")</f>
        <v/>
      </c>
      <c r="E106" s="23" t="str">
        <f>IFERROR(VLOOKUP($B106,'IRC1 0405 Deinze'!$S:$X,3,FALSE),"")</f>
        <v/>
      </c>
      <c r="F106" s="23" t="str">
        <f>IFERROR(VLOOKUP($B106,'IRC1 0405 Deinze'!$S:$X,4,FALSE),"")</f>
        <v/>
      </c>
      <c r="G106" s="27" t="str">
        <f t="shared" si="41"/>
        <v/>
      </c>
      <c r="H106" s="22" t="str">
        <f>IFERROR(VLOOKUP($B106,'IRC2 0426 Maldegem'!$T:$X,2,FALSE),"")</f>
        <v/>
      </c>
      <c r="I106" s="23" t="str">
        <f>IFERROR(VLOOKUP($B106,'IRC2 0426 Maldegem'!$T:$X,3,FALSE),"")</f>
        <v/>
      </c>
      <c r="J106" s="23" t="str">
        <f>IFERROR(VLOOKUP($B106,'IRC2 0426 Maldegem'!$T:$X,4,FALSE),"")</f>
        <v/>
      </c>
      <c r="K106" s="27" t="str">
        <f t="shared" si="42"/>
        <v/>
      </c>
      <c r="L106" s="22" t="str">
        <f>IFERROR(VLOOKUP($B106,'IRC3 0510 Aalter'!$S:$X,2,FALSE),"")</f>
        <v/>
      </c>
      <c r="M106" s="23" t="str">
        <f>IFERROR(VLOOKUP($B106,'IRC3 0510 Aalter'!$S:$X,3,FALSE),"")</f>
        <v/>
      </c>
      <c r="N106" s="23" t="str">
        <f>IFERROR(VLOOKUP($B106,'IRC3 0510 Aalter'!$S:$X,4,FALSE),"")</f>
        <v/>
      </c>
      <c r="O106" s="27" t="str">
        <f t="shared" si="43"/>
        <v/>
      </c>
      <c r="P106" s="22" t="str">
        <f>IFERROR(VLOOKUP($B106,'IRC4 0607 Rieme'!$O:$R,2,FALSE),"")</f>
        <v/>
      </c>
      <c r="Q106" s="23" t="str">
        <f>IFERROR(VLOOKUP($B106,'IRC4 0607 Rieme'!$O:$R,3,FALSE),"")</f>
        <v/>
      </c>
      <c r="R106" s="23" t="str">
        <f>IFERROR(VLOOKUP($B106,'IRC4 0607 Rieme'!$O:$R,4,FALSE),"")</f>
        <v/>
      </c>
      <c r="S106" s="27" t="str">
        <f t="shared" si="44"/>
        <v/>
      </c>
      <c r="T106" s="22" t="str">
        <f>IFERROR(VLOOKUP($B106,'IRC5 2906 Oudenaarde'!$O:$R,2,FALSE),"")</f>
        <v/>
      </c>
      <c r="U106" s="23" t="str">
        <f>IFERROR(VLOOKUP($B106,'IRC5 2906 Oudenaarde'!$O:$R,3,FALSE),"")</f>
        <v/>
      </c>
      <c r="V106" s="23" t="str">
        <f>IFERROR(VLOOKUP($B106,'IRC5 2906 Oudenaarde'!$O:$R,4,FALSE),"")</f>
        <v/>
      </c>
      <c r="W106" s="27" t="str">
        <f t="shared" si="45"/>
        <v/>
      </c>
      <c r="X106" s="22" t="str">
        <f>IFERROR(VLOOKUP($B106,'IRC6 0830 Racing Gent'!$O:$R,2,FALSE),"")</f>
        <v/>
      </c>
      <c r="Y106" s="23" t="str">
        <f>IFERROR(VLOOKUP($B106,'IRC6 0830 Racing Gent'!$O:$R,3,FALSE),"")</f>
        <v/>
      </c>
      <c r="Z106" s="23" t="str">
        <f>IFERROR(VLOOKUP($B106,'IRC6 0830 Racing Gent'!$O:$R,4,FALSE),"")</f>
        <v/>
      </c>
      <c r="AA106" s="27" t="str">
        <f t="shared" si="46"/>
        <v/>
      </c>
      <c r="AB106" s="22" t="str">
        <f>IFERROR(VLOOKUP($B106,'IRC7 0907 KAA Gent'!$O:$R,2,FALSE),"")</f>
        <v/>
      </c>
      <c r="AC106" s="23" t="str">
        <f>IFERROR(VLOOKUP($B106,'IRC7 0907 KAA Gent'!$O:$R,3,FALSE),"")</f>
        <v/>
      </c>
      <c r="AD106" s="23" t="str">
        <f>IFERROR(VLOOKUP($B106,'IRC7 0907 KAA Gent'!$O:$R,4,FALSE),"")</f>
        <v/>
      </c>
      <c r="AE106" s="24" t="str">
        <f t="shared" si="47"/>
        <v/>
      </c>
      <c r="AF106" s="29" t="str" cm="1">
        <f t="array" ref="AF106">IF(SUM(LARGE(AJ106:AP106,{1;2;3;4;5}))&gt;0,SUM(LARGE(AJ106:AP106,{1;2;3;4;5})),"")</f>
        <v/>
      </c>
      <c r="AG106" s="5" t="str">
        <f t="shared" si="48"/>
        <v/>
      </c>
      <c r="AH106" s="5" t="str">
        <f t="shared" si="40"/>
        <v/>
      </c>
      <c r="AJ106" s="3">
        <f t="shared" si="49"/>
        <v>0</v>
      </c>
      <c r="AK106" s="3">
        <f t="shared" si="50"/>
        <v>0</v>
      </c>
      <c r="AL106" s="3">
        <f t="shared" si="51"/>
        <v>0</v>
      </c>
      <c r="AM106" s="3">
        <f t="shared" si="52"/>
        <v>0</v>
      </c>
      <c r="AN106" s="3">
        <f t="shared" si="53"/>
        <v>0</v>
      </c>
      <c r="AO106" s="3">
        <f t="shared" si="54"/>
        <v>0</v>
      </c>
      <c r="AP106" s="3">
        <f t="shared" si="55"/>
        <v>0</v>
      </c>
    </row>
    <row r="107" spans="2:42" x14ac:dyDescent="0.3">
      <c r="B107" s="30"/>
      <c r="C107" s="80"/>
      <c r="D107" s="22" t="str">
        <f>IFERROR(VLOOKUP($B107,'IRC1 0405 Deinze'!$S:$X,2,FALSE),"")</f>
        <v/>
      </c>
      <c r="E107" s="23" t="str">
        <f>IFERROR(VLOOKUP($B107,'IRC1 0405 Deinze'!$S:$X,3,FALSE),"")</f>
        <v/>
      </c>
      <c r="F107" s="23" t="str">
        <f>IFERROR(VLOOKUP($B107,'IRC1 0405 Deinze'!$S:$X,4,FALSE),"")</f>
        <v/>
      </c>
      <c r="G107" s="27" t="str">
        <f t="shared" si="41"/>
        <v/>
      </c>
      <c r="H107" s="22" t="str">
        <f>IFERROR(VLOOKUP($B107,'IRC2 0426 Maldegem'!$T:$X,2,FALSE),"")</f>
        <v/>
      </c>
      <c r="I107" s="23" t="str">
        <f>IFERROR(VLOOKUP($B107,'IRC2 0426 Maldegem'!$T:$X,3,FALSE),"")</f>
        <v/>
      </c>
      <c r="J107" s="23" t="str">
        <f>IFERROR(VLOOKUP($B107,'IRC2 0426 Maldegem'!$T:$X,4,FALSE),"")</f>
        <v/>
      </c>
      <c r="K107" s="27" t="str">
        <f t="shared" si="42"/>
        <v/>
      </c>
      <c r="L107" s="22" t="str">
        <f>IFERROR(VLOOKUP($B107,'IRC3 0510 Aalter'!$S:$X,2,FALSE),"")</f>
        <v/>
      </c>
      <c r="M107" s="23" t="str">
        <f>IFERROR(VLOOKUP($B107,'IRC3 0510 Aalter'!$S:$X,3,FALSE),"")</f>
        <v/>
      </c>
      <c r="N107" s="23" t="str">
        <f>IFERROR(VLOOKUP($B107,'IRC3 0510 Aalter'!$S:$X,4,FALSE),"")</f>
        <v/>
      </c>
      <c r="O107" s="27" t="str">
        <f t="shared" si="43"/>
        <v/>
      </c>
      <c r="P107" s="22" t="str">
        <f>IFERROR(VLOOKUP($B107,'IRC4 0607 Rieme'!$O:$R,2,FALSE),"")</f>
        <v/>
      </c>
      <c r="Q107" s="23" t="str">
        <f>IFERROR(VLOOKUP($B107,'IRC4 0607 Rieme'!$O:$R,3,FALSE),"")</f>
        <v/>
      </c>
      <c r="R107" s="23" t="str">
        <f>IFERROR(VLOOKUP($B107,'IRC4 0607 Rieme'!$O:$R,4,FALSE),"")</f>
        <v/>
      </c>
      <c r="S107" s="27" t="str">
        <f t="shared" si="44"/>
        <v/>
      </c>
      <c r="T107" s="22" t="str">
        <f>IFERROR(VLOOKUP($B107,'IRC5 2906 Oudenaarde'!$O:$R,2,FALSE),"")</f>
        <v/>
      </c>
      <c r="U107" s="23" t="str">
        <f>IFERROR(VLOOKUP($B107,'IRC5 2906 Oudenaarde'!$O:$R,3,FALSE),"")</f>
        <v/>
      </c>
      <c r="V107" s="23" t="str">
        <f>IFERROR(VLOOKUP($B107,'IRC5 2906 Oudenaarde'!$O:$R,4,FALSE),"")</f>
        <v/>
      </c>
      <c r="W107" s="27" t="str">
        <f t="shared" si="45"/>
        <v/>
      </c>
      <c r="X107" s="22" t="str">
        <f>IFERROR(VLOOKUP($B107,'IRC6 0830 Racing Gent'!$O:$R,2,FALSE),"")</f>
        <v/>
      </c>
      <c r="Y107" s="23" t="str">
        <f>IFERROR(VLOOKUP($B107,'IRC6 0830 Racing Gent'!$O:$R,3,FALSE),"")</f>
        <v/>
      </c>
      <c r="Z107" s="23" t="str">
        <f>IFERROR(VLOOKUP($B107,'IRC6 0830 Racing Gent'!$O:$R,4,FALSE),"")</f>
        <v/>
      </c>
      <c r="AA107" s="27" t="str">
        <f t="shared" si="46"/>
        <v/>
      </c>
      <c r="AB107" s="22" t="str">
        <f>IFERROR(VLOOKUP($B107,'IRC7 0907 KAA Gent'!$O:$R,2,FALSE),"")</f>
        <v/>
      </c>
      <c r="AC107" s="23" t="str">
        <f>IFERROR(VLOOKUP($B107,'IRC7 0907 KAA Gent'!$O:$R,3,FALSE),"")</f>
        <v/>
      </c>
      <c r="AD107" s="23" t="str">
        <f>IFERROR(VLOOKUP($B107,'IRC7 0907 KAA Gent'!$O:$R,4,FALSE),"")</f>
        <v/>
      </c>
      <c r="AE107" s="24" t="str">
        <f t="shared" si="47"/>
        <v/>
      </c>
      <c r="AF107" s="29" t="str" cm="1">
        <f t="array" ref="AF107">IF(SUM(LARGE(AJ107:AP107,{1;2;3;4;5}))&gt;0,SUM(LARGE(AJ107:AP107,{1;2;3;4;5})),"")</f>
        <v/>
      </c>
      <c r="AG107" s="5" t="str">
        <f t="shared" si="48"/>
        <v/>
      </c>
      <c r="AH107" s="5" t="str">
        <f t="shared" si="40"/>
        <v/>
      </c>
      <c r="AJ107" s="3">
        <f t="shared" si="49"/>
        <v>0</v>
      </c>
      <c r="AK107" s="3">
        <f t="shared" si="50"/>
        <v>0</v>
      </c>
      <c r="AL107" s="3">
        <f t="shared" si="51"/>
        <v>0</v>
      </c>
      <c r="AM107" s="3">
        <f t="shared" si="52"/>
        <v>0</v>
      </c>
      <c r="AN107" s="3">
        <f t="shared" si="53"/>
        <v>0</v>
      </c>
      <c r="AO107" s="3">
        <f t="shared" si="54"/>
        <v>0</v>
      </c>
      <c r="AP107" s="3">
        <f t="shared" si="55"/>
        <v>0</v>
      </c>
    </row>
    <row r="108" spans="2:42" x14ac:dyDescent="0.3">
      <c r="B108" s="30"/>
      <c r="C108" s="80"/>
      <c r="D108" s="22" t="str">
        <f>IFERROR(VLOOKUP($B108,'IRC1 0405 Deinze'!$S:$X,2,FALSE),"")</f>
        <v/>
      </c>
      <c r="E108" s="23" t="str">
        <f>IFERROR(VLOOKUP($B108,'IRC1 0405 Deinze'!$S:$X,3,FALSE),"")</f>
        <v/>
      </c>
      <c r="F108" s="23" t="str">
        <f>IFERROR(VLOOKUP($B108,'IRC1 0405 Deinze'!$S:$X,4,FALSE),"")</f>
        <v/>
      </c>
      <c r="G108" s="27" t="str">
        <f t="shared" si="41"/>
        <v/>
      </c>
      <c r="H108" s="22" t="str">
        <f>IFERROR(VLOOKUP($B108,'IRC2 0426 Maldegem'!$T:$X,2,FALSE),"")</f>
        <v/>
      </c>
      <c r="I108" s="23" t="str">
        <f>IFERROR(VLOOKUP($B108,'IRC2 0426 Maldegem'!$T:$X,3,FALSE),"")</f>
        <v/>
      </c>
      <c r="J108" s="23" t="str">
        <f>IFERROR(VLOOKUP($B108,'IRC2 0426 Maldegem'!$T:$X,4,FALSE),"")</f>
        <v/>
      </c>
      <c r="K108" s="27" t="str">
        <f t="shared" si="42"/>
        <v/>
      </c>
      <c r="L108" s="22" t="str">
        <f>IFERROR(VLOOKUP($B108,'IRC3 0510 Aalter'!$S:$X,2,FALSE),"")</f>
        <v/>
      </c>
      <c r="M108" s="23" t="str">
        <f>IFERROR(VLOOKUP($B108,'IRC3 0510 Aalter'!$S:$X,3,FALSE),"")</f>
        <v/>
      </c>
      <c r="N108" s="23" t="str">
        <f>IFERROR(VLOOKUP($B108,'IRC3 0510 Aalter'!$S:$X,4,FALSE),"")</f>
        <v/>
      </c>
      <c r="O108" s="27" t="str">
        <f t="shared" si="43"/>
        <v/>
      </c>
      <c r="P108" s="22" t="str">
        <f>IFERROR(VLOOKUP($B108,'IRC4 0607 Rieme'!$O:$R,2,FALSE),"")</f>
        <v/>
      </c>
      <c r="Q108" s="23" t="str">
        <f>IFERROR(VLOOKUP($B108,'IRC4 0607 Rieme'!$O:$R,3,FALSE),"")</f>
        <v/>
      </c>
      <c r="R108" s="23" t="str">
        <f>IFERROR(VLOOKUP($B108,'IRC4 0607 Rieme'!$O:$R,4,FALSE),"")</f>
        <v/>
      </c>
      <c r="S108" s="27" t="str">
        <f t="shared" si="44"/>
        <v/>
      </c>
      <c r="T108" s="22" t="str">
        <f>IFERROR(VLOOKUP($B108,'IRC5 2906 Oudenaarde'!$O:$R,2,FALSE),"")</f>
        <v/>
      </c>
      <c r="U108" s="23" t="str">
        <f>IFERROR(VLOOKUP($B108,'IRC5 2906 Oudenaarde'!$O:$R,3,FALSE),"")</f>
        <v/>
      </c>
      <c r="V108" s="23" t="str">
        <f>IFERROR(VLOOKUP($B108,'IRC5 2906 Oudenaarde'!$O:$R,4,FALSE),"")</f>
        <v/>
      </c>
      <c r="W108" s="27" t="str">
        <f t="shared" si="45"/>
        <v/>
      </c>
      <c r="X108" s="22" t="str">
        <f>IFERROR(VLOOKUP($B108,'IRC6 0830 Racing Gent'!$O:$R,2,FALSE),"")</f>
        <v/>
      </c>
      <c r="Y108" s="23" t="str">
        <f>IFERROR(VLOOKUP($B108,'IRC6 0830 Racing Gent'!$O:$R,3,FALSE),"")</f>
        <v/>
      </c>
      <c r="Z108" s="23" t="str">
        <f>IFERROR(VLOOKUP($B108,'IRC6 0830 Racing Gent'!$O:$R,4,FALSE),"")</f>
        <v/>
      </c>
      <c r="AA108" s="27" t="str">
        <f t="shared" si="46"/>
        <v/>
      </c>
      <c r="AB108" s="22" t="str">
        <f>IFERROR(VLOOKUP($B108,'IRC7 0907 KAA Gent'!$O:$R,2,FALSE),"")</f>
        <v/>
      </c>
      <c r="AC108" s="23" t="str">
        <f>IFERROR(VLOOKUP($B108,'IRC7 0907 KAA Gent'!$O:$R,3,FALSE),"")</f>
        <v/>
      </c>
      <c r="AD108" s="23" t="str">
        <f>IFERROR(VLOOKUP($B108,'IRC7 0907 KAA Gent'!$O:$R,4,FALSE),"")</f>
        <v/>
      </c>
      <c r="AE108" s="24" t="str">
        <f t="shared" si="47"/>
        <v/>
      </c>
      <c r="AF108" s="29" t="str" cm="1">
        <f t="array" ref="AF108">IF(SUM(LARGE(AJ108:AP108,{1;2;3;4;5}))&gt;0,SUM(LARGE(AJ108:AP108,{1;2;3;4;5})),"")</f>
        <v/>
      </c>
      <c r="AG108" s="5" t="str">
        <f t="shared" si="48"/>
        <v/>
      </c>
      <c r="AH108" s="5" t="str">
        <f t="shared" si="40"/>
        <v/>
      </c>
      <c r="AJ108" s="3">
        <f t="shared" si="49"/>
        <v>0</v>
      </c>
      <c r="AK108" s="3">
        <f t="shared" si="50"/>
        <v>0</v>
      </c>
      <c r="AL108" s="3">
        <f t="shared" si="51"/>
        <v>0</v>
      </c>
      <c r="AM108" s="3">
        <f t="shared" si="52"/>
        <v>0</v>
      </c>
      <c r="AN108" s="3">
        <f t="shared" si="53"/>
        <v>0</v>
      </c>
      <c r="AO108" s="3">
        <f t="shared" si="54"/>
        <v>0</v>
      </c>
      <c r="AP108" s="3">
        <f t="shared" si="55"/>
        <v>0</v>
      </c>
    </row>
    <row r="109" spans="2:42" x14ac:dyDescent="0.3">
      <c r="B109" s="30"/>
      <c r="C109" s="80"/>
      <c r="D109" s="22" t="str">
        <f>IFERROR(VLOOKUP($B109,'IRC1 0405 Deinze'!$S:$X,2,FALSE),"")</f>
        <v/>
      </c>
      <c r="E109" s="23" t="str">
        <f>IFERROR(VLOOKUP($B109,'IRC1 0405 Deinze'!$S:$X,3,FALSE),"")</f>
        <v/>
      </c>
      <c r="F109" s="23" t="str">
        <f>IFERROR(VLOOKUP($B109,'IRC1 0405 Deinze'!$S:$X,4,FALSE),"")</f>
        <v/>
      </c>
      <c r="G109" s="27" t="str">
        <f t="shared" si="41"/>
        <v/>
      </c>
      <c r="H109" s="22" t="str">
        <f>IFERROR(VLOOKUP($B109,'IRC2 0426 Maldegem'!$T:$X,2,FALSE),"")</f>
        <v/>
      </c>
      <c r="I109" s="23" t="str">
        <f>IFERROR(VLOOKUP($B109,'IRC2 0426 Maldegem'!$T:$X,3,FALSE),"")</f>
        <v/>
      </c>
      <c r="J109" s="23" t="str">
        <f>IFERROR(VLOOKUP($B109,'IRC2 0426 Maldegem'!$T:$X,4,FALSE),"")</f>
        <v/>
      </c>
      <c r="K109" s="27" t="str">
        <f t="shared" si="42"/>
        <v/>
      </c>
      <c r="L109" s="22" t="str">
        <f>IFERROR(VLOOKUP($B109,'IRC3 0510 Aalter'!$S:$X,2,FALSE),"")</f>
        <v/>
      </c>
      <c r="M109" s="23" t="str">
        <f>IFERROR(VLOOKUP($B109,'IRC3 0510 Aalter'!$S:$X,3,FALSE),"")</f>
        <v/>
      </c>
      <c r="N109" s="23" t="str">
        <f>IFERROR(VLOOKUP($B109,'IRC3 0510 Aalter'!$S:$X,4,FALSE),"")</f>
        <v/>
      </c>
      <c r="O109" s="27" t="str">
        <f t="shared" si="43"/>
        <v/>
      </c>
      <c r="P109" s="22" t="str">
        <f>IFERROR(VLOOKUP($B109,'IRC4 0607 Rieme'!$O:$R,2,FALSE),"")</f>
        <v/>
      </c>
      <c r="Q109" s="23" t="str">
        <f>IFERROR(VLOOKUP($B109,'IRC4 0607 Rieme'!$O:$R,3,FALSE),"")</f>
        <v/>
      </c>
      <c r="R109" s="23" t="str">
        <f>IFERROR(VLOOKUP($B109,'IRC4 0607 Rieme'!$O:$R,4,FALSE),"")</f>
        <v/>
      </c>
      <c r="S109" s="27" t="str">
        <f t="shared" si="44"/>
        <v/>
      </c>
      <c r="T109" s="22" t="str">
        <f>IFERROR(VLOOKUP($B109,'IRC5 2906 Oudenaarde'!$O:$R,2,FALSE),"")</f>
        <v/>
      </c>
      <c r="U109" s="23" t="str">
        <f>IFERROR(VLOOKUP($B109,'IRC5 2906 Oudenaarde'!$O:$R,3,FALSE),"")</f>
        <v/>
      </c>
      <c r="V109" s="23" t="str">
        <f>IFERROR(VLOOKUP($B109,'IRC5 2906 Oudenaarde'!$O:$R,4,FALSE),"")</f>
        <v/>
      </c>
      <c r="W109" s="27" t="str">
        <f t="shared" si="45"/>
        <v/>
      </c>
      <c r="X109" s="22" t="str">
        <f>IFERROR(VLOOKUP($B109,'IRC6 0830 Racing Gent'!$O:$R,2,FALSE),"")</f>
        <v/>
      </c>
      <c r="Y109" s="23" t="str">
        <f>IFERROR(VLOOKUP($B109,'IRC6 0830 Racing Gent'!$O:$R,3,FALSE),"")</f>
        <v/>
      </c>
      <c r="Z109" s="23" t="str">
        <f>IFERROR(VLOOKUP($B109,'IRC6 0830 Racing Gent'!$O:$R,4,FALSE),"")</f>
        <v/>
      </c>
      <c r="AA109" s="27" t="str">
        <f t="shared" si="46"/>
        <v/>
      </c>
      <c r="AB109" s="22" t="str">
        <f>IFERROR(VLOOKUP($B109,'IRC7 0907 KAA Gent'!$O:$R,2,FALSE),"")</f>
        <v/>
      </c>
      <c r="AC109" s="23" t="str">
        <f>IFERROR(VLOOKUP($B109,'IRC7 0907 KAA Gent'!$O:$R,3,FALSE),"")</f>
        <v/>
      </c>
      <c r="AD109" s="23" t="str">
        <f>IFERROR(VLOOKUP($B109,'IRC7 0907 KAA Gent'!$O:$R,4,FALSE),"")</f>
        <v/>
      </c>
      <c r="AE109" s="24" t="str">
        <f t="shared" si="47"/>
        <v/>
      </c>
      <c r="AF109" s="29" t="str" cm="1">
        <f t="array" ref="AF109">IF(SUM(LARGE(AJ109:AP109,{1;2;3;4;5}))&gt;0,SUM(LARGE(AJ109:AP109,{1;2;3;4;5})),"")</f>
        <v/>
      </c>
      <c r="AG109" s="5" t="str">
        <f t="shared" si="48"/>
        <v/>
      </c>
      <c r="AH109" s="5" t="str">
        <f t="shared" si="40"/>
        <v/>
      </c>
      <c r="AJ109" s="3">
        <f t="shared" si="49"/>
        <v>0</v>
      </c>
      <c r="AK109" s="3">
        <f t="shared" si="50"/>
        <v>0</v>
      </c>
      <c r="AL109" s="3">
        <f t="shared" si="51"/>
        <v>0</v>
      </c>
      <c r="AM109" s="3">
        <f t="shared" si="52"/>
        <v>0</v>
      </c>
      <c r="AN109" s="3">
        <f t="shared" si="53"/>
        <v>0</v>
      </c>
      <c r="AO109" s="3">
        <f t="shared" si="54"/>
        <v>0</v>
      </c>
      <c r="AP109" s="3">
        <f t="shared" si="55"/>
        <v>0</v>
      </c>
    </row>
    <row r="110" spans="2:42" x14ac:dyDescent="0.3">
      <c r="B110" s="30"/>
      <c r="C110" s="80"/>
      <c r="D110" s="22" t="str">
        <f>IFERROR(VLOOKUP($B110,'IRC1 0405 Deinze'!$S:$X,2,FALSE),"")</f>
        <v/>
      </c>
      <c r="E110" s="23" t="str">
        <f>IFERROR(VLOOKUP($B110,'IRC1 0405 Deinze'!$S:$X,3,FALSE),"")</f>
        <v/>
      </c>
      <c r="F110" s="23" t="str">
        <f>IFERROR(VLOOKUP($B110,'IRC1 0405 Deinze'!$S:$X,4,FALSE),"")</f>
        <v/>
      </c>
      <c r="G110" s="27" t="str">
        <f t="shared" si="41"/>
        <v/>
      </c>
      <c r="H110" s="22" t="str">
        <f>IFERROR(VLOOKUP($B110,'IRC2 0426 Maldegem'!$T:$X,2,FALSE),"")</f>
        <v/>
      </c>
      <c r="I110" s="23" t="str">
        <f>IFERROR(VLOOKUP($B110,'IRC2 0426 Maldegem'!$T:$X,3,FALSE),"")</f>
        <v/>
      </c>
      <c r="J110" s="23" t="str">
        <f>IFERROR(VLOOKUP($B110,'IRC2 0426 Maldegem'!$T:$X,4,FALSE),"")</f>
        <v/>
      </c>
      <c r="K110" s="27" t="str">
        <f t="shared" si="42"/>
        <v/>
      </c>
      <c r="L110" s="22" t="str">
        <f>IFERROR(VLOOKUP($B110,'IRC3 0510 Aalter'!$S:$X,2,FALSE),"")</f>
        <v/>
      </c>
      <c r="M110" s="23" t="str">
        <f>IFERROR(VLOOKUP($B110,'IRC3 0510 Aalter'!$S:$X,3,FALSE),"")</f>
        <v/>
      </c>
      <c r="N110" s="23" t="str">
        <f>IFERROR(VLOOKUP($B110,'IRC3 0510 Aalter'!$S:$X,4,FALSE),"")</f>
        <v/>
      </c>
      <c r="O110" s="27" t="str">
        <f t="shared" si="43"/>
        <v/>
      </c>
      <c r="P110" s="22" t="str">
        <f>IFERROR(VLOOKUP($B110,'IRC4 0607 Rieme'!$O:$R,2,FALSE),"")</f>
        <v/>
      </c>
      <c r="Q110" s="23" t="str">
        <f>IFERROR(VLOOKUP($B110,'IRC4 0607 Rieme'!$O:$R,3,FALSE),"")</f>
        <v/>
      </c>
      <c r="R110" s="23" t="str">
        <f>IFERROR(VLOOKUP($B110,'IRC4 0607 Rieme'!$O:$R,4,FALSE),"")</f>
        <v/>
      </c>
      <c r="S110" s="27" t="str">
        <f t="shared" si="44"/>
        <v/>
      </c>
      <c r="T110" s="22" t="str">
        <f>IFERROR(VLOOKUP($B110,'IRC5 2906 Oudenaarde'!$O:$R,2,FALSE),"")</f>
        <v/>
      </c>
      <c r="U110" s="23" t="str">
        <f>IFERROR(VLOOKUP($B110,'IRC5 2906 Oudenaarde'!$O:$R,3,FALSE),"")</f>
        <v/>
      </c>
      <c r="V110" s="23" t="str">
        <f>IFERROR(VLOOKUP($B110,'IRC5 2906 Oudenaarde'!$O:$R,4,FALSE),"")</f>
        <v/>
      </c>
      <c r="W110" s="27" t="str">
        <f t="shared" si="45"/>
        <v/>
      </c>
      <c r="X110" s="22" t="str">
        <f>IFERROR(VLOOKUP($B110,'IRC6 0830 Racing Gent'!$O:$R,2,FALSE),"")</f>
        <v/>
      </c>
      <c r="Y110" s="23" t="str">
        <f>IFERROR(VLOOKUP($B110,'IRC6 0830 Racing Gent'!$O:$R,3,FALSE),"")</f>
        <v/>
      </c>
      <c r="Z110" s="23" t="str">
        <f>IFERROR(VLOOKUP($B110,'IRC6 0830 Racing Gent'!$O:$R,4,FALSE),"")</f>
        <v/>
      </c>
      <c r="AA110" s="27" t="str">
        <f t="shared" si="46"/>
        <v/>
      </c>
      <c r="AB110" s="22" t="str">
        <f>IFERROR(VLOOKUP($B110,'IRC7 0907 KAA Gent'!$O:$R,2,FALSE),"")</f>
        <v/>
      </c>
      <c r="AC110" s="23" t="str">
        <f>IFERROR(VLOOKUP($B110,'IRC7 0907 KAA Gent'!$O:$R,3,FALSE),"")</f>
        <v/>
      </c>
      <c r="AD110" s="23" t="str">
        <f>IFERROR(VLOOKUP($B110,'IRC7 0907 KAA Gent'!$O:$R,4,FALSE),"")</f>
        <v/>
      </c>
      <c r="AE110" s="24" t="str">
        <f t="shared" si="47"/>
        <v/>
      </c>
      <c r="AF110" s="29" t="str" cm="1">
        <f t="array" ref="AF110">IF(SUM(LARGE(AJ110:AP110,{1;2;3;4;5}))&gt;0,SUM(LARGE(AJ110:AP110,{1;2;3;4;5})),"")</f>
        <v/>
      </c>
      <c r="AG110" s="5" t="str">
        <f t="shared" si="48"/>
        <v/>
      </c>
      <c r="AH110" s="5" t="str">
        <f t="shared" si="40"/>
        <v/>
      </c>
      <c r="AJ110" s="3">
        <f t="shared" si="49"/>
        <v>0</v>
      </c>
      <c r="AK110" s="3">
        <f t="shared" si="50"/>
        <v>0</v>
      </c>
      <c r="AL110" s="3">
        <f t="shared" si="51"/>
        <v>0</v>
      </c>
      <c r="AM110" s="3">
        <f t="shared" si="52"/>
        <v>0</v>
      </c>
      <c r="AN110" s="3">
        <f t="shared" si="53"/>
        <v>0</v>
      </c>
      <c r="AO110" s="3">
        <f t="shared" si="54"/>
        <v>0</v>
      </c>
      <c r="AP110" s="3">
        <f t="shared" si="55"/>
        <v>0</v>
      </c>
    </row>
    <row r="111" spans="2:42" x14ac:dyDescent="0.3">
      <c r="B111" s="30"/>
      <c r="C111" s="80"/>
      <c r="D111" s="22" t="str">
        <f>IFERROR(VLOOKUP($B111,'IRC1 0405 Deinze'!$S:$X,2,FALSE),"")</f>
        <v/>
      </c>
      <c r="E111" s="23" t="str">
        <f>IFERROR(VLOOKUP($B111,'IRC1 0405 Deinze'!$S:$X,3,FALSE),"")</f>
        <v/>
      </c>
      <c r="F111" s="23" t="str">
        <f>IFERROR(VLOOKUP($B111,'IRC1 0405 Deinze'!$S:$X,4,FALSE),"")</f>
        <v/>
      </c>
      <c r="G111" s="27" t="str">
        <f t="shared" si="41"/>
        <v/>
      </c>
      <c r="H111" s="22" t="str">
        <f>IFERROR(VLOOKUP($B111,'IRC2 0426 Maldegem'!$T:$X,2,FALSE),"")</f>
        <v/>
      </c>
      <c r="I111" s="23" t="str">
        <f>IFERROR(VLOOKUP($B111,'IRC2 0426 Maldegem'!$T:$X,3,FALSE),"")</f>
        <v/>
      </c>
      <c r="J111" s="23" t="str">
        <f>IFERROR(VLOOKUP($B111,'IRC2 0426 Maldegem'!$T:$X,4,FALSE),"")</f>
        <v/>
      </c>
      <c r="K111" s="27" t="str">
        <f t="shared" si="42"/>
        <v/>
      </c>
      <c r="L111" s="22" t="str">
        <f>IFERROR(VLOOKUP($B111,'IRC3 0510 Aalter'!$S:$X,2,FALSE),"")</f>
        <v/>
      </c>
      <c r="M111" s="23" t="str">
        <f>IFERROR(VLOOKUP($B111,'IRC3 0510 Aalter'!$S:$X,3,FALSE),"")</f>
        <v/>
      </c>
      <c r="N111" s="23" t="str">
        <f>IFERROR(VLOOKUP($B111,'IRC3 0510 Aalter'!$S:$X,4,FALSE),"")</f>
        <v/>
      </c>
      <c r="O111" s="27" t="str">
        <f t="shared" si="43"/>
        <v/>
      </c>
      <c r="P111" s="22" t="str">
        <f>IFERROR(VLOOKUP($B111,'IRC4 0607 Rieme'!$O:$R,2,FALSE),"")</f>
        <v/>
      </c>
      <c r="Q111" s="23" t="str">
        <f>IFERROR(VLOOKUP($B111,'IRC4 0607 Rieme'!$O:$R,3,FALSE),"")</f>
        <v/>
      </c>
      <c r="R111" s="23" t="str">
        <f>IFERROR(VLOOKUP($B111,'IRC4 0607 Rieme'!$O:$R,4,FALSE),"")</f>
        <v/>
      </c>
      <c r="S111" s="27" t="str">
        <f t="shared" si="44"/>
        <v/>
      </c>
      <c r="T111" s="22" t="str">
        <f>IFERROR(VLOOKUP($B111,'IRC5 2906 Oudenaarde'!$O:$R,2,FALSE),"")</f>
        <v/>
      </c>
      <c r="U111" s="23" t="str">
        <f>IFERROR(VLOOKUP($B111,'IRC5 2906 Oudenaarde'!$O:$R,3,FALSE),"")</f>
        <v/>
      </c>
      <c r="V111" s="23" t="str">
        <f>IFERROR(VLOOKUP($B111,'IRC5 2906 Oudenaarde'!$O:$R,4,FALSE),"")</f>
        <v/>
      </c>
      <c r="W111" s="27" t="str">
        <f t="shared" si="45"/>
        <v/>
      </c>
      <c r="X111" s="22" t="str">
        <f>IFERROR(VLOOKUP($B111,'IRC6 0830 Racing Gent'!$O:$R,2,FALSE),"")</f>
        <v/>
      </c>
      <c r="Y111" s="23" t="str">
        <f>IFERROR(VLOOKUP($B111,'IRC6 0830 Racing Gent'!$O:$R,3,FALSE),"")</f>
        <v/>
      </c>
      <c r="Z111" s="23" t="str">
        <f>IFERROR(VLOOKUP($B111,'IRC6 0830 Racing Gent'!$O:$R,4,FALSE),"")</f>
        <v/>
      </c>
      <c r="AA111" s="27" t="str">
        <f t="shared" si="46"/>
        <v/>
      </c>
      <c r="AB111" s="22" t="str">
        <f>IFERROR(VLOOKUP($B111,'IRC7 0907 KAA Gent'!$O:$R,2,FALSE),"")</f>
        <v/>
      </c>
      <c r="AC111" s="23" t="str">
        <f>IFERROR(VLOOKUP($B111,'IRC7 0907 KAA Gent'!$O:$R,3,FALSE),"")</f>
        <v/>
      </c>
      <c r="AD111" s="23" t="str">
        <f>IFERROR(VLOOKUP($B111,'IRC7 0907 KAA Gent'!$O:$R,4,FALSE),"")</f>
        <v/>
      </c>
      <c r="AE111" s="24" t="str">
        <f t="shared" si="47"/>
        <v/>
      </c>
      <c r="AF111" s="29" t="str" cm="1">
        <f t="array" ref="AF111">IF(SUM(LARGE(AJ111:AP111,{1;2;3;4;5}))&gt;0,SUM(LARGE(AJ111:AP111,{1;2;3;4;5})),"")</f>
        <v/>
      </c>
      <c r="AG111" s="5" t="str">
        <f t="shared" si="48"/>
        <v/>
      </c>
      <c r="AH111" s="5" t="str">
        <f t="shared" si="40"/>
        <v/>
      </c>
      <c r="AJ111" s="3">
        <f t="shared" si="49"/>
        <v>0</v>
      </c>
      <c r="AK111" s="3">
        <f t="shared" si="50"/>
        <v>0</v>
      </c>
      <c r="AL111" s="3">
        <f t="shared" si="51"/>
        <v>0</v>
      </c>
      <c r="AM111" s="3">
        <f t="shared" si="52"/>
        <v>0</v>
      </c>
      <c r="AN111" s="3">
        <f t="shared" si="53"/>
        <v>0</v>
      </c>
      <c r="AO111" s="3">
        <f t="shared" si="54"/>
        <v>0</v>
      </c>
      <c r="AP111" s="3">
        <f t="shared" si="55"/>
        <v>0</v>
      </c>
    </row>
    <row r="112" spans="2:42" x14ac:dyDescent="0.3">
      <c r="B112" s="30"/>
      <c r="C112" s="80"/>
      <c r="D112" s="22" t="str">
        <f>IFERROR(VLOOKUP($B112,'IRC1 0405 Deinze'!$S:$X,2,FALSE),"")</f>
        <v/>
      </c>
      <c r="E112" s="23" t="str">
        <f>IFERROR(VLOOKUP($B112,'IRC1 0405 Deinze'!$S:$X,3,FALSE),"")</f>
        <v/>
      </c>
      <c r="F112" s="23" t="str">
        <f>IFERROR(VLOOKUP($B112,'IRC1 0405 Deinze'!$S:$X,4,FALSE),"")</f>
        <v/>
      </c>
      <c r="G112" s="27" t="str">
        <f t="shared" si="41"/>
        <v/>
      </c>
      <c r="H112" s="22" t="str">
        <f>IFERROR(VLOOKUP($B112,'IRC2 0426 Maldegem'!$T:$X,2,FALSE),"")</f>
        <v/>
      </c>
      <c r="I112" s="23" t="str">
        <f>IFERROR(VLOOKUP($B112,'IRC2 0426 Maldegem'!$T:$X,3,FALSE),"")</f>
        <v/>
      </c>
      <c r="J112" s="23" t="str">
        <f>IFERROR(VLOOKUP($B112,'IRC2 0426 Maldegem'!$T:$X,4,FALSE),"")</f>
        <v/>
      </c>
      <c r="K112" s="27" t="str">
        <f t="shared" si="42"/>
        <v/>
      </c>
      <c r="L112" s="22" t="str">
        <f>IFERROR(VLOOKUP($B112,'IRC3 0510 Aalter'!$S:$X,2,FALSE),"")</f>
        <v/>
      </c>
      <c r="M112" s="23" t="str">
        <f>IFERROR(VLOOKUP($B112,'IRC3 0510 Aalter'!$S:$X,3,FALSE),"")</f>
        <v/>
      </c>
      <c r="N112" s="23" t="str">
        <f>IFERROR(VLOOKUP($B112,'IRC3 0510 Aalter'!$S:$X,4,FALSE),"")</f>
        <v/>
      </c>
      <c r="O112" s="27" t="str">
        <f t="shared" si="43"/>
        <v/>
      </c>
      <c r="P112" s="22" t="str">
        <f>IFERROR(VLOOKUP($B112,'IRC4 0607 Rieme'!$O:$R,2,FALSE),"")</f>
        <v/>
      </c>
      <c r="Q112" s="23" t="str">
        <f>IFERROR(VLOOKUP($B112,'IRC4 0607 Rieme'!$O:$R,3,FALSE),"")</f>
        <v/>
      </c>
      <c r="R112" s="23" t="str">
        <f>IFERROR(VLOOKUP($B112,'IRC4 0607 Rieme'!$O:$R,4,FALSE),"")</f>
        <v/>
      </c>
      <c r="S112" s="27" t="str">
        <f t="shared" si="44"/>
        <v/>
      </c>
      <c r="T112" s="22" t="str">
        <f>IFERROR(VLOOKUP($B112,'IRC5 2906 Oudenaarde'!$O:$R,2,FALSE),"")</f>
        <v/>
      </c>
      <c r="U112" s="23" t="str">
        <f>IFERROR(VLOOKUP($B112,'IRC5 2906 Oudenaarde'!$O:$R,3,FALSE),"")</f>
        <v/>
      </c>
      <c r="V112" s="23" t="str">
        <f>IFERROR(VLOOKUP($B112,'IRC5 2906 Oudenaarde'!$O:$R,4,FALSE),"")</f>
        <v/>
      </c>
      <c r="W112" s="27" t="str">
        <f t="shared" si="45"/>
        <v/>
      </c>
      <c r="X112" s="22" t="str">
        <f>IFERROR(VLOOKUP($B112,'IRC6 0830 Racing Gent'!$O:$R,2,FALSE),"")</f>
        <v/>
      </c>
      <c r="Y112" s="23" t="str">
        <f>IFERROR(VLOOKUP($B112,'IRC6 0830 Racing Gent'!$O:$R,3,FALSE),"")</f>
        <v/>
      </c>
      <c r="Z112" s="23" t="str">
        <f>IFERROR(VLOOKUP($B112,'IRC6 0830 Racing Gent'!$O:$R,4,FALSE),"")</f>
        <v/>
      </c>
      <c r="AA112" s="27" t="str">
        <f t="shared" si="46"/>
        <v/>
      </c>
      <c r="AB112" s="22" t="str">
        <f>IFERROR(VLOOKUP($B112,'IRC7 0907 KAA Gent'!$O:$R,2,FALSE),"")</f>
        <v/>
      </c>
      <c r="AC112" s="23" t="str">
        <f>IFERROR(VLOOKUP($B112,'IRC7 0907 KAA Gent'!$O:$R,3,FALSE),"")</f>
        <v/>
      </c>
      <c r="AD112" s="23" t="str">
        <f>IFERROR(VLOOKUP($B112,'IRC7 0907 KAA Gent'!$O:$R,4,FALSE),"")</f>
        <v/>
      </c>
      <c r="AE112" s="24" t="str">
        <f t="shared" si="47"/>
        <v/>
      </c>
      <c r="AF112" s="29" t="str" cm="1">
        <f t="array" ref="AF112">IF(SUM(LARGE(AJ112:AP112,{1;2;3;4;5}))&gt;0,SUM(LARGE(AJ112:AP112,{1;2;3;4;5})),"")</f>
        <v/>
      </c>
      <c r="AG112" s="5" t="str">
        <f t="shared" si="48"/>
        <v/>
      </c>
      <c r="AH112" s="5" t="str">
        <f t="shared" si="40"/>
        <v/>
      </c>
      <c r="AJ112" s="3">
        <f t="shared" si="49"/>
        <v>0</v>
      </c>
      <c r="AK112" s="3">
        <f t="shared" si="50"/>
        <v>0</v>
      </c>
      <c r="AL112" s="3">
        <f t="shared" si="51"/>
        <v>0</v>
      </c>
      <c r="AM112" s="3">
        <f t="shared" si="52"/>
        <v>0</v>
      </c>
      <c r="AN112" s="3">
        <f t="shared" si="53"/>
        <v>0</v>
      </c>
      <c r="AO112" s="3">
        <f t="shared" si="54"/>
        <v>0</v>
      </c>
      <c r="AP112" s="3">
        <f t="shared" si="55"/>
        <v>0</v>
      </c>
    </row>
    <row r="113" spans="2:42" x14ac:dyDescent="0.3">
      <c r="B113" s="30"/>
      <c r="C113" s="80"/>
      <c r="D113" s="22" t="str">
        <f>IFERROR(VLOOKUP($B113,'IRC1 0405 Deinze'!$S:$X,2,FALSE),"")</f>
        <v/>
      </c>
      <c r="E113" s="23" t="str">
        <f>IFERROR(VLOOKUP($B113,'IRC1 0405 Deinze'!$S:$X,3,FALSE),"")</f>
        <v/>
      </c>
      <c r="F113" s="23" t="str">
        <f>IFERROR(VLOOKUP($B113,'IRC1 0405 Deinze'!$S:$X,4,FALSE),"")</f>
        <v/>
      </c>
      <c r="G113" s="27" t="str">
        <f t="shared" si="41"/>
        <v/>
      </c>
      <c r="H113" s="22" t="str">
        <f>IFERROR(VLOOKUP($B113,'IRC2 0426 Maldegem'!$T:$X,2,FALSE),"")</f>
        <v/>
      </c>
      <c r="I113" s="23" t="str">
        <f>IFERROR(VLOOKUP($B113,'IRC2 0426 Maldegem'!$T:$X,3,FALSE),"")</f>
        <v/>
      </c>
      <c r="J113" s="23" t="str">
        <f>IFERROR(VLOOKUP($B113,'IRC2 0426 Maldegem'!$T:$X,4,FALSE),"")</f>
        <v/>
      </c>
      <c r="K113" s="27" t="str">
        <f t="shared" si="42"/>
        <v/>
      </c>
      <c r="L113" s="22" t="str">
        <f>IFERROR(VLOOKUP($B113,'IRC3 0510 Aalter'!$S:$X,2,FALSE),"")</f>
        <v/>
      </c>
      <c r="M113" s="23" t="str">
        <f>IFERROR(VLOOKUP($B113,'IRC3 0510 Aalter'!$S:$X,3,FALSE),"")</f>
        <v/>
      </c>
      <c r="N113" s="23" t="str">
        <f>IFERROR(VLOOKUP($B113,'IRC3 0510 Aalter'!$S:$X,4,FALSE),"")</f>
        <v/>
      </c>
      <c r="O113" s="27" t="str">
        <f t="shared" si="43"/>
        <v/>
      </c>
      <c r="P113" s="22" t="str">
        <f>IFERROR(VLOOKUP($B113,'IRC4 0607 Rieme'!$O:$R,2,FALSE),"")</f>
        <v/>
      </c>
      <c r="Q113" s="23" t="str">
        <f>IFERROR(VLOOKUP($B113,'IRC4 0607 Rieme'!$O:$R,3,FALSE),"")</f>
        <v/>
      </c>
      <c r="R113" s="23" t="str">
        <f>IFERROR(VLOOKUP($B113,'IRC4 0607 Rieme'!$O:$R,4,FALSE),"")</f>
        <v/>
      </c>
      <c r="S113" s="27" t="str">
        <f t="shared" si="44"/>
        <v/>
      </c>
      <c r="T113" s="22" t="str">
        <f>IFERROR(VLOOKUP($B113,'IRC5 2906 Oudenaarde'!$O:$R,2,FALSE),"")</f>
        <v/>
      </c>
      <c r="U113" s="23" t="str">
        <f>IFERROR(VLOOKUP($B113,'IRC5 2906 Oudenaarde'!$O:$R,3,FALSE),"")</f>
        <v/>
      </c>
      <c r="V113" s="23" t="str">
        <f>IFERROR(VLOOKUP($B113,'IRC5 2906 Oudenaarde'!$O:$R,4,FALSE),"")</f>
        <v/>
      </c>
      <c r="W113" s="27" t="str">
        <f t="shared" si="45"/>
        <v/>
      </c>
      <c r="X113" s="22" t="str">
        <f>IFERROR(VLOOKUP($B113,'IRC6 0830 Racing Gent'!$O:$R,2,FALSE),"")</f>
        <v/>
      </c>
      <c r="Y113" s="23" t="str">
        <f>IFERROR(VLOOKUP($B113,'IRC6 0830 Racing Gent'!$O:$R,3,FALSE),"")</f>
        <v/>
      </c>
      <c r="Z113" s="23" t="str">
        <f>IFERROR(VLOOKUP($B113,'IRC6 0830 Racing Gent'!$O:$R,4,FALSE),"")</f>
        <v/>
      </c>
      <c r="AA113" s="27" t="str">
        <f t="shared" si="46"/>
        <v/>
      </c>
      <c r="AB113" s="22" t="str">
        <f>IFERROR(VLOOKUP($B113,'IRC7 0907 KAA Gent'!$O:$R,2,FALSE),"")</f>
        <v/>
      </c>
      <c r="AC113" s="23" t="str">
        <f>IFERROR(VLOOKUP($B113,'IRC7 0907 KAA Gent'!$O:$R,3,FALSE),"")</f>
        <v/>
      </c>
      <c r="AD113" s="23" t="str">
        <f>IFERROR(VLOOKUP($B113,'IRC7 0907 KAA Gent'!$O:$R,4,FALSE),"")</f>
        <v/>
      </c>
      <c r="AE113" s="24" t="str">
        <f t="shared" si="47"/>
        <v/>
      </c>
      <c r="AF113" s="29" t="str" cm="1">
        <f t="array" ref="AF113">IF(SUM(LARGE(AJ113:AP113,{1;2;3;4;5}))&gt;0,SUM(LARGE(AJ113:AP113,{1;2;3;4;5})),"")</f>
        <v/>
      </c>
      <c r="AG113" s="5" t="str">
        <f t="shared" si="48"/>
        <v/>
      </c>
      <c r="AH113" s="5" t="str">
        <f t="shared" si="40"/>
        <v/>
      </c>
      <c r="AJ113" s="3">
        <f t="shared" si="49"/>
        <v>0</v>
      </c>
      <c r="AK113" s="3">
        <f t="shared" si="50"/>
        <v>0</v>
      </c>
      <c r="AL113" s="3">
        <f t="shared" si="51"/>
        <v>0</v>
      </c>
      <c r="AM113" s="3">
        <f t="shared" si="52"/>
        <v>0</v>
      </c>
      <c r="AN113" s="3">
        <f t="shared" si="53"/>
        <v>0</v>
      </c>
      <c r="AO113" s="3">
        <f t="shared" si="54"/>
        <v>0</v>
      </c>
      <c r="AP113" s="3">
        <f t="shared" si="55"/>
        <v>0</v>
      </c>
    </row>
    <row r="114" spans="2:42" x14ac:dyDescent="0.3">
      <c r="B114" s="30"/>
      <c r="C114" s="80"/>
      <c r="D114" s="22" t="str">
        <f>IFERROR(VLOOKUP($B114,'IRC1 0405 Deinze'!$S:$X,2,FALSE),"")</f>
        <v/>
      </c>
      <c r="E114" s="23" t="str">
        <f>IFERROR(VLOOKUP($B114,'IRC1 0405 Deinze'!$S:$X,3,FALSE),"")</f>
        <v/>
      </c>
      <c r="F114" s="23" t="str">
        <f>IFERROR(VLOOKUP($B114,'IRC1 0405 Deinze'!$S:$X,4,FALSE),"")</f>
        <v/>
      </c>
      <c r="G114" s="27" t="str">
        <f t="shared" si="41"/>
        <v/>
      </c>
      <c r="H114" s="22" t="str">
        <f>IFERROR(VLOOKUP($B114,'IRC2 0426 Maldegem'!$T:$X,2,FALSE),"")</f>
        <v/>
      </c>
      <c r="I114" s="23" t="str">
        <f>IFERROR(VLOOKUP($B114,'IRC2 0426 Maldegem'!$T:$X,3,FALSE),"")</f>
        <v/>
      </c>
      <c r="J114" s="23" t="str">
        <f>IFERROR(VLOOKUP($B114,'IRC2 0426 Maldegem'!$T:$X,4,FALSE),"")</f>
        <v/>
      </c>
      <c r="K114" s="27" t="str">
        <f t="shared" si="42"/>
        <v/>
      </c>
      <c r="L114" s="22" t="str">
        <f>IFERROR(VLOOKUP($B114,'IRC3 0510 Aalter'!$S:$X,2,FALSE),"")</f>
        <v/>
      </c>
      <c r="M114" s="23" t="str">
        <f>IFERROR(VLOOKUP($B114,'IRC3 0510 Aalter'!$S:$X,3,FALSE),"")</f>
        <v/>
      </c>
      <c r="N114" s="23" t="str">
        <f>IFERROR(VLOOKUP($B114,'IRC3 0510 Aalter'!$S:$X,4,FALSE),"")</f>
        <v/>
      </c>
      <c r="O114" s="27" t="str">
        <f t="shared" si="43"/>
        <v/>
      </c>
      <c r="P114" s="22" t="str">
        <f>IFERROR(VLOOKUP($B114,'IRC4 0607 Rieme'!$O:$R,2,FALSE),"")</f>
        <v/>
      </c>
      <c r="Q114" s="23" t="str">
        <f>IFERROR(VLOOKUP($B114,'IRC4 0607 Rieme'!$O:$R,3,FALSE),"")</f>
        <v/>
      </c>
      <c r="R114" s="23" t="str">
        <f>IFERROR(VLOOKUP($B114,'IRC4 0607 Rieme'!$O:$R,4,FALSE),"")</f>
        <v/>
      </c>
      <c r="S114" s="27" t="str">
        <f t="shared" si="44"/>
        <v/>
      </c>
      <c r="T114" s="22" t="str">
        <f>IFERROR(VLOOKUP($B114,'IRC5 2906 Oudenaarde'!$O:$R,2,FALSE),"")</f>
        <v/>
      </c>
      <c r="U114" s="23" t="str">
        <f>IFERROR(VLOOKUP($B114,'IRC5 2906 Oudenaarde'!$O:$R,3,FALSE),"")</f>
        <v/>
      </c>
      <c r="V114" s="23" t="str">
        <f>IFERROR(VLOOKUP($B114,'IRC5 2906 Oudenaarde'!$O:$R,4,FALSE),"")</f>
        <v/>
      </c>
      <c r="W114" s="27" t="str">
        <f t="shared" si="45"/>
        <v/>
      </c>
      <c r="X114" s="22" t="str">
        <f>IFERROR(VLOOKUP($B114,'IRC6 0830 Racing Gent'!$O:$R,2,FALSE),"")</f>
        <v/>
      </c>
      <c r="Y114" s="23" t="str">
        <f>IFERROR(VLOOKUP($B114,'IRC6 0830 Racing Gent'!$O:$R,3,FALSE),"")</f>
        <v/>
      </c>
      <c r="Z114" s="23" t="str">
        <f>IFERROR(VLOOKUP($B114,'IRC6 0830 Racing Gent'!$O:$R,4,FALSE),"")</f>
        <v/>
      </c>
      <c r="AA114" s="27" t="str">
        <f t="shared" si="46"/>
        <v/>
      </c>
      <c r="AB114" s="22" t="str">
        <f>IFERROR(VLOOKUP($B114,'IRC7 0907 KAA Gent'!$O:$R,2,FALSE),"")</f>
        <v/>
      </c>
      <c r="AC114" s="23" t="str">
        <f>IFERROR(VLOOKUP($B114,'IRC7 0907 KAA Gent'!$O:$R,3,FALSE),"")</f>
        <v/>
      </c>
      <c r="AD114" s="23" t="str">
        <f>IFERROR(VLOOKUP($B114,'IRC7 0907 KAA Gent'!$O:$R,4,FALSE),"")</f>
        <v/>
      </c>
      <c r="AE114" s="24" t="str">
        <f t="shared" si="47"/>
        <v/>
      </c>
      <c r="AF114" s="29" t="str" cm="1">
        <f t="array" ref="AF114">IF(SUM(LARGE(AJ114:AP114,{1;2;3;4;5}))&gt;0,SUM(LARGE(AJ114:AP114,{1;2;3;4;5})),"")</f>
        <v/>
      </c>
      <c r="AG114" s="5" t="str">
        <f t="shared" si="48"/>
        <v/>
      </c>
      <c r="AH114" s="5" t="str">
        <f t="shared" si="40"/>
        <v/>
      </c>
      <c r="AJ114" s="3">
        <f t="shared" si="49"/>
        <v>0</v>
      </c>
      <c r="AK114" s="3">
        <f t="shared" si="50"/>
        <v>0</v>
      </c>
      <c r="AL114" s="3">
        <f t="shared" si="51"/>
        <v>0</v>
      </c>
      <c r="AM114" s="3">
        <f t="shared" si="52"/>
        <v>0</v>
      </c>
      <c r="AN114" s="3">
        <f t="shared" si="53"/>
        <v>0</v>
      </c>
      <c r="AO114" s="3">
        <f t="shared" si="54"/>
        <v>0</v>
      </c>
      <c r="AP114" s="3">
        <f t="shared" si="55"/>
        <v>0</v>
      </c>
    </row>
    <row r="115" spans="2:42" x14ac:dyDescent="0.3">
      <c r="B115" s="30"/>
      <c r="C115" s="80"/>
      <c r="D115" s="22" t="str">
        <f>IFERROR(VLOOKUP($B115,'IRC1 0405 Deinze'!$S:$X,2,FALSE),"")</f>
        <v/>
      </c>
      <c r="E115" s="23" t="str">
        <f>IFERROR(VLOOKUP($B115,'IRC1 0405 Deinze'!$S:$X,3,FALSE),"")</f>
        <v/>
      </c>
      <c r="F115" s="23" t="str">
        <f>IFERROR(VLOOKUP($B115,'IRC1 0405 Deinze'!$S:$X,4,FALSE),"")</f>
        <v/>
      </c>
      <c r="G115" s="27" t="str">
        <f t="shared" si="41"/>
        <v/>
      </c>
      <c r="H115" s="22" t="str">
        <f>IFERROR(VLOOKUP($B115,'IRC2 0426 Maldegem'!$T:$X,2,FALSE),"")</f>
        <v/>
      </c>
      <c r="I115" s="23" t="str">
        <f>IFERROR(VLOOKUP($B115,'IRC2 0426 Maldegem'!$T:$X,3,FALSE),"")</f>
        <v/>
      </c>
      <c r="J115" s="23" t="str">
        <f>IFERROR(VLOOKUP($B115,'IRC2 0426 Maldegem'!$T:$X,4,FALSE),"")</f>
        <v/>
      </c>
      <c r="K115" s="27" t="str">
        <f t="shared" si="42"/>
        <v/>
      </c>
      <c r="L115" s="22" t="str">
        <f>IFERROR(VLOOKUP($B115,'IRC3 0510 Aalter'!$S:$X,2,FALSE),"")</f>
        <v/>
      </c>
      <c r="M115" s="23" t="str">
        <f>IFERROR(VLOOKUP($B115,'IRC3 0510 Aalter'!$S:$X,3,FALSE),"")</f>
        <v/>
      </c>
      <c r="N115" s="23" t="str">
        <f>IFERROR(VLOOKUP($B115,'IRC3 0510 Aalter'!$S:$X,4,FALSE),"")</f>
        <v/>
      </c>
      <c r="O115" s="27" t="str">
        <f t="shared" si="43"/>
        <v/>
      </c>
      <c r="P115" s="22" t="str">
        <f>IFERROR(VLOOKUP($B115,'IRC4 0607 Rieme'!$O:$R,2,FALSE),"")</f>
        <v/>
      </c>
      <c r="Q115" s="23" t="str">
        <f>IFERROR(VLOOKUP($B115,'IRC4 0607 Rieme'!$O:$R,3,FALSE),"")</f>
        <v/>
      </c>
      <c r="R115" s="23" t="str">
        <f>IFERROR(VLOOKUP($B115,'IRC4 0607 Rieme'!$O:$R,4,FALSE),"")</f>
        <v/>
      </c>
      <c r="S115" s="27" t="str">
        <f t="shared" si="44"/>
        <v/>
      </c>
      <c r="T115" s="22" t="str">
        <f>IFERROR(VLOOKUP($B115,'IRC5 2906 Oudenaarde'!$O:$R,2,FALSE),"")</f>
        <v/>
      </c>
      <c r="U115" s="23" t="str">
        <f>IFERROR(VLOOKUP($B115,'IRC5 2906 Oudenaarde'!$O:$R,3,FALSE),"")</f>
        <v/>
      </c>
      <c r="V115" s="23" t="str">
        <f>IFERROR(VLOOKUP($B115,'IRC5 2906 Oudenaarde'!$O:$R,4,FALSE),"")</f>
        <v/>
      </c>
      <c r="W115" s="27" t="str">
        <f t="shared" si="45"/>
        <v/>
      </c>
      <c r="X115" s="22" t="str">
        <f>IFERROR(VLOOKUP($B115,'IRC6 0830 Racing Gent'!$O:$R,2,FALSE),"")</f>
        <v/>
      </c>
      <c r="Y115" s="23" t="str">
        <f>IFERROR(VLOOKUP($B115,'IRC6 0830 Racing Gent'!$O:$R,3,FALSE),"")</f>
        <v/>
      </c>
      <c r="Z115" s="23" t="str">
        <f>IFERROR(VLOOKUP($B115,'IRC6 0830 Racing Gent'!$O:$R,4,FALSE),"")</f>
        <v/>
      </c>
      <c r="AA115" s="27" t="str">
        <f t="shared" si="46"/>
        <v/>
      </c>
      <c r="AB115" s="22" t="str">
        <f>IFERROR(VLOOKUP($B115,'IRC7 0907 KAA Gent'!$O:$R,2,FALSE),"")</f>
        <v/>
      </c>
      <c r="AC115" s="23" t="str">
        <f>IFERROR(VLOOKUP($B115,'IRC7 0907 KAA Gent'!$O:$R,3,FALSE),"")</f>
        <v/>
      </c>
      <c r="AD115" s="23" t="str">
        <f>IFERROR(VLOOKUP($B115,'IRC7 0907 KAA Gent'!$O:$R,4,FALSE),"")</f>
        <v/>
      </c>
      <c r="AE115" s="24" t="str">
        <f t="shared" si="47"/>
        <v/>
      </c>
      <c r="AF115" s="29" t="str" cm="1">
        <f t="array" ref="AF115">IF(SUM(LARGE(AJ115:AP115,{1;2;3;4;5}))&gt;0,SUM(LARGE(AJ115:AP115,{1;2;3;4;5})),"")</f>
        <v/>
      </c>
      <c r="AG115" s="5" t="str">
        <f t="shared" si="48"/>
        <v/>
      </c>
      <c r="AH115" s="5" t="str">
        <f t="shared" si="40"/>
        <v/>
      </c>
      <c r="AJ115" s="3">
        <f t="shared" si="49"/>
        <v>0</v>
      </c>
      <c r="AK115" s="3">
        <f t="shared" si="50"/>
        <v>0</v>
      </c>
      <c r="AL115" s="3">
        <f t="shared" si="51"/>
        <v>0</v>
      </c>
      <c r="AM115" s="3">
        <f t="shared" si="52"/>
        <v>0</v>
      </c>
      <c r="AN115" s="3">
        <f t="shared" si="53"/>
        <v>0</v>
      </c>
      <c r="AO115" s="3">
        <f t="shared" si="54"/>
        <v>0</v>
      </c>
      <c r="AP115" s="3">
        <f t="shared" si="55"/>
        <v>0</v>
      </c>
    </row>
    <row r="116" spans="2:42" x14ac:dyDescent="0.3">
      <c r="B116" s="30"/>
      <c r="C116" s="80"/>
      <c r="D116" s="22" t="str">
        <f>IFERROR(VLOOKUP($B116,'IRC1 0405 Deinze'!$S:$X,2,FALSE),"")</f>
        <v/>
      </c>
      <c r="E116" s="23" t="str">
        <f>IFERROR(VLOOKUP($B116,'IRC1 0405 Deinze'!$S:$X,3,FALSE),"")</f>
        <v/>
      </c>
      <c r="F116" s="23" t="str">
        <f>IFERROR(VLOOKUP($B116,'IRC1 0405 Deinze'!$S:$X,4,FALSE),"")</f>
        <v/>
      </c>
      <c r="G116" s="27" t="str">
        <f t="shared" si="41"/>
        <v/>
      </c>
      <c r="H116" s="22" t="str">
        <f>IFERROR(VLOOKUP($B116,'IRC2 0426 Maldegem'!$T:$X,2,FALSE),"")</f>
        <v/>
      </c>
      <c r="I116" s="23" t="str">
        <f>IFERROR(VLOOKUP($B116,'IRC2 0426 Maldegem'!$T:$X,3,FALSE),"")</f>
        <v/>
      </c>
      <c r="J116" s="23" t="str">
        <f>IFERROR(VLOOKUP($B116,'IRC2 0426 Maldegem'!$T:$X,4,FALSE),"")</f>
        <v/>
      </c>
      <c r="K116" s="27" t="str">
        <f t="shared" si="42"/>
        <v/>
      </c>
      <c r="L116" s="22" t="str">
        <f>IFERROR(VLOOKUP($B116,'IRC3 0510 Aalter'!$S:$X,2,FALSE),"")</f>
        <v/>
      </c>
      <c r="M116" s="23" t="str">
        <f>IFERROR(VLOOKUP($B116,'IRC3 0510 Aalter'!$S:$X,3,FALSE),"")</f>
        <v/>
      </c>
      <c r="N116" s="23" t="str">
        <f>IFERROR(VLOOKUP($B116,'IRC3 0510 Aalter'!$S:$X,4,FALSE),"")</f>
        <v/>
      </c>
      <c r="O116" s="27" t="str">
        <f t="shared" si="43"/>
        <v/>
      </c>
      <c r="P116" s="22" t="str">
        <f>IFERROR(VLOOKUP($B116,'IRC4 0607 Rieme'!$O:$R,2,FALSE),"")</f>
        <v/>
      </c>
      <c r="Q116" s="23" t="str">
        <f>IFERROR(VLOOKUP($B116,'IRC4 0607 Rieme'!$O:$R,3,FALSE),"")</f>
        <v/>
      </c>
      <c r="R116" s="23" t="str">
        <f>IFERROR(VLOOKUP($B116,'IRC4 0607 Rieme'!$O:$R,4,FALSE),"")</f>
        <v/>
      </c>
      <c r="S116" s="27" t="str">
        <f t="shared" si="44"/>
        <v/>
      </c>
      <c r="T116" s="22" t="str">
        <f>IFERROR(VLOOKUP($B116,'IRC5 2906 Oudenaarde'!$O:$R,2,FALSE),"")</f>
        <v/>
      </c>
      <c r="U116" s="23" t="str">
        <f>IFERROR(VLOOKUP($B116,'IRC5 2906 Oudenaarde'!$O:$R,3,FALSE),"")</f>
        <v/>
      </c>
      <c r="V116" s="23" t="str">
        <f>IFERROR(VLOOKUP($B116,'IRC5 2906 Oudenaarde'!$O:$R,4,FALSE),"")</f>
        <v/>
      </c>
      <c r="W116" s="27" t="str">
        <f t="shared" si="45"/>
        <v/>
      </c>
      <c r="X116" s="22" t="str">
        <f>IFERROR(VLOOKUP($B116,'IRC6 0830 Racing Gent'!$O:$R,2,FALSE),"")</f>
        <v/>
      </c>
      <c r="Y116" s="23" t="str">
        <f>IFERROR(VLOOKUP($B116,'IRC6 0830 Racing Gent'!$O:$R,3,FALSE),"")</f>
        <v/>
      </c>
      <c r="Z116" s="23" t="str">
        <f>IFERROR(VLOOKUP($B116,'IRC6 0830 Racing Gent'!$O:$R,4,FALSE),"")</f>
        <v/>
      </c>
      <c r="AA116" s="27" t="str">
        <f t="shared" si="46"/>
        <v/>
      </c>
      <c r="AB116" s="22" t="str">
        <f>IFERROR(VLOOKUP($B116,'IRC7 0907 KAA Gent'!$O:$R,2,FALSE),"")</f>
        <v/>
      </c>
      <c r="AC116" s="23" t="str">
        <f>IFERROR(VLOOKUP($B116,'IRC7 0907 KAA Gent'!$O:$R,3,FALSE),"")</f>
        <v/>
      </c>
      <c r="AD116" s="23" t="str">
        <f>IFERROR(VLOOKUP($B116,'IRC7 0907 KAA Gent'!$O:$R,4,FALSE),"")</f>
        <v/>
      </c>
      <c r="AE116" s="24" t="str">
        <f t="shared" si="47"/>
        <v/>
      </c>
      <c r="AF116" s="29" t="str" cm="1">
        <f t="array" ref="AF116">IF(SUM(LARGE(AJ116:AP116,{1;2;3;4;5}))&gt;0,SUM(LARGE(AJ116:AP116,{1;2;3;4;5})),"")</f>
        <v/>
      </c>
      <c r="AG116" s="5" t="str">
        <f t="shared" si="48"/>
        <v/>
      </c>
      <c r="AH116" s="5" t="str">
        <f t="shared" si="40"/>
        <v/>
      </c>
      <c r="AJ116" s="3">
        <f t="shared" si="49"/>
        <v>0</v>
      </c>
      <c r="AK116" s="3">
        <f t="shared" si="50"/>
        <v>0</v>
      </c>
      <c r="AL116" s="3">
        <f t="shared" si="51"/>
        <v>0</v>
      </c>
      <c r="AM116" s="3">
        <f t="shared" si="52"/>
        <v>0</v>
      </c>
      <c r="AN116" s="3">
        <f t="shared" si="53"/>
        <v>0</v>
      </c>
      <c r="AO116" s="3">
        <f t="shared" si="54"/>
        <v>0</v>
      </c>
      <c r="AP116" s="3">
        <f t="shared" si="55"/>
        <v>0</v>
      </c>
    </row>
    <row r="117" spans="2:42" x14ac:dyDescent="0.3">
      <c r="B117" s="30"/>
      <c r="C117" s="80"/>
      <c r="D117" s="22" t="str">
        <f>IFERROR(VLOOKUP($B117,'IRC1 0405 Deinze'!$S:$X,2,FALSE),"")</f>
        <v/>
      </c>
      <c r="E117" s="23" t="str">
        <f>IFERROR(VLOOKUP($B117,'IRC1 0405 Deinze'!$S:$X,3,FALSE),"")</f>
        <v/>
      </c>
      <c r="F117" s="23" t="str">
        <f>IFERROR(VLOOKUP($B117,'IRC1 0405 Deinze'!$S:$X,4,FALSE),"")</f>
        <v/>
      </c>
      <c r="G117" s="27" t="str">
        <f t="shared" si="41"/>
        <v/>
      </c>
      <c r="H117" s="22" t="str">
        <f>IFERROR(VLOOKUP($B117,'IRC2 0426 Maldegem'!$T:$X,2,FALSE),"")</f>
        <v/>
      </c>
      <c r="I117" s="23" t="str">
        <f>IFERROR(VLOOKUP($B117,'IRC2 0426 Maldegem'!$T:$X,3,FALSE),"")</f>
        <v/>
      </c>
      <c r="J117" s="23" t="str">
        <f>IFERROR(VLOOKUP($B117,'IRC2 0426 Maldegem'!$T:$X,4,FALSE),"")</f>
        <v/>
      </c>
      <c r="K117" s="27" t="str">
        <f t="shared" si="42"/>
        <v/>
      </c>
      <c r="L117" s="22" t="str">
        <f>IFERROR(VLOOKUP($B117,'IRC3 0510 Aalter'!$S:$X,2,FALSE),"")</f>
        <v/>
      </c>
      <c r="M117" s="23" t="str">
        <f>IFERROR(VLOOKUP($B117,'IRC3 0510 Aalter'!$S:$X,3,FALSE),"")</f>
        <v/>
      </c>
      <c r="N117" s="23" t="str">
        <f>IFERROR(VLOOKUP($B117,'IRC3 0510 Aalter'!$S:$X,4,FALSE),"")</f>
        <v/>
      </c>
      <c r="O117" s="27" t="str">
        <f t="shared" si="43"/>
        <v/>
      </c>
      <c r="P117" s="22" t="str">
        <f>IFERROR(VLOOKUP($B117,'IRC4 0607 Rieme'!$O:$R,2,FALSE),"")</f>
        <v/>
      </c>
      <c r="Q117" s="23" t="str">
        <f>IFERROR(VLOOKUP($B117,'IRC4 0607 Rieme'!$O:$R,3,FALSE),"")</f>
        <v/>
      </c>
      <c r="R117" s="23" t="str">
        <f>IFERROR(VLOOKUP($B117,'IRC4 0607 Rieme'!$O:$R,4,FALSE),"")</f>
        <v/>
      </c>
      <c r="S117" s="27" t="str">
        <f t="shared" si="44"/>
        <v/>
      </c>
      <c r="T117" s="22" t="str">
        <f>IFERROR(VLOOKUP($B117,'IRC5 2906 Oudenaarde'!$O:$R,2,FALSE),"")</f>
        <v/>
      </c>
      <c r="U117" s="23" t="str">
        <f>IFERROR(VLOOKUP($B117,'IRC5 2906 Oudenaarde'!$O:$R,3,FALSE),"")</f>
        <v/>
      </c>
      <c r="V117" s="23" t="str">
        <f>IFERROR(VLOOKUP($B117,'IRC5 2906 Oudenaarde'!$O:$R,4,FALSE),"")</f>
        <v/>
      </c>
      <c r="W117" s="27" t="str">
        <f t="shared" si="45"/>
        <v/>
      </c>
      <c r="X117" s="22" t="str">
        <f>IFERROR(VLOOKUP($B117,'IRC6 0830 Racing Gent'!$O:$R,2,FALSE),"")</f>
        <v/>
      </c>
      <c r="Y117" s="23" t="str">
        <f>IFERROR(VLOOKUP($B117,'IRC6 0830 Racing Gent'!$O:$R,3,FALSE),"")</f>
        <v/>
      </c>
      <c r="Z117" s="23" t="str">
        <f>IFERROR(VLOOKUP($B117,'IRC6 0830 Racing Gent'!$O:$R,4,FALSE),"")</f>
        <v/>
      </c>
      <c r="AA117" s="27" t="str">
        <f t="shared" si="46"/>
        <v/>
      </c>
      <c r="AB117" s="22" t="str">
        <f>IFERROR(VLOOKUP($B117,'IRC7 0907 KAA Gent'!$O:$R,2,FALSE),"")</f>
        <v/>
      </c>
      <c r="AC117" s="23" t="str">
        <f>IFERROR(VLOOKUP($B117,'IRC7 0907 KAA Gent'!$O:$R,3,FALSE),"")</f>
        <v/>
      </c>
      <c r="AD117" s="23" t="str">
        <f>IFERROR(VLOOKUP($B117,'IRC7 0907 KAA Gent'!$O:$R,4,FALSE),"")</f>
        <v/>
      </c>
      <c r="AE117" s="24" t="str">
        <f t="shared" si="47"/>
        <v/>
      </c>
      <c r="AF117" s="29" t="str" cm="1">
        <f t="array" ref="AF117">IF(SUM(LARGE(AJ117:AP117,{1;2;3;4;5}))&gt;0,SUM(LARGE(AJ117:AP117,{1;2;3;4;5})),"")</f>
        <v/>
      </c>
      <c r="AG117" s="5" t="str">
        <f t="shared" si="48"/>
        <v/>
      </c>
      <c r="AH117" s="5" t="str">
        <f t="shared" si="40"/>
        <v/>
      </c>
      <c r="AJ117" s="3">
        <f t="shared" si="49"/>
        <v>0</v>
      </c>
      <c r="AK117" s="3">
        <f t="shared" si="50"/>
        <v>0</v>
      </c>
      <c r="AL117" s="3">
        <f t="shared" si="51"/>
        <v>0</v>
      </c>
      <c r="AM117" s="3">
        <f t="shared" si="52"/>
        <v>0</v>
      </c>
      <c r="AN117" s="3">
        <f t="shared" si="53"/>
        <v>0</v>
      </c>
      <c r="AO117" s="3">
        <f t="shared" si="54"/>
        <v>0</v>
      </c>
      <c r="AP117" s="3">
        <f t="shared" si="55"/>
        <v>0</v>
      </c>
    </row>
    <row r="118" spans="2:42" x14ac:dyDescent="0.3">
      <c r="B118" s="30"/>
      <c r="C118" s="80"/>
      <c r="D118" s="22" t="str">
        <f>IFERROR(VLOOKUP($B118,'IRC1 0405 Deinze'!$S:$X,2,FALSE),"")</f>
        <v/>
      </c>
      <c r="E118" s="23" t="str">
        <f>IFERROR(VLOOKUP($B118,'IRC1 0405 Deinze'!$S:$X,3,FALSE),"")</f>
        <v/>
      </c>
      <c r="F118" s="23" t="str">
        <f>IFERROR(VLOOKUP($B118,'IRC1 0405 Deinze'!$S:$X,4,FALSE),"")</f>
        <v/>
      </c>
      <c r="G118" s="27" t="str">
        <f t="shared" si="41"/>
        <v/>
      </c>
      <c r="H118" s="22" t="str">
        <f>IFERROR(VLOOKUP($B118,'IRC2 0426 Maldegem'!$T:$X,2,FALSE),"")</f>
        <v/>
      </c>
      <c r="I118" s="23" t="str">
        <f>IFERROR(VLOOKUP($B118,'IRC2 0426 Maldegem'!$T:$X,3,FALSE),"")</f>
        <v/>
      </c>
      <c r="J118" s="23" t="str">
        <f>IFERROR(VLOOKUP($B118,'IRC2 0426 Maldegem'!$T:$X,4,FALSE),"")</f>
        <v/>
      </c>
      <c r="K118" s="27" t="str">
        <f t="shared" si="42"/>
        <v/>
      </c>
      <c r="L118" s="22" t="str">
        <f>IFERROR(VLOOKUP($B118,'IRC3 0510 Aalter'!$S:$X,2,FALSE),"")</f>
        <v/>
      </c>
      <c r="M118" s="23" t="str">
        <f>IFERROR(VLOOKUP($B118,'IRC3 0510 Aalter'!$S:$X,3,FALSE),"")</f>
        <v/>
      </c>
      <c r="N118" s="23" t="str">
        <f>IFERROR(VLOOKUP($B118,'IRC3 0510 Aalter'!$S:$X,4,FALSE),"")</f>
        <v/>
      </c>
      <c r="O118" s="27" t="str">
        <f t="shared" si="43"/>
        <v/>
      </c>
      <c r="P118" s="22" t="str">
        <f>IFERROR(VLOOKUP($B118,'IRC4 0607 Rieme'!$O:$R,2,FALSE),"")</f>
        <v/>
      </c>
      <c r="Q118" s="23" t="str">
        <f>IFERROR(VLOOKUP($B118,'IRC4 0607 Rieme'!$O:$R,3,FALSE),"")</f>
        <v/>
      </c>
      <c r="R118" s="23" t="str">
        <f>IFERROR(VLOOKUP($B118,'IRC4 0607 Rieme'!$O:$R,4,FALSE),"")</f>
        <v/>
      </c>
      <c r="S118" s="27" t="str">
        <f t="shared" si="44"/>
        <v/>
      </c>
      <c r="T118" s="22" t="str">
        <f>IFERROR(VLOOKUP($B118,'IRC5 2906 Oudenaarde'!$O:$R,2,FALSE),"")</f>
        <v/>
      </c>
      <c r="U118" s="23" t="str">
        <f>IFERROR(VLOOKUP($B118,'IRC5 2906 Oudenaarde'!$O:$R,3,FALSE),"")</f>
        <v/>
      </c>
      <c r="V118" s="23" t="str">
        <f>IFERROR(VLOOKUP($B118,'IRC5 2906 Oudenaarde'!$O:$R,4,FALSE),"")</f>
        <v/>
      </c>
      <c r="W118" s="27" t="str">
        <f t="shared" si="45"/>
        <v/>
      </c>
      <c r="X118" s="22" t="str">
        <f>IFERROR(VLOOKUP($B118,'IRC6 0830 Racing Gent'!$O:$R,2,FALSE),"")</f>
        <v/>
      </c>
      <c r="Y118" s="23" t="str">
        <f>IFERROR(VLOOKUP($B118,'IRC6 0830 Racing Gent'!$O:$R,3,FALSE),"")</f>
        <v/>
      </c>
      <c r="Z118" s="23" t="str">
        <f>IFERROR(VLOOKUP($B118,'IRC6 0830 Racing Gent'!$O:$R,4,FALSE),"")</f>
        <v/>
      </c>
      <c r="AA118" s="27" t="str">
        <f t="shared" si="46"/>
        <v/>
      </c>
      <c r="AB118" s="22" t="str">
        <f>IFERROR(VLOOKUP($B118,'IRC7 0907 KAA Gent'!$O:$R,2,FALSE),"")</f>
        <v/>
      </c>
      <c r="AC118" s="23" t="str">
        <f>IFERROR(VLOOKUP($B118,'IRC7 0907 KAA Gent'!$O:$R,3,FALSE),"")</f>
        <v/>
      </c>
      <c r="AD118" s="23" t="str">
        <f>IFERROR(VLOOKUP($B118,'IRC7 0907 KAA Gent'!$O:$R,4,FALSE),"")</f>
        <v/>
      </c>
      <c r="AE118" s="24" t="str">
        <f t="shared" si="47"/>
        <v/>
      </c>
      <c r="AF118" s="29" t="str" cm="1">
        <f t="array" ref="AF118">IF(SUM(LARGE(AJ118:AP118,{1;2;3;4;5}))&gt;0,SUM(LARGE(AJ118:AP118,{1;2;3;4;5})),"")</f>
        <v/>
      </c>
      <c r="AG118" s="5" t="str">
        <f t="shared" si="48"/>
        <v/>
      </c>
      <c r="AH118" s="5" t="str">
        <f t="shared" si="40"/>
        <v/>
      </c>
      <c r="AJ118" s="3">
        <f t="shared" si="49"/>
        <v>0</v>
      </c>
      <c r="AK118" s="3">
        <f t="shared" si="50"/>
        <v>0</v>
      </c>
      <c r="AL118" s="3">
        <f t="shared" si="51"/>
        <v>0</v>
      </c>
      <c r="AM118" s="3">
        <f t="shared" si="52"/>
        <v>0</v>
      </c>
      <c r="AN118" s="3">
        <f t="shared" si="53"/>
        <v>0</v>
      </c>
      <c r="AO118" s="3">
        <f t="shared" si="54"/>
        <v>0</v>
      </c>
      <c r="AP118" s="3">
        <f t="shared" si="55"/>
        <v>0</v>
      </c>
    </row>
    <row r="119" spans="2:42" x14ac:dyDescent="0.3">
      <c r="B119" s="30"/>
      <c r="C119" s="80"/>
      <c r="D119" s="22" t="str">
        <f>IFERROR(VLOOKUP($B119,'IRC1 0405 Deinze'!$S:$X,2,FALSE),"")</f>
        <v/>
      </c>
      <c r="E119" s="23" t="str">
        <f>IFERROR(VLOOKUP($B119,'IRC1 0405 Deinze'!$S:$X,3,FALSE),"")</f>
        <v/>
      </c>
      <c r="F119" s="23" t="str">
        <f>IFERROR(VLOOKUP($B119,'IRC1 0405 Deinze'!$S:$X,4,FALSE),"")</f>
        <v/>
      </c>
      <c r="G119" s="27" t="str">
        <f t="shared" si="41"/>
        <v/>
      </c>
      <c r="H119" s="22" t="str">
        <f>IFERROR(VLOOKUP($B119,'IRC2 0426 Maldegem'!$T:$X,2,FALSE),"")</f>
        <v/>
      </c>
      <c r="I119" s="23" t="str">
        <f>IFERROR(VLOOKUP($B119,'IRC2 0426 Maldegem'!$T:$X,3,FALSE),"")</f>
        <v/>
      </c>
      <c r="J119" s="23" t="str">
        <f>IFERROR(VLOOKUP($B119,'IRC2 0426 Maldegem'!$T:$X,4,FALSE),"")</f>
        <v/>
      </c>
      <c r="K119" s="27" t="str">
        <f t="shared" si="42"/>
        <v/>
      </c>
      <c r="L119" s="22" t="str">
        <f>IFERROR(VLOOKUP($B119,'IRC3 0510 Aalter'!$S:$X,2,FALSE),"")</f>
        <v/>
      </c>
      <c r="M119" s="23" t="str">
        <f>IFERROR(VLOOKUP($B119,'IRC3 0510 Aalter'!$S:$X,3,FALSE),"")</f>
        <v/>
      </c>
      <c r="N119" s="23" t="str">
        <f>IFERROR(VLOOKUP($B119,'IRC3 0510 Aalter'!$S:$X,4,FALSE),"")</f>
        <v/>
      </c>
      <c r="O119" s="27" t="str">
        <f t="shared" si="43"/>
        <v/>
      </c>
      <c r="P119" s="22" t="str">
        <f>IFERROR(VLOOKUP($B119,'IRC4 0607 Rieme'!$O:$R,2,FALSE),"")</f>
        <v/>
      </c>
      <c r="Q119" s="23" t="str">
        <f>IFERROR(VLOOKUP($B119,'IRC4 0607 Rieme'!$O:$R,3,FALSE),"")</f>
        <v/>
      </c>
      <c r="R119" s="23" t="str">
        <f>IFERROR(VLOOKUP($B119,'IRC4 0607 Rieme'!$O:$R,4,FALSE),"")</f>
        <v/>
      </c>
      <c r="S119" s="27" t="str">
        <f t="shared" si="44"/>
        <v/>
      </c>
      <c r="T119" s="22" t="str">
        <f>IFERROR(VLOOKUP($B119,'IRC5 2906 Oudenaarde'!$O:$R,2,FALSE),"")</f>
        <v/>
      </c>
      <c r="U119" s="23" t="str">
        <f>IFERROR(VLOOKUP($B119,'IRC5 2906 Oudenaarde'!$O:$R,3,FALSE),"")</f>
        <v/>
      </c>
      <c r="V119" s="23" t="str">
        <f>IFERROR(VLOOKUP($B119,'IRC5 2906 Oudenaarde'!$O:$R,4,FALSE),"")</f>
        <v/>
      </c>
      <c r="W119" s="27" t="str">
        <f t="shared" si="45"/>
        <v/>
      </c>
      <c r="X119" s="22" t="str">
        <f>IFERROR(VLOOKUP($B119,'IRC6 0830 Racing Gent'!$O:$R,2,FALSE),"")</f>
        <v/>
      </c>
      <c r="Y119" s="23" t="str">
        <f>IFERROR(VLOOKUP($B119,'IRC6 0830 Racing Gent'!$O:$R,3,FALSE),"")</f>
        <v/>
      </c>
      <c r="Z119" s="23" t="str">
        <f>IFERROR(VLOOKUP($B119,'IRC6 0830 Racing Gent'!$O:$R,4,FALSE),"")</f>
        <v/>
      </c>
      <c r="AA119" s="27" t="str">
        <f t="shared" si="46"/>
        <v/>
      </c>
      <c r="AB119" s="22" t="str">
        <f>IFERROR(VLOOKUP($B119,'IRC7 0907 KAA Gent'!$O:$R,2,FALSE),"")</f>
        <v/>
      </c>
      <c r="AC119" s="23" t="str">
        <f>IFERROR(VLOOKUP($B119,'IRC7 0907 KAA Gent'!$O:$R,3,FALSE),"")</f>
        <v/>
      </c>
      <c r="AD119" s="23" t="str">
        <f>IFERROR(VLOOKUP($B119,'IRC7 0907 KAA Gent'!$O:$R,4,FALSE),"")</f>
        <v/>
      </c>
      <c r="AE119" s="24" t="str">
        <f t="shared" si="47"/>
        <v/>
      </c>
      <c r="AF119" s="29" t="str" cm="1">
        <f t="array" ref="AF119">IF(SUM(LARGE(AJ119:AP119,{1;2;3;4;5}))&gt;0,SUM(LARGE(AJ119:AP119,{1;2;3;4;5})),"")</f>
        <v/>
      </c>
      <c r="AG119" s="5" t="str">
        <f t="shared" si="48"/>
        <v/>
      </c>
      <c r="AH119" s="5" t="str">
        <f t="shared" si="40"/>
        <v/>
      </c>
      <c r="AJ119" s="3">
        <f t="shared" si="49"/>
        <v>0</v>
      </c>
      <c r="AK119" s="3">
        <f t="shared" si="50"/>
        <v>0</v>
      </c>
      <c r="AL119" s="3">
        <f t="shared" si="51"/>
        <v>0</v>
      </c>
      <c r="AM119" s="3">
        <f t="shared" si="52"/>
        <v>0</v>
      </c>
      <c r="AN119" s="3">
        <f t="shared" si="53"/>
        <v>0</v>
      </c>
      <c r="AO119" s="3">
        <f t="shared" si="54"/>
        <v>0</v>
      </c>
      <c r="AP119" s="3">
        <f t="shared" si="55"/>
        <v>0</v>
      </c>
    </row>
    <row r="120" spans="2:42" x14ac:dyDescent="0.3">
      <c r="B120" s="30"/>
      <c r="C120" s="80"/>
      <c r="D120" s="22" t="str">
        <f>IFERROR(VLOOKUP($B120,'IRC1 0405 Deinze'!$S:$X,2,FALSE),"")</f>
        <v/>
      </c>
      <c r="E120" s="23" t="str">
        <f>IFERROR(VLOOKUP($B120,'IRC1 0405 Deinze'!$S:$X,3,FALSE),"")</f>
        <v/>
      </c>
      <c r="F120" s="23" t="str">
        <f>IFERROR(VLOOKUP($B120,'IRC1 0405 Deinze'!$S:$X,4,FALSE),"")</f>
        <v/>
      </c>
      <c r="G120" s="27" t="str">
        <f t="shared" si="41"/>
        <v/>
      </c>
      <c r="H120" s="22" t="str">
        <f>IFERROR(VLOOKUP($B120,'IRC2 0426 Maldegem'!$T:$X,2,FALSE),"")</f>
        <v/>
      </c>
      <c r="I120" s="23" t="str">
        <f>IFERROR(VLOOKUP($B120,'IRC2 0426 Maldegem'!$T:$X,3,FALSE),"")</f>
        <v/>
      </c>
      <c r="J120" s="23" t="str">
        <f>IFERROR(VLOOKUP($B120,'IRC2 0426 Maldegem'!$T:$X,4,FALSE),"")</f>
        <v/>
      </c>
      <c r="K120" s="27" t="str">
        <f t="shared" si="42"/>
        <v/>
      </c>
      <c r="L120" s="22" t="str">
        <f>IFERROR(VLOOKUP($B120,'IRC3 0510 Aalter'!$S:$X,2,FALSE),"")</f>
        <v/>
      </c>
      <c r="M120" s="23" t="str">
        <f>IFERROR(VLOOKUP($B120,'IRC3 0510 Aalter'!$S:$X,3,FALSE),"")</f>
        <v/>
      </c>
      <c r="N120" s="23" t="str">
        <f>IFERROR(VLOOKUP($B120,'IRC3 0510 Aalter'!$S:$X,4,FALSE),"")</f>
        <v/>
      </c>
      <c r="O120" s="27" t="str">
        <f t="shared" si="43"/>
        <v/>
      </c>
      <c r="P120" s="22" t="str">
        <f>IFERROR(VLOOKUP($B120,'IRC4 0607 Rieme'!$O:$R,2,FALSE),"")</f>
        <v/>
      </c>
      <c r="Q120" s="23" t="str">
        <f>IFERROR(VLOOKUP($B120,'IRC4 0607 Rieme'!$O:$R,3,FALSE),"")</f>
        <v/>
      </c>
      <c r="R120" s="23" t="str">
        <f>IFERROR(VLOOKUP($B120,'IRC4 0607 Rieme'!$O:$R,4,FALSE),"")</f>
        <v/>
      </c>
      <c r="S120" s="27" t="str">
        <f t="shared" si="44"/>
        <v/>
      </c>
      <c r="T120" s="22" t="str">
        <f>IFERROR(VLOOKUP($B120,'IRC5 2906 Oudenaarde'!$O:$R,2,FALSE),"")</f>
        <v/>
      </c>
      <c r="U120" s="23" t="str">
        <f>IFERROR(VLOOKUP($B120,'IRC5 2906 Oudenaarde'!$O:$R,3,FALSE),"")</f>
        <v/>
      </c>
      <c r="V120" s="23" t="str">
        <f>IFERROR(VLOOKUP($B120,'IRC5 2906 Oudenaarde'!$O:$R,4,FALSE),"")</f>
        <v/>
      </c>
      <c r="W120" s="27" t="str">
        <f t="shared" si="45"/>
        <v/>
      </c>
      <c r="X120" s="22" t="str">
        <f>IFERROR(VLOOKUP($B120,'IRC6 0830 Racing Gent'!$O:$R,2,FALSE),"")</f>
        <v/>
      </c>
      <c r="Y120" s="23" t="str">
        <f>IFERROR(VLOOKUP($B120,'IRC6 0830 Racing Gent'!$O:$R,3,FALSE),"")</f>
        <v/>
      </c>
      <c r="Z120" s="23" t="str">
        <f>IFERROR(VLOOKUP($B120,'IRC6 0830 Racing Gent'!$O:$R,4,FALSE),"")</f>
        <v/>
      </c>
      <c r="AA120" s="27" t="str">
        <f t="shared" si="46"/>
        <v/>
      </c>
      <c r="AB120" s="22" t="str">
        <f>IFERROR(VLOOKUP($B120,'IRC7 0907 KAA Gent'!$O:$R,2,FALSE),"")</f>
        <v/>
      </c>
      <c r="AC120" s="23" t="str">
        <f>IFERROR(VLOOKUP($B120,'IRC7 0907 KAA Gent'!$O:$R,3,FALSE),"")</f>
        <v/>
      </c>
      <c r="AD120" s="23" t="str">
        <f>IFERROR(VLOOKUP($B120,'IRC7 0907 KAA Gent'!$O:$R,4,FALSE),"")</f>
        <v/>
      </c>
      <c r="AE120" s="24" t="str">
        <f t="shared" si="47"/>
        <v/>
      </c>
      <c r="AF120" s="29" t="str" cm="1">
        <f t="array" ref="AF120">IF(SUM(LARGE(AJ120:AP120,{1;2;3;4;5}))&gt;0,SUM(LARGE(AJ120:AP120,{1;2;3;4;5})),"")</f>
        <v/>
      </c>
      <c r="AG120" s="5" t="str">
        <f t="shared" si="48"/>
        <v/>
      </c>
      <c r="AH120" s="5" t="str">
        <f t="shared" si="40"/>
        <v/>
      </c>
      <c r="AJ120" s="3">
        <f t="shared" si="49"/>
        <v>0</v>
      </c>
      <c r="AK120" s="3">
        <f t="shared" si="50"/>
        <v>0</v>
      </c>
      <c r="AL120" s="3">
        <f t="shared" si="51"/>
        <v>0</v>
      </c>
      <c r="AM120" s="3">
        <f t="shared" si="52"/>
        <v>0</v>
      </c>
      <c r="AN120" s="3">
        <f t="shared" si="53"/>
        <v>0</v>
      </c>
      <c r="AO120" s="3">
        <f t="shared" si="54"/>
        <v>0</v>
      </c>
      <c r="AP120" s="3">
        <f t="shared" si="55"/>
        <v>0</v>
      </c>
    </row>
    <row r="121" spans="2:42" x14ac:dyDescent="0.3">
      <c r="B121" s="30"/>
      <c r="C121" s="80"/>
      <c r="D121" s="22" t="str">
        <f>IFERROR(VLOOKUP($B121,'IRC1 0405 Deinze'!$S:$X,2,FALSE),"")</f>
        <v/>
      </c>
      <c r="E121" s="23" t="str">
        <f>IFERROR(VLOOKUP($B121,'IRC1 0405 Deinze'!$S:$X,3,FALSE),"")</f>
        <v/>
      </c>
      <c r="F121" s="23" t="str">
        <f>IFERROR(VLOOKUP($B121,'IRC1 0405 Deinze'!$S:$X,4,FALSE),"")</f>
        <v/>
      </c>
      <c r="G121" s="27" t="str">
        <f t="shared" si="41"/>
        <v/>
      </c>
      <c r="H121" s="22" t="str">
        <f>IFERROR(VLOOKUP($B121,'IRC2 0426 Maldegem'!$T:$X,2,FALSE),"")</f>
        <v/>
      </c>
      <c r="I121" s="23" t="str">
        <f>IFERROR(VLOOKUP($B121,'IRC2 0426 Maldegem'!$T:$X,3,FALSE),"")</f>
        <v/>
      </c>
      <c r="J121" s="23" t="str">
        <f>IFERROR(VLOOKUP($B121,'IRC2 0426 Maldegem'!$T:$X,4,FALSE),"")</f>
        <v/>
      </c>
      <c r="K121" s="27" t="str">
        <f t="shared" si="42"/>
        <v/>
      </c>
      <c r="L121" s="22" t="str">
        <f>IFERROR(VLOOKUP($B121,'IRC3 0510 Aalter'!$S:$X,2,FALSE),"")</f>
        <v/>
      </c>
      <c r="M121" s="23" t="str">
        <f>IFERROR(VLOOKUP($B121,'IRC3 0510 Aalter'!$S:$X,3,FALSE),"")</f>
        <v/>
      </c>
      <c r="N121" s="23" t="str">
        <f>IFERROR(VLOOKUP($B121,'IRC3 0510 Aalter'!$S:$X,4,FALSE),"")</f>
        <v/>
      </c>
      <c r="O121" s="27" t="str">
        <f t="shared" si="43"/>
        <v/>
      </c>
      <c r="P121" s="22" t="str">
        <f>IFERROR(VLOOKUP($B121,'IRC4 0607 Rieme'!$O:$R,2,FALSE),"")</f>
        <v/>
      </c>
      <c r="Q121" s="23" t="str">
        <f>IFERROR(VLOOKUP($B121,'IRC4 0607 Rieme'!$O:$R,3,FALSE),"")</f>
        <v/>
      </c>
      <c r="R121" s="23" t="str">
        <f>IFERROR(VLOOKUP($B121,'IRC4 0607 Rieme'!$O:$R,4,FALSE),"")</f>
        <v/>
      </c>
      <c r="S121" s="27" t="str">
        <f t="shared" si="44"/>
        <v/>
      </c>
      <c r="T121" s="22" t="str">
        <f>IFERROR(VLOOKUP($B121,'IRC5 2906 Oudenaarde'!$O:$R,2,FALSE),"")</f>
        <v/>
      </c>
      <c r="U121" s="23" t="str">
        <f>IFERROR(VLOOKUP($B121,'IRC5 2906 Oudenaarde'!$O:$R,3,FALSE),"")</f>
        <v/>
      </c>
      <c r="V121" s="23" t="str">
        <f>IFERROR(VLOOKUP($B121,'IRC5 2906 Oudenaarde'!$O:$R,4,FALSE),"")</f>
        <v/>
      </c>
      <c r="W121" s="27" t="str">
        <f t="shared" si="45"/>
        <v/>
      </c>
      <c r="X121" s="22" t="str">
        <f>IFERROR(VLOOKUP($B121,'IRC6 0830 Racing Gent'!$O:$R,2,FALSE),"")</f>
        <v/>
      </c>
      <c r="Y121" s="23" t="str">
        <f>IFERROR(VLOOKUP($B121,'IRC6 0830 Racing Gent'!$O:$R,3,FALSE),"")</f>
        <v/>
      </c>
      <c r="Z121" s="23" t="str">
        <f>IFERROR(VLOOKUP($B121,'IRC6 0830 Racing Gent'!$O:$R,4,FALSE),"")</f>
        <v/>
      </c>
      <c r="AA121" s="27" t="str">
        <f t="shared" si="46"/>
        <v/>
      </c>
      <c r="AB121" s="22" t="str">
        <f>IFERROR(VLOOKUP($B121,'IRC7 0907 KAA Gent'!$O:$R,2,FALSE),"")</f>
        <v/>
      </c>
      <c r="AC121" s="23" t="str">
        <f>IFERROR(VLOOKUP($B121,'IRC7 0907 KAA Gent'!$O:$R,3,FALSE),"")</f>
        <v/>
      </c>
      <c r="AD121" s="23" t="str">
        <f>IFERROR(VLOOKUP($B121,'IRC7 0907 KAA Gent'!$O:$R,4,FALSE),"")</f>
        <v/>
      </c>
      <c r="AE121" s="24" t="str">
        <f t="shared" si="47"/>
        <v/>
      </c>
      <c r="AF121" s="29" t="str" cm="1">
        <f t="array" ref="AF121">IF(SUM(LARGE(AJ121:AP121,{1;2;3;4;5}))&gt;0,SUM(LARGE(AJ121:AP121,{1;2;3;4;5})),"")</f>
        <v/>
      </c>
      <c r="AG121" s="5" t="str">
        <f t="shared" si="48"/>
        <v/>
      </c>
      <c r="AH121" s="5" t="str">
        <f t="shared" si="40"/>
        <v/>
      </c>
      <c r="AJ121" s="3">
        <f t="shared" si="49"/>
        <v>0</v>
      </c>
      <c r="AK121" s="3">
        <f t="shared" si="50"/>
        <v>0</v>
      </c>
      <c r="AL121" s="3">
        <f t="shared" si="51"/>
        <v>0</v>
      </c>
      <c r="AM121" s="3">
        <f t="shared" si="52"/>
        <v>0</v>
      </c>
      <c r="AN121" s="3">
        <f t="shared" si="53"/>
        <v>0</v>
      </c>
      <c r="AO121" s="3">
        <f t="shared" si="54"/>
        <v>0</v>
      </c>
      <c r="AP121" s="3">
        <f t="shared" si="55"/>
        <v>0</v>
      </c>
    </row>
    <row r="122" spans="2:42" x14ac:dyDescent="0.3">
      <c r="B122" s="30"/>
      <c r="C122" s="80"/>
      <c r="D122" s="22" t="str">
        <f>IFERROR(VLOOKUP($B122,'IRC1 0405 Deinze'!$S:$X,2,FALSE),"")</f>
        <v/>
      </c>
      <c r="E122" s="23" t="str">
        <f>IFERROR(VLOOKUP($B122,'IRC1 0405 Deinze'!$S:$X,3,FALSE),"")</f>
        <v/>
      </c>
      <c r="F122" s="23" t="str">
        <f>IFERROR(VLOOKUP($B122,'IRC1 0405 Deinze'!$S:$X,4,FALSE),"")</f>
        <v/>
      </c>
      <c r="G122" s="27" t="str">
        <f t="shared" si="41"/>
        <v/>
      </c>
      <c r="H122" s="22" t="str">
        <f>IFERROR(VLOOKUP($B122,'IRC2 0426 Maldegem'!$T:$X,2,FALSE),"")</f>
        <v/>
      </c>
      <c r="I122" s="23" t="str">
        <f>IFERROR(VLOOKUP($B122,'IRC2 0426 Maldegem'!$T:$X,3,FALSE),"")</f>
        <v/>
      </c>
      <c r="J122" s="23" t="str">
        <f>IFERROR(VLOOKUP($B122,'IRC2 0426 Maldegem'!$T:$X,4,FALSE),"")</f>
        <v/>
      </c>
      <c r="K122" s="27" t="str">
        <f t="shared" si="42"/>
        <v/>
      </c>
      <c r="L122" s="22" t="str">
        <f>IFERROR(VLOOKUP($B122,'IRC3 0510 Aalter'!$S:$X,2,FALSE),"")</f>
        <v/>
      </c>
      <c r="M122" s="23" t="str">
        <f>IFERROR(VLOOKUP($B122,'IRC3 0510 Aalter'!$S:$X,3,FALSE),"")</f>
        <v/>
      </c>
      <c r="N122" s="23" t="str">
        <f>IFERROR(VLOOKUP($B122,'IRC3 0510 Aalter'!$S:$X,4,FALSE),"")</f>
        <v/>
      </c>
      <c r="O122" s="27" t="str">
        <f t="shared" si="43"/>
        <v/>
      </c>
      <c r="P122" s="22" t="str">
        <f>IFERROR(VLOOKUP($B122,'IRC4 0607 Rieme'!$O:$R,2,FALSE),"")</f>
        <v/>
      </c>
      <c r="Q122" s="23" t="str">
        <f>IFERROR(VLOOKUP($B122,'IRC4 0607 Rieme'!$O:$R,3,FALSE),"")</f>
        <v/>
      </c>
      <c r="R122" s="23" t="str">
        <f>IFERROR(VLOOKUP($B122,'IRC4 0607 Rieme'!$O:$R,4,FALSE),"")</f>
        <v/>
      </c>
      <c r="S122" s="27" t="str">
        <f t="shared" si="44"/>
        <v/>
      </c>
      <c r="T122" s="22" t="str">
        <f>IFERROR(VLOOKUP($B122,'IRC5 2906 Oudenaarde'!$O:$R,2,FALSE),"")</f>
        <v/>
      </c>
      <c r="U122" s="23" t="str">
        <f>IFERROR(VLOOKUP($B122,'IRC5 2906 Oudenaarde'!$O:$R,3,FALSE),"")</f>
        <v/>
      </c>
      <c r="V122" s="23" t="str">
        <f>IFERROR(VLOOKUP($B122,'IRC5 2906 Oudenaarde'!$O:$R,4,FALSE),"")</f>
        <v/>
      </c>
      <c r="W122" s="27" t="str">
        <f t="shared" si="45"/>
        <v/>
      </c>
      <c r="X122" s="22" t="str">
        <f>IFERROR(VLOOKUP($B122,'IRC6 0830 Racing Gent'!$O:$R,2,FALSE),"")</f>
        <v/>
      </c>
      <c r="Y122" s="23" t="str">
        <f>IFERROR(VLOOKUP($B122,'IRC6 0830 Racing Gent'!$O:$R,3,FALSE),"")</f>
        <v/>
      </c>
      <c r="Z122" s="23" t="str">
        <f>IFERROR(VLOOKUP($B122,'IRC6 0830 Racing Gent'!$O:$R,4,FALSE),"")</f>
        <v/>
      </c>
      <c r="AA122" s="27" t="str">
        <f t="shared" si="46"/>
        <v/>
      </c>
      <c r="AB122" s="22" t="str">
        <f>IFERROR(VLOOKUP($B122,'IRC7 0907 KAA Gent'!$O:$R,2,FALSE),"")</f>
        <v/>
      </c>
      <c r="AC122" s="23" t="str">
        <f>IFERROR(VLOOKUP($B122,'IRC7 0907 KAA Gent'!$O:$R,3,FALSE),"")</f>
        <v/>
      </c>
      <c r="AD122" s="23" t="str">
        <f>IFERROR(VLOOKUP($B122,'IRC7 0907 KAA Gent'!$O:$R,4,FALSE),"")</f>
        <v/>
      </c>
      <c r="AE122" s="24" t="str">
        <f t="shared" si="47"/>
        <v/>
      </c>
      <c r="AF122" s="29" t="str" cm="1">
        <f t="array" ref="AF122">IF(SUM(LARGE(AJ122:AP122,{1;2;3;4;5}))&gt;0,SUM(LARGE(AJ122:AP122,{1;2;3;4;5})),"")</f>
        <v/>
      </c>
      <c r="AG122" s="5" t="str">
        <f t="shared" si="48"/>
        <v/>
      </c>
      <c r="AH122" s="5" t="str">
        <f t="shared" si="40"/>
        <v/>
      </c>
      <c r="AJ122" s="3">
        <f t="shared" si="49"/>
        <v>0</v>
      </c>
      <c r="AK122" s="3">
        <f t="shared" si="50"/>
        <v>0</v>
      </c>
      <c r="AL122" s="3">
        <f t="shared" si="51"/>
        <v>0</v>
      </c>
      <c r="AM122" s="3">
        <f t="shared" si="52"/>
        <v>0</v>
      </c>
      <c r="AN122" s="3">
        <f t="shared" si="53"/>
        <v>0</v>
      </c>
      <c r="AO122" s="3">
        <f t="shared" si="54"/>
        <v>0</v>
      </c>
      <c r="AP122" s="3">
        <f t="shared" si="55"/>
        <v>0</v>
      </c>
    </row>
    <row r="123" spans="2:42" x14ac:dyDescent="0.3">
      <c r="B123" s="30"/>
      <c r="C123" s="80"/>
      <c r="D123" s="22" t="str">
        <f>IFERROR(VLOOKUP($B123,'IRC1 0405 Deinze'!$S:$X,2,FALSE),"")</f>
        <v/>
      </c>
      <c r="E123" s="23" t="str">
        <f>IFERROR(VLOOKUP($B123,'IRC1 0405 Deinze'!$S:$X,3,FALSE),"")</f>
        <v/>
      </c>
      <c r="F123" s="23" t="str">
        <f>IFERROR(VLOOKUP($B123,'IRC1 0405 Deinze'!$S:$X,4,FALSE),"")</f>
        <v/>
      </c>
      <c r="G123" s="27" t="str">
        <f t="shared" si="41"/>
        <v/>
      </c>
      <c r="H123" s="22" t="str">
        <f>IFERROR(VLOOKUP($B123,'IRC2 0426 Maldegem'!$T:$X,2,FALSE),"")</f>
        <v/>
      </c>
      <c r="I123" s="23" t="str">
        <f>IFERROR(VLOOKUP($B123,'IRC2 0426 Maldegem'!$T:$X,3,FALSE),"")</f>
        <v/>
      </c>
      <c r="J123" s="23" t="str">
        <f>IFERROR(VLOOKUP($B123,'IRC2 0426 Maldegem'!$T:$X,4,FALSE),"")</f>
        <v/>
      </c>
      <c r="K123" s="27" t="str">
        <f t="shared" si="42"/>
        <v/>
      </c>
      <c r="L123" s="22" t="str">
        <f>IFERROR(VLOOKUP($B123,'IRC3 0510 Aalter'!$S:$X,2,FALSE),"")</f>
        <v/>
      </c>
      <c r="M123" s="23" t="str">
        <f>IFERROR(VLOOKUP($B123,'IRC3 0510 Aalter'!$S:$X,3,FALSE),"")</f>
        <v/>
      </c>
      <c r="N123" s="23" t="str">
        <f>IFERROR(VLOOKUP($B123,'IRC3 0510 Aalter'!$S:$X,4,FALSE),"")</f>
        <v/>
      </c>
      <c r="O123" s="27" t="str">
        <f t="shared" si="43"/>
        <v/>
      </c>
      <c r="P123" s="22" t="str">
        <f>IFERROR(VLOOKUP($B123,'IRC4 0607 Rieme'!$O:$R,2,FALSE),"")</f>
        <v/>
      </c>
      <c r="Q123" s="23" t="str">
        <f>IFERROR(VLOOKUP($B123,'IRC4 0607 Rieme'!$O:$R,3,FALSE),"")</f>
        <v/>
      </c>
      <c r="R123" s="23" t="str">
        <f>IFERROR(VLOOKUP($B123,'IRC4 0607 Rieme'!$O:$R,4,FALSE),"")</f>
        <v/>
      </c>
      <c r="S123" s="27" t="str">
        <f t="shared" si="44"/>
        <v/>
      </c>
      <c r="T123" s="22" t="str">
        <f>IFERROR(VLOOKUP($B123,'IRC5 2906 Oudenaarde'!$O:$R,2,FALSE),"")</f>
        <v/>
      </c>
      <c r="U123" s="23" t="str">
        <f>IFERROR(VLOOKUP($B123,'IRC5 2906 Oudenaarde'!$O:$R,3,FALSE),"")</f>
        <v/>
      </c>
      <c r="V123" s="23" t="str">
        <f>IFERROR(VLOOKUP($B123,'IRC5 2906 Oudenaarde'!$O:$R,4,FALSE),"")</f>
        <v/>
      </c>
      <c r="W123" s="27" t="str">
        <f t="shared" si="45"/>
        <v/>
      </c>
      <c r="X123" s="22" t="str">
        <f>IFERROR(VLOOKUP($B123,'IRC6 0830 Racing Gent'!$O:$R,2,FALSE),"")</f>
        <v/>
      </c>
      <c r="Y123" s="23" t="str">
        <f>IFERROR(VLOOKUP($B123,'IRC6 0830 Racing Gent'!$O:$R,3,FALSE),"")</f>
        <v/>
      </c>
      <c r="Z123" s="23" t="str">
        <f>IFERROR(VLOOKUP($B123,'IRC6 0830 Racing Gent'!$O:$R,4,FALSE),"")</f>
        <v/>
      </c>
      <c r="AA123" s="27" t="str">
        <f t="shared" si="46"/>
        <v/>
      </c>
      <c r="AB123" s="22" t="str">
        <f>IFERROR(VLOOKUP($B123,'IRC7 0907 KAA Gent'!$O:$R,2,FALSE),"")</f>
        <v/>
      </c>
      <c r="AC123" s="23" t="str">
        <f>IFERROR(VLOOKUP($B123,'IRC7 0907 KAA Gent'!$O:$R,3,FALSE),"")</f>
        <v/>
      </c>
      <c r="AD123" s="23" t="str">
        <f>IFERROR(VLOOKUP($B123,'IRC7 0907 KAA Gent'!$O:$R,4,FALSE),"")</f>
        <v/>
      </c>
      <c r="AE123" s="24" t="str">
        <f t="shared" si="47"/>
        <v/>
      </c>
      <c r="AF123" s="29" t="str" cm="1">
        <f t="array" ref="AF123">IF(SUM(LARGE(AJ123:AP123,{1;2;3;4;5}))&gt;0,SUM(LARGE(AJ123:AP123,{1;2;3;4;5})),"")</f>
        <v/>
      </c>
      <c r="AG123" s="5" t="str">
        <f t="shared" si="48"/>
        <v/>
      </c>
      <c r="AH123" s="5" t="str">
        <f t="shared" si="40"/>
        <v/>
      </c>
      <c r="AJ123" s="3">
        <f t="shared" si="49"/>
        <v>0</v>
      </c>
      <c r="AK123" s="3">
        <f t="shared" si="50"/>
        <v>0</v>
      </c>
      <c r="AL123" s="3">
        <f t="shared" si="51"/>
        <v>0</v>
      </c>
      <c r="AM123" s="3">
        <f t="shared" si="52"/>
        <v>0</v>
      </c>
      <c r="AN123" s="3">
        <f t="shared" si="53"/>
        <v>0</v>
      </c>
      <c r="AO123" s="3">
        <f t="shared" si="54"/>
        <v>0</v>
      </c>
      <c r="AP123" s="3">
        <f t="shared" si="55"/>
        <v>0</v>
      </c>
    </row>
    <row r="124" spans="2:42" x14ac:dyDescent="0.3">
      <c r="B124" s="30"/>
      <c r="C124" s="80"/>
      <c r="D124" s="22" t="str">
        <f>IFERROR(VLOOKUP($B124,'IRC1 0405 Deinze'!$S:$X,2,FALSE),"")</f>
        <v/>
      </c>
      <c r="E124" s="23" t="str">
        <f>IFERROR(VLOOKUP($B124,'IRC1 0405 Deinze'!$S:$X,3,FALSE),"")</f>
        <v/>
      </c>
      <c r="F124" s="23" t="str">
        <f>IFERROR(VLOOKUP($B124,'IRC1 0405 Deinze'!$S:$X,4,FALSE),"")</f>
        <v/>
      </c>
      <c r="G124" s="27" t="str">
        <f t="shared" si="41"/>
        <v/>
      </c>
      <c r="H124" s="22" t="str">
        <f>IFERROR(VLOOKUP($B124,'IRC2 0426 Maldegem'!$T:$X,2,FALSE),"")</f>
        <v/>
      </c>
      <c r="I124" s="23" t="str">
        <f>IFERROR(VLOOKUP($B124,'IRC2 0426 Maldegem'!$T:$X,3,FALSE),"")</f>
        <v/>
      </c>
      <c r="J124" s="23" t="str">
        <f>IFERROR(VLOOKUP($B124,'IRC2 0426 Maldegem'!$T:$X,4,FALSE),"")</f>
        <v/>
      </c>
      <c r="K124" s="27" t="str">
        <f t="shared" si="42"/>
        <v/>
      </c>
      <c r="L124" s="22" t="str">
        <f>IFERROR(VLOOKUP($B124,'IRC3 0510 Aalter'!$S:$X,2,FALSE),"")</f>
        <v/>
      </c>
      <c r="M124" s="23" t="str">
        <f>IFERROR(VLOOKUP($B124,'IRC3 0510 Aalter'!$S:$X,3,FALSE),"")</f>
        <v/>
      </c>
      <c r="N124" s="23" t="str">
        <f>IFERROR(VLOOKUP($B124,'IRC3 0510 Aalter'!$S:$X,4,FALSE),"")</f>
        <v/>
      </c>
      <c r="O124" s="27" t="str">
        <f t="shared" si="43"/>
        <v/>
      </c>
      <c r="P124" s="22" t="str">
        <f>IFERROR(VLOOKUP($B124,'IRC4 0607 Rieme'!$O:$R,2,FALSE),"")</f>
        <v/>
      </c>
      <c r="Q124" s="23" t="str">
        <f>IFERROR(VLOOKUP($B124,'IRC4 0607 Rieme'!$O:$R,3,FALSE),"")</f>
        <v/>
      </c>
      <c r="R124" s="23" t="str">
        <f>IFERROR(VLOOKUP($B124,'IRC4 0607 Rieme'!$O:$R,4,FALSE),"")</f>
        <v/>
      </c>
      <c r="S124" s="27" t="str">
        <f t="shared" si="44"/>
        <v/>
      </c>
      <c r="T124" s="22" t="str">
        <f>IFERROR(VLOOKUP($B124,'IRC5 2906 Oudenaarde'!$O:$R,2,FALSE),"")</f>
        <v/>
      </c>
      <c r="U124" s="23" t="str">
        <f>IFERROR(VLOOKUP($B124,'IRC5 2906 Oudenaarde'!$O:$R,3,FALSE),"")</f>
        <v/>
      </c>
      <c r="V124" s="23" t="str">
        <f>IFERROR(VLOOKUP($B124,'IRC5 2906 Oudenaarde'!$O:$R,4,FALSE),"")</f>
        <v/>
      </c>
      <c r="W124" s="27" t="str">
        <f t="shared" si="45"/>
        <v/>
      </c>
      <c r="X124" s="22" t="str">
        <f>IFERROR(VLOOKUP($B124,'IRC6 0830 Racing Gent'!$O:$R,2,FALSE),"")</f>
        <v/>
      </c>
      <c r="Y124" s="23" t="str">
        <f>IFERROR(VLOOKUP($B124,'IRC6 0830 Racing Gent'!$O:$R,3,FALSE),"")</f>
        <v/>
      </c>
      <c r="Z124" s="23" t="str">
        <f>IFERROR(VLOOKUP($B124,'IRC6 0830 Racing Gent'!$O:$R,4,FALSE),"")</f>
        <v/>
      </c>
      <c r="AA124" s="27" t="str">
        <f t="shared" si="46"/>
        <v/>
      </c>
      <c r="AB124" s="22" t="str">
        <f>IFERROR(VLOOKUP($B124,'IRC7 0907 KAA Gent'!$O:$R,2,FALSE),"")</f>
        <v/>
      </c>
      <c r="AC124" s="23" t="str">
        <f>IFERROR(VLOOKUP($B124,'IRC7 0907 KAA Gent'!$O:$R,3,FALSE),"")</f>
        <v/>
      </c>
      <c r="AD124" s="23" t="str">
        <f>IFERROR(VLOOKUP($B124,'IRC7 0907 KAA Gent'!$O:$R,4,FALSE),"")</f>
        <v/>
      </c>
      <c r="AE124" s="24" t="str">
        <f t="shared" si="47"/>
        <v/>
      </c>
      <c r="AF124" s="29" t="str" cm="1">
        <f t="array" ref="AF124">IF(SUM(LARGE(AJ124:AP124,{1;2;3;4;5}))&gt;0,SUM(LARGE(AJ124:AP124,{1;2;3;4;5})),"")</f>
        <v/>
      </c>
      <c r="AG124" s="5" t="str">
        <f t="shared" si="48"/>
        <v/>
      </c>
      <c r="AH124" s="5" t="str">
        <f t="shared" si="40"/>
        <v/>
      </c>
      <c r="AJ124" s="3">
        <f t="shared" si="49"/>
        <v>0</v>
      </c>
      <c r="AK124" s="3">
        <f t="shared" si="50"/>
        <v>0</v>
      </c>
      <c r="AL124" s="3">
        <f t="shared" si="51"/>
        <v>0</v>
      </c>
      <c r="AM124" s="3">
        <f t="shared" si="52"/>
        <v>0</v>
      </c>
      <c r="AN124" s="3">
        <f t="shared" si="53"/>
        <v>0</v>
      </c>
      <c r="AO124" s="3">
        <f t="shared" si="54"/>
        <v>0</v>
      </c>
      <c r="AP124" s="3">
        <f t="shared" si="55"/>
        <v>0</v>
      </c>
    </row>
    <row r="125" spans="2:42" x14ac:dyDescent="0.3">
      <c r="B125" s="30"/>
      <c r="C125" s="80"/>
      <c r="D125" s="22" t="str">
        <f>IFERROR(VLOOKUP($B125,'IRC1 0405 Deinze'!$S:$X,2,FALSE),"")</f>
        <v/>
      </c>
      <c r="E125" s="23" t="str">
        <f>IFERROR(VLOOKUP($B125,'IRC1 0405 Deinze'!$S:$X,3,FALSE),"")</f>
        <v/>
      </c>
      <c r="F125" s="23" t="str">
        <f>IFERROR(VLOOKUP($B125,'IRC1 0405 Deinze'!$S:$X,4,FALSE),"")</f>
        <v/>
      </c>
      <c r="G125" s="27" t="str">
        <f t="shared" si="41"/>
        <v/>
      </c>
      <c r="H125" s="22" t="str">
        <f>IFERROR(VLOOKUP($B125,'IRC2 0426 Maldegem'!$T:$X,2,FALSE),"")</f>
        <v/>
      </c>
      <c r="I125" s="23" t="str">
        <f>IFERROR(VLOOKUP($B125,'IRC2 0426 Maldegem'!$T:$X,3,FALSE),"")</f>
        <v/>
      </c>
      <c r="J125" s="23" t="str">
        <f>IFERROR(VLOOKUP($B125,'IRC2 0426 Maldegem'!$T:$X,4,FALSE),"")</f>
        <v/>
      </c>
      <c r="K125" s="27" t="str">
        <f t="shared" si="42"/>
        <v/>
      </c>
      <c r="L125" s="22" t="str">
        <f>IFERROR(VLOOKUP($B125,'IRC3 0510 Aalter'!$S:$X,2,FALSE),"")</f>
        <v/>
      </c>
      <c r="M125" s="23" t="str">
        <f>IFERROR(VLOOKUP($B125,'IRC3 0510 Aalter'!$S:$X,3,FALSE),"")</f>
        <v/>
      </c>
      <c r="N125" s="23" t="str">
        <f>IFERROR(VLOOKUP($B125,'IRC3 0510 Aalter'!$S:$X,4,FALSE),"")</f>
        <v/>
      </c>
      <c r="O125" s="27" t="str">
        <f t="shared" si="43"/>
        <v/>
      </c>
      <c r="P125" s="22" t="str">
        <f>IFERROR(VLOOKUP($B125,'IRC4 0607 Rieme'!$O:$R,2,FALSE),"")</f>
        <v/>
      </c>
      <c r="Q125" s="23" t="str">
        <f>IFERROR(VLOOKUP($B125,'IRC4 0607 Rieme'!$O:$R,3,FALSE),"")</f>
        <v/>
      </c>
      <c r="R125" s="23" t="str">
        <f>IFERROR(VLOOKUP($B125,'IRC4 0607 Rieme'!$O:$R,4,FALSE),"")</f>
        <v/>
      </c>
      <c r="S125" s="27" t="str">
        <f t="shared" si="44"/>
        <v/>
      </c>
      <c r="T125" s="22" t="str">
        <f>IFERROR(VLOOKUP($B125,'IRC5 2906 Oudenaarde'!$O:$R,2,FALSE),"")</f>
        <v/>
      </c>
      <c r="U125" s="23" t="str">
        <f>IFERROR(VLOOKUP($B125,'IRC5 2906 Oudenaarde'!$O:$R,3,FALSE),"")</f>
        <v/>
      </c>
      <c r="V125" s="23" t="str">
        <f>IFERROR(VLOOKUP($B125,'IRC5 2906 Oudenaarde'!$O:$R,4,FALSE),"")</f>
        <v/>
      </c>
      <c r="W125" s="27" t="str">
        <f t="shared" si="45"/>
        <v/>
      </c>
      <c r="X125" s="22" t="str">
        <f>IFERROR(VLOOKUP($B125,'IRC6 0830 Racing Gent'!$O:$R,2,FALSE),"")</f>
        <v/>
      </c>
      <c r="Y125" s="23" t="str">
        <f>IFERROR(VLOOKUP($B125,'IRC6 0830 Racing Gent'!$O:$R,3,FALSE),"")</f>
        <v/>
      </c>
      <c r="Z125" s="23" t="str">
        <f>IFERROR(VLOOKUP($B125,'IRC6 0830 Racing Gent'!$O:$R,4,FALSE),"")</f>
        <v/>
      </c>
      <c r="AA125" s="27" t="str">
        <f t="shared" si="46"/>
        <v/>
      </c>
      <c r="AB125" s="22" t="str">
        <f>IFERROR(VLOOKUP($B125,'IRC7 0907 KAA Gent'!$O:$R,2,FALSE),"")</f>
        <v/>
      </c>
      <c r="AC125" s="23" t="str">
        <f>IFERROR(VLOOKUP($B125,'IRC7 0907 KAA Gent'!$O:$R,3,FALSE),"")</f>
        <v/>
      </c>
      <c r="AD125" s="23" t="str">
        <f>IFERROR(VLOOKUP($B125,'IRC7 0907 KAA Gent'!$O:$R,4,FALSE),"")</f>
        <v/>
      </c>
      <c r="AE125" s="24" t="str">
        <f t="shared" si="47"/>
        <v/>
      </c>
      <c r="AF125" s="29" t="str" cm="1">
        <f t="array" ref="AF125">IF(SUM(LARGE(AJ125:AP125,{1;2;3;4;5}))&gt;0,SUM(LARGE(AJ125:AP125,{1;2;3;4;5})),"")</f>
        <v/>
      </c>
      <c r="AG125" s="5" t="str">
        <f t="shared" si="48"/>
        <v/>
      </c>
      <c r="AH125" s="5" t="str">
        <f t="shared" si="40"/>
        <v/>
      </c>
      <c r="AJ125" s="3">
        <f t="shared" si="49"/>
        <v>0</v>
      </c>
      <c r="AK125" s="3">
        <f t="shared" si="50"/>
        <v>0</v>
      </c>
      <c r="AL125" s="3">
        <f t="shared" si="51"/>
        <v>0</v>
      </c>
      <c r="AM125" s="3">
        <f t="shared" si="52"/>
        <v>0</v>
      </c>
      <c r="AN125" s="3">
        <f t="shared" si="53"/>
        <v>0</v>
      </c>
      <c r="AO125" s="3">
        <f t="shared" si="54"/>
        <v>0</v>
      </c>
      <c r="AP125" s="3">
        <f t="shared" si="55"/>
        <v>0</v>
      </c>
    </row>
    <row r="126" spans="2:42" x14ac:dyDescent="0.3">
      <c r="B126" s="30"/>
      <c r="C126" s="80"/>
      <c r="D126" s="22" t="str">
        <f>IFERROR(VLOOKUP($B126,'IRC1 0405 Deinze'!$S:$X,2,FALSE),"")</f>
        <v/>
      </c>
      <c r="E126" s="23" t="str">
        <f>IFERROR(VLOOKUP($B126,'IRC1 0405 Deinze'!$S:$X,3,FALSE),"")</f>
        <v/>
      </c>
      <c r="F126" s="23" t="str">
        <f>IFERROR(VLOOKUP($B126,'IRC1 0405 Deinze'!$S:$X,4,FALSE),"")</f>
        <v/>
      </c>
      <c r="G126" s="27" t="str">
        <f t="shared" si="41"/>
        <v/>
      </c>
      <c r="H126" s="22" t="str">
        <f>IFERROR(VLOOKUP($B126,'IRC2 0426 Maldegem'!$T:$X,2,FALSE),"")</f>
        <v/>
      </c>
      <c r="I126" s="23" t="str">
        <f>IFERROR(VLOOKUP($B126,'IRC2 0426 Maldegem'!$T:$X,3,FALSE),"")</f>
        <v/>
      </c>
      <c r="J126" s="23" t="str">
        <f>IFERROR(VLOOKUP($B126,'IRC2 0426 Maldegem'!$T:$X,4,FALSE),"")</f>
        <v/>
      </c>
      <c r="K126" s="27" t="str">
        <f t="shared" si="42"/>
        <v/>
      </c>
      <c r="L126" s="22" t="str">
        <f>IFERROR(VLOOKUP($B126,'IRC3 0510 Aalter'!$S:$X,2,FALSE),"")</f>
        <v/>
      </c>
      <c r="M126" s="23" t="str">
        <f>IFERROR(VLOOKUP($B126,'IRC3 0510 Aalter'!$S:$X,3,FALSE),"")</f>
        <v/>
      </c>
      <c r="N126" s="23" t="str">
        <f>IFERROR(VLOOKUP($B126,'IRC3 0510 Aalter'!$S:$X,4,FALSE),"")</f>
        <v/>
      </c>
      <c r="O126" s="27" t="str">
        <f t="shared" si="43"/>
        <v/>
      </c>
      <c r="P126" s="22" t="str">
        <f>IFERROR(VLOOKUP($B126,'IRC4 0607 Rieme'!$O:$R,2,FALSE),"")</f>
        <v/>
      </c>
      <c r="Q126" s="23" t="str">
        <f>IFERROR(VLOOKUP($B126,'IRC4 0607 Rieme'!$O:$R,3,FALSE),"")</f>
        <v/>
      </c>
      <c r="R126" s="23" t="str">
        <f>IFERROR(VLOOKUP($B126,'IRC4 0607 Rieme'!$O:$R,4,FALSE),"")</f>
        <v/>
      </c>
      <c r="S126" s="27" t="str">
        <f t="shared" si="44"/>
        <v/>
      </c>
      <c r="T126" s="22" t="str">
        <f>IFERROR(VLOOKUP($B126,'IRC5 2906 Oudenaarde'!$O:$R,2,FALSE),"")</f>
        <v/>
      </c>
      <c r="U126" s="23" t="str">
        <f>IFERROR(VLOOKUP($B126,'IRC5 2906 Oudenaarde'!$O:$R,3,FALSE),"")</f>
        <v/>
      </c>
      <c r="V126" s="23" t="str">
        <f>IFERROR(VLOOKUP($B126,'IRC5 2906 Oudenaarde'!$O:$R,4,FALSE),"")</f>
        <v/>
      </c>
      <c r="W126" s="27" t="str">
        <f t="shared" si="45"/>
        <v/>
      </c>
      <c r="X126" s="22" t="str">
        <f>IFERROR(VLOOKUP($B126,'IRC6 0830 Racing Gent'!$O:$R,2,FALSE),"")</f>
        <v/>
      </c>
      <c r="Y126" s="23" t="str">
        <f>IFERROR(VLOOKUP($B126,'IRC6 0830 Racing Gent'!$O:$R,3,FALSE),"")</f>
        <v/>
      </c>
      <c r="Z126" s="23" t="str">
        <f>IFERROR(VLOOKUP($B126,'IRC6 0830 Racing Gent'!$O:$R,4,FALSE),"")</f>
        <v/>
      </c>
      <c r="AA126" s="27" t="str">
        <f t="shared" si="46"/>
        <v/>
      </c>
      <c r="AB126" s="22" t="str">
        <f>IFERROR(VLOOKUP($B126,'IRC7 0907 KAA Gent'!$O:$R,2,FALSE),"")</f>
        <v/>
      </c>
      <c r="AC126" s="23" t="str">
        <f>IFERROR(VLOOKUP($B126,'IRC7 0907 KAA Gent'!$O:$R,3,FALSE),"")</f>
        <v/>
      </c>
      <c r="AD126" s="23" t="str">
        <f>IFERROR(VLOOKUP($B126,'IRC7 0907 KAA Gent'!$O:$R,4,FALSE),"")</f>
        <v/>
      </c>
      <c r="AE126" s="24" t="str">
        <f t="shared" si="47"/>
        <v/>
      </c>
      <c r="AF126" s="29" t="str" cm="1">
        <f t="array" ref="AF126">IF(SUM(LARGE(AJ126:AP126,{1;2;3;4;5}))&gt;0,SUM(LARGE(AJ126:AP126,{1;2;3;4;5})),"")</f>
        <v/>
      </c>
      <c r="AG126" s="5" t="str">
        <f t="shared" si="48"/>
        <v/>
      </c>
      <c r="AH126" s="5" t="str">
        <f t="shared" si="40"/>
        <v/>
      </c>
      <c r="AJ126" s="3">
        <f t="shared" si="49"/>
        <v>0</v>
      </c>
      <c r="AK126" s="3">
        <f t="shared" si="50"/>
        <v>0</v>
      </c>
      <c r="AL126" s="3">
        <f t="shared" si="51"/>
        <v>0</v>
      </c>
      <c r="AM126" s="3">
        <f t="shared" si="52"/>
        <v>0</v>
      </c>
      <c r="AN126" s="3">
        <f t="shared" si="53"/>
        <v>0</v>
      </c>
      <c r="AO126" s="3">
        <f t="shared" si="54"/>
        <v>0</v>
      </c>
      <c r="AP126" s="3">
        <f t="shared" si="55"/>
        <v>0</v>
      </c>
    </row>
    <row r="127" spans="2:42" x14ac:dyDescent="0.3">
      <c r="B127" s="30"/>
      <c r="C127" s="80"/>
      <c r="D127" s="22" t="str">
        <f>IFERROR(VLOOKUP($B127,'IRC1 0405 Deinze'!$S:$X,2,FALSE),"")</f>
        <v/>
      </c>
      <c r="E127" s="23" t="str">
        <f>IFERROR(VLOOKUP($B127,'IRC1 0405 Deinze'!$S:$X,3,FALSE),"")</f>
        <v/>
      </c>
      <c r="F127" s="23" t="str">
        <f>IFERROR(VLOOKUP($B127,'IRC1 0405 Deinze'!$S:$X,4,FALSE),"")</f>
        <v/>
      </c>
      <c r="G127" s="27" t="str">
        <f t="shared" si="41"/>
        <v/>
      </c>
      <c r="H127" s="22" t="str">
        <f>IFERROR(VLOOKUP($B127,'IRC2 0426 Maldegem'!$T:$X,2,FALSE),"")</f>
        <v/>
      </c>
      <c r="I127" s="23" t="str">
        <f>IFERROR(VLOOKUP($B127,'IRC2 0426 Maldegem'!$T:$X,3,FALSE),"")</f>
        <v/>
      </c>
      <c r="J127" s="23" t="str">
        <f>IFERROR(VLOOKUP($B127,'IRC2 0426 Maldegem'!$T:$X,4,FALSE),"")</f>
        <v/>
      </c>
      <c r="K127" s="27" t="str">
        <f t="shared" si="42"/>
        <v/>
      </c>
      <c r="L127" s="22" t="str">
        <f>IFERROR(VLOOKUP($B127,'IRC3 0510 Aalter'!$S:$X,2,FALSE),"")</f>
        <v/>
      </c>
      <c r="M127" s="23" t="str">
        <f>IFERROR(VLOOKUP($B127,'IRC3 0510 Aalter'!$S:$X,3,FALSE),"")</f>
        <v/>
      </c>
      <c r="N127" s="23" t="str">
        <f>IFERROR(VLOOKUP($B127,'IRC3 0510 Aalter'!$S:$X,4,FALSE),"")</f>
        <v/>
      </c>
      <c r="O127" s="27" t="str">
        <f t="shared" si="43"/>
        <v/>
      </c>
      <c r="P127" s="22" t="str">
        <f>IFERROR(VLOOKUP($B127,'IRC4 0607 Rieme'!$O:$R,2,FALSE),"")</f>
        <v/>
      </c>
      <c r="Q127" s="23" t="str">
        <f>IFERROR(VLOOKUP($B127,'IRC4 0607 Rieme'!$O:$R,3,FALSE),"")</f>
        <v/>
      </c>
      <c r="R127" s="23" t="str">
        <f>IFERROR(VLOOKUP($B127,'IRC4 0607 Rieme'!$O:$R,4,FALSE),"")</f>
        <v/>
      </c>
      <c r="S127" s="27" t="str">
        <f t="shared" si="44"/>
        <v/>
      </c>
      <c r="T127" s="22" t="str">
        <f>IFERROR(VLOOKUP($B127,'IRC5 2906 Oudenaarde'!$O:$R,2,FALSE),"")</f>
        <v/>
      </c>
      <c r="U127" s="23" t="str">
        <f>IFERROR(VLOOKUP($B127,'IRC5 2906 Oudenaarde'!$O:$R,3,FALSE),"")</f>
        <v/>
      </c>
      <c r="V127" s="23" t="str">
        <f>IFERROR(VLOOKUP($B127,'IRC5 2906 Oudenaarde'!$O:$R,4,FALSE),"")</f>
        <v/>
      </c>
      <c r="W127" s="27" t="str">
        <f t="shared" si="45"/>
        <v/>
      </c>
      <c r="X127" s="22" t="str">
        <f>IFERROR(VLOOKUP($B127,'IRC6 0830 Racing Gent'!$O:$R,2,FALSE),"")</f>
        <v/>
      </c>
      <c r="Y127" s="23" t="str">
        <f>IFERROR(VLOOKUP($B127,'IRC6 0830 Racing Gent'!$O:$R,3,FALSE),"")</f>
        <v/>
      </c>
      <c r="Z127" s="23" t="str">
        <f>IFERROR(VLOOKUP($B127,'IRC6 0830 Racing Gent'!$O:$R,4,FALSE),"")</f>
        <v/>
      </c>
      <c r="AA127" s="27" t="str">
        <f t="shared" si="46"/>
        <v/>
      </c>
      <c r="AB127" s="22" t="str">
        <f>IFERROR(VLOOKUP($B127,'IRC7 0907 KAA Gent'!$O:$R,2,FALSE),"")</f>
        <v/>
      </c>
      <c r="AC127" s="23" t="str">
        <f>IFERROR(VLOOKUP($B127,'IRC7 0907 KAA Gent'!$O:$R,3,FALSE),"")</f>
        <v/>
      </c>
      <c r="AD127" s="23" t="str">
        <f>IFERROR(VLOOKUP($B127,'IRC7 0907 KAA Gent'!$O:$R,4,FALSE),"")</f>
        <v/>
      </c>
      <c r="AE127" s="24" t="str">
        <f t="shared" si="47"/>
        <v/>
      </c>
      <c r="AF127" s="29" t="str" cm="1">
        <f t="array" ref="AF127">IF(SUM(LARGE(AJ127:AP127,{1;2;3;4;5}))&gt;0,SUM(LARGE(AJ127:AP127,{1;2;3;4;5})),"")</f>
        <v/>
      </c>
      <c r="AG127" s="5" t="str">
        <f t="shared" si="48"/>
        <v/>
      </c>
      <c r="AH127" s="5" t="str">
        <f t="shared" si="40"/>
        <v/>
      </c>
      <c r="AJ127" s="3">
        <f t="shared" si="49"/>
        <v>0</v>
      </c>
      <c r="AK127" s="3">
        <f t="shared" si="50"/>
        <v>0</v>
      </c>
      <c r="AL127" s="3">
        <f t="shared" si="51"/>
        <v>0</v>
      </c>
      <c r="AM127" s="3">
        <f t="shared" si="52"/>
        <v>0</v>
      </c>
      <c r="AN127" s="3">
        <f t="shared" si="53"/>
        <v>0</v>
      </c>
      <c r="AO127" s="3">
        <f t="shared" si="54"/>
        <v>0</v>
      </c>
      <c r="AP127" s="3">
        <f t="shared" si="55"/>
        <v>0</v>
      </c>
    </row>
    <row r="128" spans="2:42" x14ac:dyDescent="0.3">
      <c r="B128" s="30"/>
      <c r="C128" s="80"/>
      <c r="D128" s="22" t="str">
        <f>IFERROR(VLOOKUP($B128,'IRC1 0405 Deinze'!$S:$X,2,FALSE),"")</f>
        <v/>
      </c>
      <c r="E128" s="23" t="str">
        <f>IFERROR(VLOOKUP($B128,'IRC1 0405 Deinze'!$S:$X,3,FALSE),"")</f>
        <v/>
      </c>
      <c r="F128" s="23" t="str">
        <f>IFERROR(VLOOKUP($B128,'IRC1 0405 Deinze'!$S:$X,4,FALSE),"")</f>
        <v/>
      </c>
      <c r="G128" s="27" t="str">
        <f t="shared" si="41"/>
        <v/>
      </c>
      <c r="H128" s="22" t="str">
        <f>IFERROR(VLOOKUP($B128,'IRC2 0426 Maldegem'!$T:$X,2,FALSE),"")</f>
        <v/>
      </c>
      <c r="I128" s="23" t="str">
        <f>IFERROR(VLOOKUP($B128,'IRC2 0426 Maldegem'!$T:$X,3,FALSE),"")</f>
        <v/>
      </c>
      <c r="J128" s="23" t="str">
        <f>IFERROR(VLOOKUP($B128,'IRC2 0426 Maldegem'!$T:$X,4,FALSE),"")</f>
        <v/>
      </c>
      <c r="K128" s="27" t="str">
        <f t="shared" si="42"/>
        <v/>
      </c>
      <c r="L128" s="22" t="str">
        <f>IFERROR(VLOOKUP($B128,'IRC3 0510 Aalter'!$S:$X,2,FALSE),"")</f>
        <v/>
      </c>
      <c r="M128" s="23" t="str">
        <f>IFERROR(VLOOKUP($B128,'IRC3 0510 Aalter'!$S:$X,3,FALSE),"")</f>
        <v/>
      </c>
      <c r="N128" s="23" t="str">
        <f>IFERROR(VLOOKUP($B128,'IRC3 0510 Aalter'!$S:$X,4,FALSE),"")</f>
        <v/>
      </c>
      <c r="O128" s="27" t="str">
        <f t="shared" si="43"/>
        <v/>
      </c>
      <c r="P128" s="22" t="str">
        <f>IFERROR(VLOOKUP($B128,'IRC4 0607 Rieme'!$O:$R,2,FALSE),"")</f>
        <v/>
      </c>
      <c r="Q128" s="23" t="str">
        <f>IFERROR(VLOOKUP($B128,'IRC4 0607 Rieme'!$O:$R,3,FALSE),"")</f>
        <v/>
      </c>
      <c r="R128" s="23" t="str">
        <f>IFERROR(VLOOKUP($B128,'IRC4 0607 Rieme'!$O:$R,4,FALSE),"")</f>
        <v/>
      </c>
      <c r="S128" s="27" t="str">
        <f t="shared" si="44"/>
        <v/>
      </c>
      <c r="T128" s="22" t="str">
        <f>IFERROR(VLOOKUP($B128,'IRC5 2906 Oudenaarde'!$O:$R,2,FALSE),"")</f>
        <v/>
      </c>
      <c r="U128" s="23" t="str">
        <f>IFERROR(VLOOKUP($B128,'IRC5 2906 Oudenaarde'!$O:$R,3,FALSE),"")</f>
        <v/>
      </c>
      <c r="V128" s="23" t="str">
        <f>IFERROR(VLOOKUP($B128,'IRC5 2906 Oudenaarde'!$O:$R,4,FALSE),"")</f>
        <v/>
      </c>
      <c r="W128" s="27" t="str">
        <f t="shared" si="45"/>
        <v/>
      </c>
      <c r="X128" s="22" t="str">
        <f>IFERROR(VLOOKUP($B128,'IRC6 0830 Racing Gent'!$O:$R,2,FALSE),"")</f>
        <v/>
      </c>
      <c r="Y128" s="23" t="str">
        <f>IFERROR(VLOOKUP($B128,'IRC6 0830 Racing Gent'!$O:$R,3,FALSE),"")</f>
        <v/>
      </c>
      <c r="Z128" s="23" t="str">
        <f>IFERROR(VLOOKUP($B128,'IRC6 0830 Racing Gent'!$O:$R,4,FALSE),"")</f>
        <v/>
      </c>
      <c r="AA128" s="27" t="str">
        <f t="shared" si="46"/>
        <v/>
      </c>
      <c r="AB128" s="22" t="str">
        <f>IFERROR(VLOOKUP($B128,'IRC7 0907 KAA Gent'!$O:$R,2,FALSE),"")</f>
        <v/>
      </c>
      <c r="AC128" s="23" t="str">
        <f>IFERROR(VLOOKUP($B128,'IRC7 0907 KAA Gent'!$O:$R,3,FALSE),"")</f>
        <v/>
      </c>
      <c r="AD128" s="23" t="str">
        <f>IFERROR(VLOOKUP($B128,'IRC7 0907 KAA Gent'!$O:$R,4,FALSE),"")</f>
        <v/>
      </c>
      <c r="AE128" s="24" t="str">
        <f t="shared" si="47"/>
        <v/>
      </c>
      <c r="AF128" s="29" t="str" cm="1">
        <f t="array" ref="AF128">IF(SUM(LARGE(AJ128:AP128,{1;2;3;4;5}))&gt;0,SUM(LARGE(AJ128:AP128,{1;2;3;4;5})),"")</f>
        <v/>
      </c>
      <c r="AG128" s="5" t="str">
        <f t="shared" si="48"/>
        <v/>
      </c>
      <c r="AH128" s="5" t="str">
        <f t="shared" si="40"/>
        <v/>
      </c>
      <c r="AJ128" s="3">
        <f t="shared" si="49"/>
        <v>0</v>
      </c>
      <c r="AK128" s="3">
        <f t="shared" si="50"/>
        <v>0</v>
      </c>
      <c r="AL128" s="3">
        <f t="shared" si="51"/>
        <v>0</v>
      </c>
      <c r="AM128" s="3">
        <f t="shared" si="52"/>
        <v>0</v>
      </c>
      <c r="AN128" s="3">
        <f t="shared" si="53"/>
        <v>0</v>
      </c>
      <c r="AO128" s="3">
        <f t="shared" si="54"/>
        <v>0</v>
      </c>
      <c r="AP128" s="3">
        <f t="shared" si="55"/>
        <v>0</v>
      </c>
    </row>
    <row r="129" spans="2:42" x14ac:dyDescent="0.3">
      <c r="B129" s="30"/>
      <c r="C129" s="80"/>
      <c r="D129" s="22" t="str">
        <f>IFERROR(VLOOKUP($B129,'IRC1 0405 Deinze'!$S:$X,2,FALSE),"")</f>
        <v/>
      </c>
      <c r="E129" s="23" t="str">
        <f>IFERROR(VLOOKUP($B129,'IRC1 0405 Deinze'!$S:$X,3,FALSE),"")</f>
        <v/>
      </c>
      <c r="F129" s="23" t="str">
        <f>IFERROR(VLOOKUP($B129,'IRC1 0405 Deinze'!$S:$X,4,FALSE),"")</f>
        <v/>
      </c>
      <c r="G129" s="27" t="str">
        <f t="shared" si="41"/>
        <v/>
      </c>
      <c r="H129" s="22" t="str">
        <f>IFERROR(VLOOKUP($B129,'IRC2 0426 Maldegem'!$T:$X,2,FALSE),"")</f>
        <v/>
      </c>
      <c r="I129" s="23" t="str">
        <f>IFERROR(VLOOKUP($B129,'IRC2 0426 Maldegem'!$T:$X,3,FALSE),"")</f>
        <v/>
      </c>
      <c r="J129" s="23" t="str">
        <f>IFERROR(VLOOKUP($B129,'IRC2 0426 Maldegem'!$T:$X,4,FALSE),"")</f>
        <v/>
      </c>
      <c r="K129" s="27" t="str">
        <f t="shared" si="42"/>
        <v/>
      </c>
      <c r="L129" s="22" t="str">
        <f>IFERROR(VLOOKUP($B129,'IRC3 0510 Aalter'!$S:$X,2,FALSE),"")</f>
        <v/>
      </c>
      <c r="M129" s="23" t="str">
        <f>IFERROR(VLOOKUP($B129,'IRC3 0510 Aalter'!$S:$X,3,FALSE),"")</f>
        <v/>
      </c>
      <c r="N129" s="23" t="str">
        <f>IFERROR(VLOOKUP($B129,'IRC3 0510 Aalter'!$S:$X,4,FALSE),"")</f>
        <v/>
      </c>
      <c r="O129" s="27" t="str">
        <f t="shared" si="43"/>
        <v/>
      </c>
      <c r="P129" s="22" t="str">
        <f>IFERROR(VLOOKUP($B129,'IRC4 0607 Rieme'!$O:$R,2,FALSE),"")</f>
        <v/>
      </c>
      <c r="Q129" s="23" t="str">
        <f>IFERROR(VLOOKUP($B129,'IRC4 0607 Rieme'!$O:$R,3,FALSE),"")</f>
        <v/>
      </c>
      <c r="R129" s="23" t="str">
        <f>IFERROR(VLOOKUP($B129,'IRC4 0607 Rieme'!$O:$R,4,FALSE),"")</f>
        <v/>
      </c>
      <c r="S129" s="27" t="str">
        <f t="shared" si="44"/>
        <v/>
      </c>
      <c r="T129" s="22" t="str">
        <f>IFERROR(VLOOKUP($B129,'IRC5 2906 Oudenaarde'!$O:$R,2,FALSE),"")</f>
        <v/>
      </c>
      <c r="U129" s="23" t="str">
        <f>IFERROR(VLOOKUP($B129,'IRC5 2906 Oudenaarde'!$O:$R,3,FALSE),"")</f>
        <v/>
      </c>
      <c r="V129" s="23" t="str">
        <f>IFERROR(VLOOKUP($B129,'IRC5 2906 Oudenaarde'!$O:$R,4,FALSE),"")</f>
        <v/>
      </c>
      <c r="W129" s="27" t="str">
        <f t="shared" si="45"/>
        <v/>
      </c>
      <c r="X129" s="22" t="str">
        <f>IFERROR(VLOOKUP($B129,'IRC6 0830 Racing Gent'!$O:$R,2,FALSE),"")</f>
        <v/>
      </c>
      <c r="Y129" s="23" t="str">
        <f>IFERROR(VLOOKUP($B129,'IRC6 0830 Racing Gent'!$O:$R,3,FALSE),"")</f>
        <v/>
      </c>
      <c r="Z129" s="23" t="str">
        <f>IFERROR(VLOOKUP($B129,'IRC6 0830 Racing Gent'!$O:$R,4,FALSE),"")</f>
        <v/>
      </c>
      <c r="AA129" s="27" t="str">
        <f t="shared" si="46"/>
        <v/>
      </c>
      <c r="AB129" s="22" t="str">
        <f>IFERROR(VLOOKUP($B129,'IRC7 0907 KAA Gent'!$O:$R,2,FALSE),"")</f>
        <v/>
      </c>
      <c r="AC129" s="23" t="str">
        <f>IFERROR(VLOOKUP($B129,'IRC7 0907 KAA Gent'!$O:$R,3,FALSE),"")</f>
        <v/>
      </c>
      <c r="AD129" s="23" t="str">
        <f>IFERROR(VLOOKUP($B129,'IRC7 0907 KAA Gent'!$O:$R,4,FALSE),"")</f>
        <v/>
      </c>
      <c r="AE129" s="24" t="str">
        <f t="shared" si="47"/>
        <v/>
      </c>
      <c r="AF129" s="29" t="str" cm="1">
        <f t="array" ref="AF129">IF(SUM(LARGE(AJ129:AP129,{1;2;3;4;5}))&gt;0,SUM(LARGE(AJ129:AP129,{1;2;3;4;5})),"")</f>
        <v/>
      </c>
      <c r="AG129" s="5" t="str">
        <f t="shared" si="48"/>
        <v/>
      </c>
      <c r="AH129" s="5" t="str">
        <f t="shared" si="40"/>
        <v/>
      </c>
      <c r="AJ129" s="3">
        <f t="shared" si="49"/>
        <v>0</v>
      </c>
      <c r="AK129" s="3">
        <f t="shared" si="50"/>
        <v>0</v>
      </c>
      <c r="AL129" s="3">
        <f t="shared" si="51"/>
        <v>0</v>
      </c>
      <c r="AM129" s="3">
        <f t="shared" si="52"/>
        <v>0</v>
      </c>
      <c r="AN129" s="3">
        <f t="shared" si="53"/>
        <v>0</v>
      </c>
      <c r="AO129" s="3">
        <f t="shared" si="54"/>
        <v>0</v>
      </c>
      <c r="AP129" s="3">
        <f t="shared" si="55"/>
        <v>0</v>
      </c>
    </row>
    <row r="130" spans="2:42" x14ac:dyDescent="0.3">
      <c r="B130" s="30"/>
      <c r="C130" s="80"/>
      <c r="D130" s="22" t="str">
        <f>IFERROR(VLOOKUP($B130,'IRC1 0405 Deinze'!$S:$X,2,FALSE),"")</f>
        <v/>
      </c>
      <c r="E130" s="23" t="str">
        <f>IFERROR(VLOOKUP($B130,'IRC1 0405 Deinze'!$S:$X,3,FALSE),"")</f>
        <v/>
      </c>
      <c r="F130" s="23" t="str">
        <f>IFERROR(VLOOKUP($B130,'IRC1 0405 Deinze'!$S:$X,4,FALSE),"")</f>
        <v/>
      </c>
      <c r="G130" s="27" t="str">
        <f t="shared" si="41"/>
        <v/>
      </c>
      <c r="H130" s="22" t="str">
        <f>IFERROR(VLOOKUP($B130,'IRC2 0426 Maldegem'!$T:$X,2,FALSE),"")</f>
        <v/>
      </c>
      <c r="I130" s="23" t="str">
        <f>IFERROR(VLOOKUP($B130,'IRC2 0426 Maldegem'!$T:$X,3,FALSE),"")</f>
        <v/>
      </c>
      <c r="J130" s="23" t="str">
        <f>IFERROR(VLOOKUP($B130,'IRC2 0426 Maldegem'!$T:$X,4,FALSE),"")</f>
        <v/>
      </c>
      <c r="K130" s="27" t="str">
        <f t="shared" si="42"/>
        <v/>
      </c>
      <c r="L130" s="22" t="str">
        <f>IFERROR(VLOOKUP($B130,'IRC3 0510 Aalter'!$S:$X,2,FALSE),"")</f>
        <v/>
      </c>
      <c r="M130" s="23" t="str">
        <f>IFERROR(VLOOKUP($B130,'IRC3 0510 Aalter'!$S:$X,3,FALSE),"")</f>
        <v/>
      </c>
      <c r="N130" s="23" t="str">
        <f>IFERROR(VLOOKUP($B130,'IRC3 0510 Aalter'!$S:$X,4,FALSE),"")</f>
        <v/>
      </c>
      <c r="O130" s="27" t="str">
        <f t="shared" si="43"/>
        <v/>
      </c>
      <c r="P130" s="22" t="str">
        <f>IFERROR(VLOOKUP($B130,'IRC4 0607 Rieme'!$O:$R,2,FALSE),"")</f>
        <v/>
      </c>
      <c r="Q130" s="23" t="str">
        <f>IFERROR(VLOOKUP($B130,'IRC4 0607 Rieme'!$O:$R,3,FALSE),"")</f>
        <v/>
      </c>
      <c r="R130" s="23" t="str">
        <f>IFERROR(VLOOKUP($B130,'IRC4 0607 Rieme'!$O:$R,4,FALSE),"")</f>
        <v/>
      </c>
      <c r="S130" s="27" t="str">
        <f t="shared" si="44"/>
        <v/>
      </c>
      <c r="T130" s="22" t="str">
        <f>IFERROR(VLOOKUP($B130,'IRC5 2906 Oudenaarde'!$O:$R,2,FALSE),"")</f>
        <v/>
      </c>
      <c r="U130" s="23" t="str">
        <f>IFERROR(VLOOKUP($B130,'IRC5 2906 Oudenaarde'!$O:$R,3,FALSE),"")</f>
        <v/>
      </c>
      <c r="V130" s="23" t="str">
        <f>IFERROR(VLOOKUP($B130,'IRC5 2906 Oudenaarde'!$O:$R,4,FALSE),"")</f>
        <v/>
      </c>
      <c r="W130" s="27" t="str">
        <f t="shared" si="45"/>
        <v/>
      </c>
      <c r="X130" s="22" t="str">
        <f>IFERROR(VLOOKUP($B130,'IRC6 0830 Racing Gent'!$O:$R,2,FALSE),"")</f>
        <v/>
      </c>
      <c r="Y130" s="23" t="str">
        <f>IFERROR(VLOOKUP($B130,'IRC6 0830 Racing Gent'!$O:$R,3,FALSE),"")</f>
        <v/>
      </c>
      <c r="Z130" s="23" t="str">
        <f>IFERROR(VLOOKUP($B130,'IRC6 0830 Racing Gent'!$O:$R,4,FALSE),"")</f>
        <v/>
      </c>
      <c r="AA130" s="27" t="str">
        <f t="shared" si="46"/>
        <v/>
      </c>
      <c r="AB130" s="22" t="str">
        <f>IFERROR(VLOOKUP($B130,'IRC7 0907 KAA Gent'!$O:$R,2,FALSE),"")</f>
        <v/>
      </c>
      <c r="AC130" s="23" t="str">
        <f>IFERROR(VLOOKUP($B130,'IRC7 0907 KAA Gent'!$O:$R,3,FALSE),"")</f>
        <v/>
      </c>
      <c r="AD130" s="23" t="str">
        <f>IFERROR(VLOOKUP($B130,'IRC7 0907 KAA Gent'!$O:$R,4,FALSE),"")</f>
        <v/>
      </c>
      <c r="AE130" s="24" t="str">
        <f t="shared" si="47"/>
        <v/>
      </c>
      <c r="AF130" s="29" t="str" cm="1">
        <f t="array" ref="AF130">IF(SUM(LARGE(AJ130:AP130,{1;2;3;4;5}))&gt;0,SUM(LARGE(AJ130:AP130,{1;2;3;4;5})),"")</f>
        <v/>
      </c>
      <c r="AG130" s="5" t="str">
        <f t="shared" si="48"/>
        <v/>
      </c>
      <c r="AH130" s="5" t="str">
        <f t="shared" si="40"/>
        <v/>
      </c>
      <c r="AJ130" s="3">
        <f t="shared" si="49"/>
        <v>0</v>
      </c>
      <c r="AK130" s="3">
        <f t="shared" si="50"/>
        <v>0</v>
      </c>
      <c r="AL130" s="3">
        <f t="shared" si="51"/>
        <v>0</v>
      </c>
      <c r="AM130" s="3">
        <f t="shared" si="52"/>
        <v>0</v>
      </c>
      <c r="AN130" s="3">
        <f t="shared" si="53"/>
        <v>0</v>
      </c>
      <c r="AO130" s="3">
        <f t="shared" si="54"/>
        <v>0</v>
      </c>
      <c r="AP130" s="3">
        <f t="shared" si="55"/>
        <v>0</v>
      </c>
    </row>
    <row r="131" spans="2:42" x14ac:dyDescent="0.3">
      <c r="B131" s="30"/>
      <c r="C131" s="80"/>
      <c r="D131" s="22" t="str">
        <f>IFERROR(VLOOKUP($B131,'IRC1 0405 Deinze'!$S:$X,2,FALSE),"")</f>
        <v/>
      </c>
      <c r="E131" s="23" t="str">
        <f>IFERROR(VLOOKUP($B131,'IRC1 0405 Deinze'!$S:$X,3,FALSE),"")</f>
        <v/>
      </c>
      <c r="F131" s="23" t="str">
        <f>IFERROR(VLOOKUP($B131,'IRC1 0405 Deinze'!$S:$X,4,FALSE),"")</f>
        <v/>
      </c>
      <c r="G131" s="27" t="str">
        <f t="shared" si="41"/>
        <v/>
      </c>
      <c r="H131" s="22" t="str">
        <f>IFERROR(VLOOKUP($B131,'IRC2 0426 Maldegem'!$T:$X,2,FALSE),"")</f>
        <v/>
      </c>
      <c r="I131" s="23" t="str">
        <f>IFERROR(VLOOKUP($B131,'IRC2 0426 Maldegem'!$T:$X,3,FALSE),"")</f>
        <v/>
      </c>
      <c r="J131" s="23" t="str">
        <f>IFERROR(VLOOKUP($B131,'IRC2 0426 Maldegem'!$T:$X,4,FALSE),"")</f>
        <v/>
      </c>
      <c r="K131" s="27" t="str">
        <f t="shared" si="42"/>
        <v/>
      </c>
      <c r="L131" s="22" t="str">
        <f>IFERROR(VLOOKUP($B131,'IRC3 0510 Aalter'!$S:$X,2,FALSE),"")</f>
        <v/>
      </c>
      <c r="M131" s="23" t="str">
        <f>IFERROR(VLOOKUP($B131,'IRC3 0510 Aalter'!$S:$X,3,FALSE),"")</f>
        <v/>
      </c>
      <c r="N131" s="23" t="str">
        <f>IFERROR(VLOOKUP($B131,'IRC3 0510 Aalter'!$S:$X,4,FALSE),"")</f>
        <v/>
      </c>
      <c r="O131" s="27" t="str">
        <f t="shared" si="43"/>
        <v/>
      </c>
      <c r="P131" s="22" t="str">
        <f>IFERROR(VLOOKUP($B131,'IRC4 0607 Rieme'!$O:$R,2,FALSE),"")</f>
        <v/>
      </c>
      <c r="Q131" s="23" t="str">
        <f>IFERROR(VLOOKUP($B131,'IRC4 0607 Rieme'!$O:$R,3,FALSE),"")</f>
        <v/>
      </c>
      <c r="R131" s="23" t="str">
        <f>IFERROR(VLOOKUP($B131,'IRC4 0607 Rieme'!$O:$R,4,FALSE),"")</f>
        <v/>
      </c>
      <c r="S131" s="27" t="str">
        <f t="shared" si="44"/>
        <v/>
      </c>
      <c r="T131" s="22" t="str">
        <f>IFERROR(VLOOKUP($B131,'IRC5 2906 Oudenaarde'!$O:$R,2,FALSE),"")</f>
        <v/>
      </c>
      <c r="U131" s="23" t="str">
        <f>IFERROR(VLOOKUP($B131,'IRC5 2906 Oudenaarde'!$O:$R,3,FALSE),"")</f>
        <v/>
      </c>
      <c r="V131" s="23" t="str">
        <f>IFERROR(VLOOKUP($B131,'IRC5 2906 Oudenaarde'!$O:$R,4,FALSE),"")</f>
        <v/>
      </c>
      <c r="W131" s="27" t="str">
        <f t="shared" si="45"/>
        <v/>
      </c>
      <c r="X131" s="22" t="str">
        <f>IFERROR(VLOOKUP($B131,'IRC6 0830 Racing Gent'!$O:$R,2,FALSE),"")</f>
        <v/>
      </c>
      <c r="Y131" s="23" t="str">
        <f>IFERROR(VLOOKUP($B131,'IRC6 0830 Racing Gent'!$O:$R,3,FALSE),"")</f>
        <v/>
      </c>
      <c r="Z131" s="23" t="str">
        <f>IFERROR(VLOOKUP($B131,'IRC6 0830 Racing Gent'!$O:$R,4,FALSE),"")</f>
        <v/>
      </c>
      <c r="AA131" s="27" t="str">
        <f t="shared" si="46"/>
        <v/>
      </c>
      <c r="AB131" s="22" t="str">
        <f>IFERROR(VLOOKUP($B131,'IRC7 0907 KAA Gent'!$O:$R,2,FALSE),"")</f>
        <v/>
      </c>
      <c r="AC131" s="23" t="str">
        <f>IFERROR(VLOOKUP($B131,'IRC7 0907 KAA Gent'!$O:$R,3,FALSE),"")</f>
        <v/>
      </c>
      <c r="AD131" s="23" t="str">
        <f>IFERROR(VLOOKUP($B131,'IRC7 0907 KAA Gent'!$O:$R,4,FALSE),"")</f>
        <v/>
      </c>
      <c r="AE131" s="24" t="str">
        <f t="shared" si="47"/>
        <v/>
      </c>
      <c r="AF131" s="29" t="str" cm="1">
        <f t="array" ref="AF131">IF(SUM(LARGE(AJ131:AP131,{1;2;3;4;5}))&gt;0,SUM(LARGE(AJ131:AP131,{1;2;3;4;5})),"")</f>
        <v/>
      </c>
      <c r="AG131" s="5" t="str">
        <f t="shared" si="48"/>
        <v/>
      </c>
      <c r="AH131" s="5" t="str">
        <f t="shared" ref="AH131:AH162" si="56">IFERROR(_xlfn.RANK.EQ(AF131,AF:AF),"")</f>
        <v/>
      </c>
      <c r="AJ131" s="3">
        <f t="shared" si="49"/>
        <v>0</v>
      </c>
      <c r="AK131" s="3">
        <f t="shared" si="50"/>
        <v>0</v>
      </c>
      <c r="AL131" s="3">
        <f t="shared" si="51"/>
        <v>0</v>
      </c>
      <c r="AM131" s="3">
        <f t="shared" si="52"/>
        <v>0</v>
      </c>
      <c r="AN131" s="3">
        <f t="shared" si="53"/>
        <v>0</v>
      </c>
      <c r="AO131" s="3">
        <f t="shared" si="54"/>
        <v>0</v>
      </c>
      <c r="AP131" s="3">
        <f t="shared" si="55"/>
        <v>0</v>
      </c>
    </row>
    <row r="132" spans="2:42" x14ac:dyDescent="0.3">
      <c r="B132" s="30"/>
      <c r="C132" s="80"/>
      <c r="D132" s="22" t="str">
        <f>IFERROR(VLOOKUP($B132,'IRC1 0405 Deinze'!$S:$X,2,FALSE),"")</f>
        <v/>
      </c>
      <c r="E132" s="23" t="str">
        <f>IFERROR(VLOOKUP($B132,'IRC1 0405 Deinze'!$S:$X,3,FALSE),"")</f>
        <v/>
      </c>
      <c r="F132" s="23" t="str">
        <f>IFERROR(VLOOKUP($B132,'IRC1 0405 Deinze'!$S:$X,4,FALSE),"")</f>
        <v/>
      </c>
      <c r="G132" s="27" t="str">
        <f t="shared" si="41"/>
        <v/>
      </c>
      <c r="H132" s="22" t="str">
        <f>IFERROR(VLOOKUP($B132,'IRC2 0426 Maldegem'!$T:$X,2,FALSE),"")</f>
        <v/>
      </c>
      <c r="I132" s="23" t="str">
        <f>IFERROR(VLOOKUP($B132,'IRC2 0426 Maldegem'!$T:$X,3,FALSE),"")</f>
        <v/>
      </c>
      <c r="J132" s="23" t="str">
        <f>IFERROR(VLOOKUP($B132,'IRC2 0426 Maldegem'!$T:$X,4,FALSE),"")</f>
        <v/>
      </c>
      <c r="K132" s="27" t="str">
        <f t="shared" si="42"/>
        <v/>
      </c>
      <c r="L132" s="22" t="str">
        <f>IFERROR(VLOOKUP($B132,'IRC3 0510 Aalter'!$S:$X,2,FALSE),"")</f>
        <v/>
      </c>
      <c r="M132" s="23" t="str">
        <f>IFERROR(VLOOKUP($B132,'IRC3 0510 Aalter'!$S:$X,3,FALSE),"")</f>
        <v/>
      </c>
      <c r="N132" s="23" t="str">
        <f>IFERROR(VLOOKUP($B132,'IRC3 0510 Aalter'!$S:$X,4,FALSE),"")</f>
        <v/>
      </c>
      <c r="O132" s="27" t="str">
        <f t="shared" si="43"/>
        <v/>
      </c>
      <c r="P132" s="22" t="str">
        <f>IFERROR(VLOOKUP($B132,'IRC4 0607 Rieme'!$O:$R,2,FALSE),"")</f>
        <v/>
      </c>
      <c r="Q132" s="23" t="str">
        <f>IFERROR(VLOOKUP($B132,'IRC4 0607 Rieme'!$O:$R,3,FALSE),"")</f>
        <v/>
      </c>
      <c r="R132" s="23" t="str">
        <f>IFERROR(VLOOKUP($B132,'IRC4 0607 Rieme'!$O:$R,4,FALSE),"")</f>
        <v/>
      </c>
      <c r="S132" s="27" t="str">
        <f t="shared" si="44"/>
        <v/>
      </c>
      <c r="T132" s="22" t="str">
        <f>IFERROR(VLOOKUP($B132,'IRC5 2906 Oudenaarde'!$O:$R,2,FALSE),"")</f>
        <v/>
      </c>
      <c r="U132" s="23" t="str">
        <f>IFERROR(VLOOKUP($B132,'IRC5 2906 Oudenaarde'!$O:$R,3,FALSE),"")</f>
        <v/>
      </c>
      <c r="V132" s="23" t="str">
        <f>IFERROR(VLOOKUP($B132,'IRC5 2906 Oudenaarde'!$O:$R,4,FALSE),"")</f>
        <v/>
      </c>
      <c r="W132" s="27" t="str">
        <f t="shared" si="45"/>
        <v/>
      </c>
      <c r="X132" s="22" t="str">
        <f>IFERROR(VLOOKUP($B132,'IRC6 0830 Racing Gent'!$O:$R,2,FALSE),"")</f>
        <v/>
      </c>
      <c r="Y132" s="23" t="str">
        <f>IFERROR(VLOOKUP($B132,'IRC6 0830 Racing Gent'!$O:$R,3,FALSE),"")</f>
        <v/>
      </c>
      <c r="Z132" s="23" t="str">
        <f>IFERROR(VLOOKUP($B132,'IRC6 0830 Racing Gent'!$O:$R,4,FALSE),"")</f>
        <v/>
      </c>
      <c r="AA132" s="27" t="str">
        <f t="shared" si="46"/>
        <v/>
      </c>
      <c r="AB132" s="22" t="str">
        <f>IFERROR(VLOOKUP($B132,'IRC7 0907 KAA Gent'!$O:$R,2,FALSE),"")</f>
        <v/>
      </c>
      <c r="AC132" s="23" t="str">
        <f>IFERROR(VLOOKUP($B132,'IRC7 0907 KAA Gent'!$O:$R,3,FALSE),"")</f>
        <v/>
      </c>
      <c r="AD132" s="23" t="str">
        <f>IFERROR(VLOOKUP($B132,'IRC7 0907 KAA Gent'!$O:$R,4,FALSE),"")</f>
        <v/>
      </c>
      <c r="AE132" s="24" t="str">
        <f t="shared" si="47"/>
        <v/>
      </c>
      <c r="AF132" s="29" t="str" cm="1">
        <f t="array" ref="AF132">IF(SUM(LARGE(AJ132:AP132,{1;2;3;4;5}))&gt;0,SUM(LARGE(AJ132:AP132,{1;2;3;4;5})),"")</f>
        <v/>
      </c>
      <c r="AG132" s="5" t="str">
        <f t="shared" si="48"/>
        <v/>
      </c>
      <c r="AH132" s="5" t="str">
        <f t="shared" si="56"/>
        <v/>
      </c>
      <c r="AJ132" s="3">
        <f t="shared" si="49"/>
        <v>0</v>
      </c>
      <c r="AK132" s="3">
        <f t="shared" si="50"/>
        <v>0</v>
      </c>
      <c r="AL132" s="3">
        <f t="shared" si="51"/>
        <v>0</v>
      </c>
      <c r="AM132" s="3">
        <f t="shared" si="52"/>
        <v>0</v>
      </c>
      <c r="AN132" s="3">
        <f t="shared" si="53"/>
        <v>0</v>
      </c>
      <c r="AO132" s="3">
        <f t="shared" si="54"/>
        <v>0</v>
      </c>
      <c r="AP132" s="3">
        <f t="shared" si="55"/>
        <v>0</v>
      </c>
    </row>
    <row r="133" spans="2:42" x14ac:dyDescent="0.3">
      <c r="B133" s="30"/>
      <c r="C133" s="80"/>
      <c r="D133" s="22" t="str">
        <f>IFERROR(VLOOKUP($B133,'IRC1 0405 Deinze'!$S:$X,2,FALSE),"")</f>
        <v/>
      </c>
      <c r="E133" s="23" t="str">
        <f>IFERROR(VLOOKUP($B133,'IRC1 0405 Deinze'!$S:$X,3,FALSE),"")</f>
        <v/>
      </c>
      <c r="F133" s="23" t="str">
        <f>IFERROR(VLOOKUP($B133,'IRC1 0405 Deinze'!$S:$X,4,FALSE),"")</f>
        <v/>
      </c>
      <c r="G133" s="27" t="str">
        <f t="shared" si="41"/>
        <v/>
      </c>
      <c r="H133" s="22" t="str">
        <f>IFERROR(VLOOKUP($B133,'IRC2 0426 Maldegem'!$T:$X,2,FALSE),"")</f>
        <v/>
      </c>
      <c r="I133" s="23" t="str">
        <f>IFERROR(VLOOKUP($B133,'IRC2 0426 Maldegem'!$T:$X,3,FALSE),"")</f>
        <v/>
      </c>
      <c r="J133" s="23" t="str">
        <f>IFERROR(VLOOKUP($B133,'IRC2 0426 Maldegem'!$T:$X,4,FALSE),"")</f>
        <v/>
      </c>
      <c r="K133" s="27" t="str">
        <f t="shared" si="42"/>
        <v/>
      </c>
      <c r="L133" s="22" t="str">
        <f>IFERROR(VLOOKUP($B133,'IRC3 0510 Aalter'!$S:$X,2,FALSE),"")</f>
        <v/>
      </c>
      <c r="M133" s="23" t="str">
        <f>IFERROR(VLOOKUP($B133,'IRC3 0510 Aalter'!$S:$X,3,FALSE),"")</f>
        <v/>
      </c>
      <c r="N133" s="23" t="str">
        <f>IFERROR(VLOOKUP($B133,'IRC3 0510 Aalter'!$S:$X,4,FALSE),"")</f>
        <v/>
      </c>
      <c r="O133" s="27" t="str">
        <f t="shared" si="43"/>
        <v/>
      </c>
      <c r="P133" s="22" t="str">
        <f>IFERROR(VLOOKUP($B133,'IRC4 0607 Rieme'!$O:$R,2,FALSE),"")</f>
        <v/>
      </c>
      <c r="Q133" s="23" t="str">
        <f>IFERROR(VLOOKUP($B133,'IRC4 0607 Rieme'!$O:$R,3,FALSE),"")</f>
        <v/>
      </c>
      <c r="R133" s="23" t="str">
        <f>IFERROR(VLOOKUP($B133,'IRC4 0607 Rieme'!$O:$R,4,FALSE),"")</f>
        <v/>
      </c>
      <c r="S133" s="27" t="str">
        <f t="shared" si="44"/>
        <v/>
      </c>
      <c r="T133" s="22" t="str">
        <f>IFERROR(VLOOKUP($B133,'IRC5 2906 Oudenaarde'!$O:$R,2,FALSE),"")</f>
        <v/>
      </c>
      <c r="U133" s="23" t="str">
        <f>IFERROR(VLOOKUP($B133,'IRC5 2906 Oudenaarde'!$O:$R,3,FALSE),"")</f>
        <v/>
      </c>
      <c r="V133" s="23" t="str">
        <f>IFERROR(VLOOKUP($B133,'IRC5 2906 Oudenaarde'!$O:$R,4,FALSE),"")</f>
        <v/>
      </c>
      <c r="W133" s="27" t="str">
        <f t="shared" si="45"/>
        <v/>
      </c>
      <c r="X133" s="22" t="str">
        <f>IFERROR(VLOOKUP($B133,'IRC6 0830 Racing Gent'!$O:$R,2,FALSE),"")</f>
        <v/>
      </c>
      <c r="Y133" s="23" t="str">
        <f>IFERROR(VLOOKUP($B133,'IRC6 0830 Racing Gent'!$O:$R,3,FALSE),"")</f>
        <v/>
      </c>
      <c r="Z133" s="23" t="str">
        <f>IFERROR(VLOOKUP($B133,'IRC6 0830 Racing Gent'!$O:$R,4,FALSE),"")</f>
        <v/>
      </c>
      <c r="AA133" s="27" t="str">
        <f t="shared" si="46"/>
        <v/>
      </c>
      <c r="AB133" s="22" t="str">
        <f>IFERROR(VLOOKUP($B133,'IRC7 0907 KAA Gent'!$O:$R,2,FALSE),"")</f>
        <v/>
      </c>
      <c r="AC133" s="23" t="str">
        <f>IFERROR(VLOOKUP($B133,'IRC7 0907 KAA Gent'!$O:$R,3,FALSE),"")</f>
        <v/>
      </c>
      <c r="AD133" s="23" t="str">
        <f>IFERROR(VLOOKUP($B133,'IRC7 0907 KAA Gent'!$O:$R,4,FALSE),"")</f>
        <v/>
      </c>
      <c r="AE133" s="24" t="str">
        <f t="shared" si="47"/>
        <v/>
      </c>
      <c r="AF133" s="29" t="str" cm="1">
        <f t="array" ref="AF133">IF(SUM(LARGE(AJ133:AP133,{1;2;3;4;5}))&gt;0,SUM(LARGE(AJ133:AP133,{1;2;3;4;5})),"")</f>
        <v/>
      </c>
      <c r="AG133" s="5" t="str">
        <f t="shared" si="48"/>
        <v/>
      </c>
      <c r="AH133" s="5" t="str">
        <f t="shared" si="56"/>
        <v/>
      </c>
      <c r="AJ133" s="3">
        <f t="shared" si="49"/>
        <v>0</v>
      </c>
      <c r="AK133" s="3">
        <f t="shared" si="50"/>
        <v>0</v>
      </c>
      <c r="AL133" s="3">
        <f t="shared" si="51"/>
        <v>0</v>
      </c>
      <c r="AM133" s="3">
        <f t="shared" si="52"/>
        <v>0</v>
      </c>
      <c r="AN133" s="3">
        <f t="shared" si="53"/>
        <v>0</v>
      </c>
      <c r="AO133" s="3">
        <f t="shared" si="54"/>
        <v>0</v>
      </c>
      <c r="AP133" s="3">
        <f t="shared" si="55"/>
        <v>0</v>
      </c>
    </row>
    <row r="134" spans="2:42" x14ac:dyDescent="0.3">
      <c r="B134" s="30"/>
      <c r="C134" s="80"/>
      <c r="D134" s="22" t="str">
        <f>IFERROR(VLOOKUP($B134,'IRC1 0405 Deinze'!$S:$X,2,FALSE),"")</f>
        <v/>
      </c>
      <c r="E134" s="23" t="str">
        <f>IFERROR(VLOOKUP($B134,'IRC1 0405 Deinze'!$S:$X,3,FALSE),"")</f>
        <v/>
      </c>
      <c r="F134" s="23" t="str">
        <f>IFERROR(VLOOKUP($B134,'IRC1 0405 Deinze'!$S:$X,4,FALSE),"")</f>
        <v/>
      </c>
      <c r="G134" s="27" t="str">
        <f t="shared" si="41"/>
        <v/>
      </c>
      <c r="H134" s="22" t="str">
        <f>IFERROR(VLOOKUP($B134,'IRC2 0426 Maldegem'!$T:$X,2,FALSE),"")</f>
        <v/>
      </c>
      <c r="I134" s="23" t="str">
        <f>IFERROR(VLOOKUP($B134,'IRC2 0426 Maldegem'!$T:$X,3,FALSE),"")</f>
        <v/>
      </c>
      <c r="J134" s="23" t="str">
        <f>IFERROR(VLOOKUP($B134,'IRC2 0426 Maldegem'!$T:$X,4,FALSE),"")</f>
        <v/>
      </c>
      <c r="K134" s="27" t="str">
        <f t="shared" si="42"/>
        <v/>
      </c>
      <c r="L134" s="22" t="str">
        <f>IFERROR(VLOOKUP($B134,'IRC3 0510 Aalter'!$S:$X,2,FALSE),"")</f>
        <v/>
      </c>
      <c r="M134" s="23" t="str">
        <f>IFERROR(VLOOKUP($B134,'IRC3 0510 Aalter'!$S:$X,3,FALSE),"")</f>
        <v/>
      </c>
      <c r="N134" s="23" t="str">
        <f>IFERROR(VLOOKUP($B134,'IRC3 0510 Aalter'!$S:$X,4,FALSE),"")</f>
        <v/>
      </c>
      <c r="O134" s="27" t="str">
        <f t="shared" si="43"/>
        <v/>
      </c>
      <c r="P134" s="22" t="str">
        <f>IFERROR(VLOOKUP($B134,'IRC4 0607 Rieme'!$O:$R,2,FALSE),"")</f>
        <v/>
      </c>
      <c r="Q134" s="23" t="str">
        <f>IFERROR(VLOOKUP($B134,'IRC4 0607 Rieme'!$O:$R,3,FALSE),"")</f>
        <v/>
      </c>
      <c r="R134" s="23" t="str">
        <f>IFERROR(VLOOKUP($B134,'IRC4 0607 Rieme'!$O:$R,4,FALSE),"")</f>
        <v/>
      </c>
      <c r="S134" s="27" t="str">
        <f t="shared" si="44"/>
        <v/>
      </c>
      <c r="T134" s="22" t="str">
        <f>IFERROR(VLOOKUP($B134,'IRC5 2906 Oudenaarde'!$O:$R,2,FALSE),"")</f>
        <v/>
      </c>
      <c r="U134" s="23" t="str">
        <f>IFERROR(VLOOKUP($B134,'IRC5 2906 Oudenaarde'!$O:$R,3,FALSE),"")</f>
        <v/>
      </c>
      <c r="V134" s="23" t="str">
        <f>IFERROR(VLOOKUP($B134,'IRC5 2906 Oudenaarde'!$O:$R,4,FALSE),"")</f>
        <v/>
      </c>
      <c r="W134" s="27" t="str">
        <f t="shared" si="45"/>
        <v/>
      </c>
      <c r="X134" s="22" t="str">
        <f>IFERROR(VLOOKUP($B134,'IRC6 0830 Racing Gent'!$O:$R,2,FALSE),"")</f>
        <v/>
      </c>
      <c r="Y134" s="23" t="str">
        <f>IFERROR(VLOOKUP($B134,'IRC6 0830 Racing Gent'!$O:$R,3,FALSE),"")</f>
        <v/>
      </c>
      <c r="Z134" s="23" t="str">
        <f>IFERROR(VLOOKUP($B134,'IRC6 0830 Racing Gent'!$O:$R,4,FALSE),"")</f>
        <v/>
      </c>
      <c r="AA134" s="27" t="str">
        <f t="shared" si="46"/>
        <v/>
      </c>
      <c r="AB134" s="22" t="str">
        <f>IFERROR(VLOOKUP($B134,'IRC7 0907 KAA Gent'!$O:$R,2,FALSE),"")</f>
        <v/>
      </c>
      <c r="AC134" s="23" t="str">
        <f>IFERROR(VLOOKUP($B134,'IRC7 0907 KAA Gent'!$O:$R,3,FALSE),"")</f>
        <v/>
      </c>
      <c r="AD134" s="23" t="str">
        <f>IFERROR(VLOOKUP($B134,'IRC7 0907 KAA Gent'!$O:$R,4,FALSE),"")</f>
        <v/>
      </c>
      <c r="AE134" s="24" t="str">
        <f t="shared" si="47"/>
        <v/>
      </c>
      <c r="AF134" s="29" t="str" cm="1">
        <f t="array" ref="AF134">IF(SUM(LARGE(AJ134:AP134,{1;2;3;4;5}))&gt;0,SUM(LARGE(AJ134:AP134,{1;2;3;4;5})),"")</f>
        <v/>
      </c>
      <c r="AG134" s="5" t="str">
        <f t="shared" si="48"/>
        <v/>
      </c>
      <c r="AH134" s="5" t="str">
        <f t="shared" si="56"/>
        <v/>
      </c>
      <c r="AJ134" s="3">
        <f t="shared" si="49"/>
        <v>0</v>
      </c>
      <c r="AK134" s="3">
        <f t="shared" si="50"/>
        <v>0</v>
      </c>
      <c r="AL134" s="3">
        <f t="shared" si="51"/>
        <v>0</v>
      </c>
      <c r="AM134" s="3">
        <f t="shared" si="52"/>
        <v>0</v>
      </c>
      <c r="AN134" s="3">
        <f t="shared" si="53"/>
        <v>0</v>
      </c>
      <c r="AO134" s="3">
        <f t="shared" si="54"/>
        <v>0</v>
      </c>
      <c r="AP134" s="3">
        <f t="shared" si="55"/>
        <v>0</v>
      </c>
    </row>
    <row r="135" spans="2:42" x14ac:dyDescent="0.3">
      <c r="B135" s="30"/>
      <c r="C135" s="80"/>
      <c r="D135" s="22" t="str">
        <f>IFERROR(VLOOKUP($B135,'IRC1 0405 Deinze'!$S:$X,2,FALSE),"")</f>
        <v/>
      </c>
      <c r="E135" s="23" t="str">
        <f>IFERROR(VLOOKUP($B135,'IRC1 0405 Deinze'!$S:$X,3,FALSE),"")</f>
        <v/>
      </c>
      <c r="F135" s="23" t="str">
        <f>IFERROR(VLOOKUP($B135,'IRC1 0405 Deinze'!$S:$X,4,FALSE),"")</f>
        <v/>
      </c>
      <c r="G135" s="27" t="str">
        <f t="shared" si="41"/>
        <v/>
      </c>
      <c r="H135" s="22" t="str">
        <f>IFERROR(VLOOKUP($B135,'IRC2 0426 Maldegem'!$T:$X,2,FALSE),"")</f>
        <v/>
      </c>
      <c r="I135" s="23" t="str">
        <f>IFERROR(VLOOKUP($B135,'IRC2 0426 Maldegem'!$T:$X,3,FALSE),"")</f>
        <v/>
      </c>
      <c r="J135" s="23" t="str">
        <f>IFERROR(VLOOKUP($B135,'IRC2 0426 Maldegem'!$T:$X,4,FALSE),"")</f>
        <v/>
      </c>
      <c r="K135" s="27" t="str">
        <f t="shared" si="42"/>
        <v/>
      </c>
      <c r="L135" s="22" t="str">
        <f>IFERROR(VLOOKUP($B135,'IRC3 0510 Aalter'!$S:$X,2,FALSE),"")</f>
        <v/>
      </c>
      <c r="M135" s="23" t="str">
        <f>IFERROR(VLOOKUP($B135,'IRC3 0510 Aalter'!$S:$X,3,FALSE),"")</f>
        <v/>
      </c>
      <c r="N135" s="23" t="str">
        <f>IFERROR(VLOOKUP($B135,'IRC3 0510 Aalter'!$S:$X,4,FALSE),"")</f>
        <v/>
      </c>
      <c r="O135" s="27" t="str">
        <f t="shared" si="43"/>
        <v/>
      </c>
      <c r="P135" s="22" t="str">
        <f>IFERROR(VLOOKUP($B135,'IRC4 0607 Rieme'!$O:$R,2,FALSE),"")</f>
        <v/>
      </c>
      <c r="Q135" s="23" t="str">
        <f>IFERROR(VLOOKUP($B135,'IRC4 0607 Rieme'!$O:$R,3,FALSE),"")</f>
        <v/>
      </c>
      <c r="R135" s="23" t="str">
        <f>IFERROR(VLOOKUP($B135,'IRC4 0607 Rieme'!$O:$R,4,FALSE),"")</f>
        <v/>
      </c>
      <c r="S135" s="27" t="str">
        <f t="shared" si="44"/>
        <v/>
      </c>
      <c r="T135" s="22" t="str">
        <f>IFERROR(VLOOKUP($B135,'IRC5 2906 Oudenaarde'!$O:$R,2,FALSE),"")</f>
        <v/>
      </c>
      <c r="U135" s="23" t="str">
        <f>IFERROR(VLOOKUP($B135,'IRC5 2906 Oudenaarde'!$O:$R,3,FALSE),"")</f>
        <v/>
      </c>
      <c r="V135" s="23" t="str">
        <f>IFERROR(VLOOKUP($B135,'IRC5 2906 Oudenaarde'!$O:$R,4,FALSE),"")</f>
        <v/>
      </c>
      <c r="W135" s="27" t="str">
        <f t="shared" si="45"/>
        <v/>
      </c>
      <c r="X135" s="22" t="str">
        <f>IFERROR(VLOOKUP($B135,'IRC6 0830 Racing Gent'!$O:$R,2,FALSE),"")</f>
        <v/>
      </c>
      <c r="Y135" s="23" t="str">
        <f>IFERROR(VLOOKUP($B135,'IRC6 0830 Racing Gent'!$O:$R,3,FALSE),"")</f>
        <v/>
      </c>
      <c r="Z135" s="23" t="str">
        <f>IFERROR(VLOOKUP($B135,'IRC6 0830 Racing Gent'!$O:$R,4,FALSE),"")</f>
        <v/>
      </c>
      <c r="AA135" s="27" t="str">
        <f t="shared" si="46"/>
        <v/>
      </c>
      <c r="AB135" s="22" t="str">
        <f>IFERROR(VLOOKUP($B135,'IRC7 0907 KAA Gent'!$O:$R,2,FALSE),"")</f>
        <v/>
      </c>
      <c r="AC135" s="23" t="str">
        <f>IFERROR(VLOOKUP($B135,'IRC7 0907 KAA Gent'!$O:$R,3,FALSE),"")</f>
        <v/>
      </c>
      <c r="AD135" s="23" t="str">
        <f>IFERROR(VLOOKUP($B135,'IRC7 0907 KAA Gent'!$O:$R,4,FALSE),"")</f>
        <v/>
      </c>
      <c r="AE135" s="24" t="str">
        <f t="shared" si="47"/>
        <v/>
      </c>
      <c r="AF135" s="29" t="str" cm="1">
        <f t="array" ref="AF135">IF(SUM(LARGE(AJ135:AP135,{1;2;3;4;5}))&gt;0,SUM(LARGE(AJ135:AP135,{1;2;3;4;5})),"")</f>
        <v/>
      </c>
      <c r="AG135" s="5" t="str">
        <f t="shared" si="48"/>
        <v/>
      </c>
      <c r="AH135" s="5" t="str">
        <f t="shared" si="56"/>
        <v/>
      </c>
      <c r="AJ135" s="3">
        <f t="shared" si="49"/>
        <v>0</v>
      </c>
      <c r="AK135" s="3">
        <f t="shared" si="50"/>
        <v>0</v>
      </c>
      <c r="AL135" s="3">
        <f t="shared" si="51"/>
        <v>0</v>
      </c>
      <c r="AM135" s="3">
        <f t="shared" si="52"/>
        <v>0</v>
      </c>
      <c r="AN135" s="3">
        <f t="shared" si="53"/>
        <v>0</v>
      </c>
      <c r="AO135" s="3">
        <f t="shared" si="54"/>
        <v>0</v>
      </c>
      <c r="AP135" s="3">
        <f t="shared" si="55"/>
        <v>0</v>
      </c>
    </row>
    <row r="136" spans="2:42" x14ac:dyDescent="0.3">
      <c r="B136" s="30"/>
      <c r="C136" s="80"/>
      <c r="D136" s="22" t="str">
        <f>IFERROR(VLOOKUP($B136,'IRC1 0405 Deinze'!$S:$X,2,FALSE),"")</f>
        <v/>
      </c>
      <c r="E136" s="23" t="str">
        <f>IFERROR(VLOOKUP($B136,'IRC1 0405 Deinze'!$S:$X,3,FALSE),"")</f>
        <v/>
      </c>
      <c r="F136" s="23" t="str">
        <f>IFERROR(VLOOKUP($B136,'IRC1 0405 Deinze'!$S:$X,4,FALSE),"")</f>
        <v/>
      </c>
      <c r="G136" s="27" t="str">
        <f t="shared" si="41"/>
        <v/>
      </c>
      <c r="H136" s="22" t="str">
        <f>IFERROR(VLOOKUP($B136,'IRC2 0426 Maldegem'!$T:$X,2,FALSE),"")</f>
        <v/>
      </c>
      <c r="I136" s="23" t="str">
        <f>IFERROR(VLOOKUP($B136,'IRC2 0426 Maldegem'!$T:$X,3,FALSE),"")</f>
        <v/>
      </c>
      <c r="J136" s="23" t="str">
        <f>IFERROR(VLOOKUP($B136,'IRC2 0426 Maldegem'!$T:$X,4,FALSE),"")</f>
        <v/>
      </c>
      <c r="K136" s="27" t="str">
        <f t="shared" si="42"/>
        <v/>
      </c>
      <c r="L136" s="22" t="str">
        <f>IFERROR(VLOOKUP($B136,'IRC3 0510 Aalter'!$S:$X,2,FALSE),"")</f>
        <v/>
      </c>
      <c r="M136" s="23" t="str">
        <f>IFERROR(VLOOKUP($B136,'IRC3 0510 Aalter'!$S:$X,3,FALSE),"")</f>
        <v/>
      </c>
      <c r="N136" s="23" t="str">
        <f>IFERROR(VLOOKUP($B136,'IRC3 0510 Aalter'!$S:$X,4,FALSE),"")</f>
        <v/>
      </c>
      <c r="O136" s="27" t="str">
        <f t="shared" si="43"/>
        <v/>
      </c>
      <c r="P136" s="22" t="str">
        <f>IFERROR(VLOOKUP($B136,'IRC4 0607 Rieme'!$O:$R,2,FALSE),"")</f>
        <v/>
      </c>
      <c r="Q136" s="23" t="str">
        <f>IFERROR(VLOOKUP($B136,'IRC4 0607 Rieme'!$O:$R,3,FALSE),"")</f>
        <v/>
      </c>
      <c r="R136" s="23" t="str">
        <f>IFERROR(VLOOKUP($B136,'IRC4 0607 Rieme'!$O:$R,4,FALSE),"")</f>
        <v/>
      </c>
      <c r="S136" s="27" t="str">
        <f t="shared" si="44"/>
        <v/>
      </c>
      <c r="T136" s="22" t="str">
        <f>IFERROR(VLOOKUP($B136,'IRC5 2906 Oudenaarde'!$O:$R,2,FALSE),"")</f>
        <v/>
      </c>
      <c r="U136" s="23" t="str">
        <f>IFERROR(VLOOKUP($B136,'IRC5 2906 Oudenaarde'!$O:$R,3,FALSE),"")</f>
        <v/>
      </c>
      <c r="V136" s="23" t="str">
        <f>IFERROR(VLOOKUP($B136,'IRC5 2906 Oudenaarde'!$O:$R,4,FALSE),"")</f>
        <v/>
      </c>
      <c r="W136" s="27" t="str">
        <f t="shared" si="45"/>
        <v/>
      </c>
      <c r="X136" s="22" t="str">
        <f>IFERROR(VLOOKUP($B136,'IRC6 0830 Racing Gent'!$O:$R,2,FALSE),"")</f>
        <v/>
      </c>
      <c r="Y136" s="23" t="str">
        <f>IFERROR(VLOOKUP($B136,'IRC6 0830 Racing Gent'!$O:$R,3,FALSE),"")</f>
        <v/>
      </c>
      <c r="Z136" s="23" t="str">
        <f>IFERROR(VLOOKUP($B136,'IRC6 0830 Racing Gent'!$O:$R,4,FALSE),"")</f>
        <v/>
      </c>
      <c r="AA136" s="27" t="str">
        <f t="shared" si="46"/>
        <v/>
      </c>
      <c r="AB136" s="22" t="str">
        <f>IFERROR(VLOOKUP($B136,'IRC7 0907 KAA Gent'!$O:$R,2,FALSE),"")</f>
        <v/>
      </c>
      <c r="AC136" s="23" t="str">
        <f>IFERROR(VLOOKUP($B136,'IRC7 0907 KAA Gent'!$O:$R,3,FALSE),"")</f>
        <v/>
      </c>
      <c r="AD136" s="23" t="str">
        <f>IFERROR(VLOOKUP($B136,'IRC7 0907 KAA Gent'!$O:$R,4,FALSE),"")</f>
        <v/>
      </c>
      <c r="AE136" s="24" t="str">
        <f t="shared" si="47"/>
        <v/>
      </c>
      <c r="AF136" s="29" t="str" cm="1">
        <f t="array" ref="AF136">IF(SUM(LARGE(AJ136:AP136,{1;2;3;4;5}))&gt;0,SUM(LARGE(AJ136:AP136,{1;2;3;4;5})),"")</f>
        <v/>
      </c>
      <c r="AG136" s="5" t="str">
        <f t="shared" si="48"/>
        <v/>
      </c>
      <c r="AH136" s="5" t="str">
        <f t="shared" si="56"/>
        <v/>
      </c>
      <c r="AJ136" s="3">
        <f t="shared" si="49"/>
        <v>0</v>
      </c>
      <c r="AK136" s="3">
        <f t="shared" si="50"/>
        <v>0</v>
      </c>
      <c r="AL136" s="3">
        <f t="shared" si="51"/>
        <v>0</v>
      </c>
      <c r="AM136" s="3">
        <f t="shared" si="52"/>
        <v>0</v>
      </c>
      <c r="AN136" s="3">
        <f t="shared" si="53"/>
        <v>0</v>
      </c>
      <c r="AO136" s="3">
        <f t="shared" si="54"/>
        <v>0</v>
      </c>
      <c r="AP136" s="3">
        <f t="shared" si="55"/>
        <v>0</v>
      </c>
    </row>
    <row r="137" spans="2:42" x14ac:dyDescent="0.3">
      <c r="B137" s="30"/>
      <c r="C137" s="80"/>
      <c r="D137" s="22" t="str">
        <f>IFERROR(VLOOKUP($B137,'IRC1 0405 Deinze'!$S:$X,2,FALSE),"")</f>
        <v/>
      </c>
      <c r="E137" s="23" t="str">
        <f>IFERROR(VLOOKUP($B137,'IRC1 0405 Deinze'!$S:$X,3,FALSE),"")</f>
        <v/>
      </c>
      <c r="F137" s="23" t="str">
        <f>IFERROR(VLOOKUP($B137,'IRC1 0405 Deinze'!$S:$X,4,FALSE),"")</f>
        <v/>
      </c>
      <c r="G137" s="27" t="str">
        <f t="shared" si="41"/>
        <v/>
      </c>
      <c r="H137" s="22" t="str">
        <f>IFERROR(VLOOKUP($B137,'IRC2 0426 Maldegem'!$T:$X,2,FALSE),"")</f>
        <v/>
      </c>
      <c r="I137" s="23" t="str">
        <f>IFERROR(VLOOKUP($B137,'IRC2 0426 Maldegem'!$T:$X,3,FALSE),"")</f>
        <v/>
      </c>
      <c r="J137" s="23" t="str">
        <f>IFERROR(VLOOKUP($B137,'IRC2 0426 Maldegem'!$T:$X,4,FALSE),"")</f>
        <v/>
      </c>
      <c r="K137" s="27" t="str">
        <f t="shared" si="42"/>
        <v/>
      </c>
      <c r="L137" s="22" t="str">
        <f>IFERROR(VLOOKUP($B137,'IRC3 0510 Aalter'!$S:$X,2,FALSE),"")</f>
        <v/>
      </c>
      <c r="M137" s="23" t="str">
        <f>IFERROR(VLOOKUP($B137,'IRC3 0510 Aalter'!$S:$X,3,FALSE),"")</f>
        <v/>
      </c>
      <c r="N137" s="23" t="str">
        <f>IFERROR(VLOOKUP($B137,'IRC3 0510 Aalter'!$S:$X,4,FALSE),"")</f>
        <v/>
      </c>
      <c r="O137" s="27" t="str">
        <f t="shared" si="43"/>
        <v/>
      </c>
      <c r="P137" s="22" t="str">
        <f>IFERROR(VLOOKUP($B137,'IRC4 0607 Rieme'!$O:$R,2,FALSE),"")</f>
        <v/>
      </c>
      <c r="Q137" s="23" t="str">
        <f>IFERROR(VLOOKUP($B137,'IRC4 0607 Rieme'!$O:$R,3,FALSE),"")</f>
        <v/>
      </c>
      <c r="R137" s="23" t="str">
        <f>IFERROR(VLOOKUP($B137,'IRC4 0607 Rieme'!$O:$R,4,FALSE),"")</f>
        <v/>
      </c>
      <c r="S137" s="27" t="str">
        <f t="shared" si="44"/>
        <v/>
      </c>
      <c r="T137" s="22" t="str">
        <f>IFERROR(VLOOKUP($B137,'IRC5 2906 Oudenaarde'!$O:$R,2,FALSE),"")</f>
        <v/>
      </c>
      <c r="U137" s="23" t="str">
        <f>IFERROR(VLOOKUP($B137,'IRC5 2906 Oudenaarde'!$O:$R,3,FALSE),"")</f>
        <v/>
      </c>
      <c r="V137" s="23" t="str">
        <f>IFERROR(VLOOKUP($B137,'IRC5 2906 Oudenaarde'!$O:$R,4,FALSE),"")</f>
        <v/>
      </c>
      <c r="W137" s="27" t="str">
        <f t="shared" si="45"/>
        <v/>
      </c>
      <c r="X137" s="22" t="str">
        <f>IFERROR(VLOOKUP($B137,'IRC6 0830 Racing Gent'!$O:$R,2,FALSE),"")</f>
        <v/>
      </c>
      <c r="Y137" s="23" t="str">
        <f>IFERROR(VLOOKUP($B137,'IRC6 0830 Racing Gent'!$O:$R,3,FALSE),"")</f>
        <v/>
      </c>
      <c r="Z137" s="23" t="str">
        <f>IFERROR(VLOOKUP($B137,'IRC6 0830 Racing Gent'!$O:$R,4,FALSE),"")</f>
        <v/>
      </c>
      <c r="AA137" s="27" t="str">
        <f t="shared" si="46"/>
        <v/>
      </c>
      <c r="AB137" s="22" t="str">
        <f>IFERROR(VLOOKUP($B137,'IRC7 0907 KAA Gent'!$O:$R,2,FALSE),"")</f>
        <v/>
      </c>
      <c r="AC137" s="23" t="str">
        <f>IFERROR(VLOOKUP($B137,'IRC7 0907 KAA Gent'!$O:$R,3,FALSE),"")</f>
        <v/>
      </c>
      <c r="AD137" s="23" t="str">
        <f>IFERROR(VLOOKUP($B137,'IRC7 0907 KAA Gent'!$O:$R,4,FALSE),"")</f>
        <v/>
      </c>
      <c r="AE137" s="24" t="str">
        <f t="shared" si="47"/>
        <v/>
      </c>
      <c r="AF137" s="29" t="str" cm="1">
        <f t="array" ref="AF137">IF(SUM(LARGE(AJ137:AP137,{1;2;3;4;5}))&gt;0,SUM(LARGE(AJ137:AP137,{1;2;3;4;5})),"")</f>
        <v/>
      </c>
      <c r="AG137" s="5" t="str">
        <f t="shared" si="48"/>
        <v/>
      </c>
      <c r="AH137" s="5" t="str">
        <f t="shared" si="56"/>
        <v/>
      </c>
      <c r="AJ137" s="3">
        <f t="shared" si="49"/>
        <v>0</v>
      </c>
      <c r="AK137" s="3">
        <f t="shared" si="50"/>
        <v>0</v>
      </c>
      <c r="AL137" s="3">
        <f t="shared" si="51"/>
        <v>0</v>
      </c>
      <c r="AM137" s="3">
        <f t="shared" si="52"/>
        <v>0</v>
      </c>
      <c r="AN137" s="3">
        <f t="shared" si="53"/>
        <v>0</v>
      </c>
      <c r="AO137" s="3">
        <f t="shared" si="54"/>
        <v>0</v>
      </c>
      <c r="AP137" s="3">
        <f t="shared" si="55"/>
        <v>0</v>
      </c>
    </row>
    <row r="138" spans="2:42" x14ac:dyDescent="0.3">
      <c r="B138" s="30"/>
      <c r="C138" s="80"/>
      <c r="D138" s="22" t="str">
        <f>IFERROR(VLOOKUP($B138,'IRC1 0405 Deinze'!$S:$X,2,FALSE),"")</f>
        <v/>
      </c>
      <c r="E138" s="23" t="str">
        <f>IFERROR(VLOOKUP($B138,'IRC1 0405 Deinze'!$S:$X,3,FALSE),"")</f>
        <v/>
      </c>
      <c r="F138" s="23" t="str">
        <f>IFERROR(VLOOKUP($B138,'IRC1 0405 Deinze'!$S:$X,4,FALSE),"")</f>
        <v/>
      </c>
      <c r="G138" s="27" t="str">
        <f t="shared" si="41"/>
        <v/>
      </c>
      <c r="H138" s="22" t="str">
        <f>IFERROR(VLOOKUP($B138,'IRC2 0426 Maldegem'!$T:$X,2,FALSE),"")</f>
        <v/>
      </c>
      <c r="I138" s="23" t="str">
        <f>IFERROR(VLOOKUP($B138,'IRC2 0426 Maldegem'!$T:$X,3,FALSE),"")</f>
        <v/>
      </c>
      <c r="J138" s="23" t="str">
        <f>IFERROR(VLOOKUP($B138,'IRC2 0426 Maldegem'!$T:$X,4,FALSE),"")</f>
        <v/>
      </c>
      <c r="K138" s="27" t="str">
        <f t="shared" si="42"/>
        <v/>
      </c>
      <c r="L138" s="22" t="str">
        <f>IFERROR(VLOOKUP($B138,'IRC3 0510 Aalter'!$S:$X,2,FALSE),"")</f>
        <v/>
      </c>
      <c r="M138" s="23" t="str">
        <f>IFERROR(VLOOKUP($B138,'IRC3 0510 Aalter'!$S:$X,3,FALSE),"")</f>
        <v/>
      </c>
      <c r="N138" s="23" t="str">
        <f>IFERROR(VLOOKUP($B138,'IRC3 0510 Aalter'!$S:$X,4,FALSE),"")</f>
        <v/>
      </c>
      <c r="O138" s="27" t="str">
        <f t="shared" si="43"/>
        <v/>
      </c>
      <c r="P138" s="22" t="str">
        <f>IFERROR(VLOOKUP($B138,'IRC4 0607 Rieme'!$O:$R,2,FALSE),"")</f>
        <v/>
      </c>
      <c r="Q138" s="23" t="str">
        <f>IFERROR(VLOOKUP($B138,'IRC4 0607 Rieme'!$O:$R,3,FALSE),"")</f>
        <v/>
      </c>
      <c r="R138" s="23" t="str">
        <f>IFERROR(VLOOKUP($B138,'IRC4 0607 Rieme'!$O:$R,4,FALSE),"")</f>
        <v/>
      </c>
      <c r="S138" s="27" t="str">
        <f t="shared" si="44"/>
        <v/>
      </c>
      <c r="T138" s="22" t="str">
        <f>IFERROR(VLOOKUP($B138,'IRC5 2906 Oudenaarde'!$O:$R,2,FALSE),"")</f>
        <v/>
      </c>
      <c r="U138" s="23" t="str">
        <f>IFERROR(VLOOKUP($B138,'IRC5 2906 Oudenaarde'!$O:$R,3,FALSE),"")</f>
        <v/>
      </c>
      <c r="V138" s="23" t="str">
        <f>IFERROR(VLOOKUP($B138,'IRC5 2906 Oudenaarde'!$O:$R,4,FALSE),"")</f>
        <v/>
      </c>
      <c r="W138" s="27" t="str">
        <f t="shared" si="45"/>
        <v/>
      </c>
      <c r="X138" s="22" t="str">
        <f>IFERROR(VLOOKUP($B138,'IRC6 0830 Racing Gent'!$O:$R,2,FALSE),"")</f>
        <v/>
      </c>
      <c r="Y138" s="23" t="str">
        <f>IFERROR(VLOOKUP($B138,'IRC6 0830 Racing Gent'!$O:$R,3,FALSE),"")</f>
        <v/>
      </c>
      <c r="Z138" s="23" t="str">
        <f>IFERROR(VLOOKUP($B138,'IRC6 0830 Racing Gent'!$O:$R,4,FALSE),"")</f>
        <v/>
      </c>
      <c r="AA138" s="27" t="str">
        <f t="shared" si="46"/>
        <v/>
      </c>
      <c r="AB138" s="22" t="str">
        <f>IFERROR(VLOOKUP($B138,'IRC7 0907 KAA Gent'!$O:$R,2,FALSE),"")</f>
        <v/>
      </c>
      <c r="AC138" s="23" t="str">
        <f>IFERROR(VLOOKUP($B138,'IRC7 0907 KAA Gent'!$O:$R,3,FALSE),"")</f>
        <v/>
      </c>
      <c r="AD138" s="23" t="str">
        <f>IFERROR(VLOOKUP($B138,'IRC7 0907 KAA Gent'!$O:$R,4,FALSE),"")</f>
        <v/>
      </c>
      <c r="AE138" s="24" t="str">
        <f t="shared" si="47"/>
        <v/>
      </c>
      <c r="AF138" s="29" t="str" cm="1">
        <f t="array" ref="AF138">IF(SUM(LARGE(AJ138:AP138,{1;2;3;4;5}))&gt;0,SUM(LARGE(AJ138:AP138,{1;2;3;4;5})),"")</f>
        <v/>
      </c>
      <c r="AG138" s="5" t="str">
        <f t="shared" si="48"/>
        <v/>
      </c>
      <c r="AH138" s="5" t="str">
        <f t="shared" si="56"/>
        <v/>
      </c>
      <c r="AJ138" s="3">
        <f t="shared" si="49"/>
        <v>0</v>
      </c>
      <c r="AK138" s="3">
        <f t="shared" si="50"/>
        <v>0</v>
      </c>
      <c r="AL138" s="3">
        <f t="shared" si="51"/>
        <v>0</v>
      </c>
      <c r="AM138" s="3">
        <f t="shared" si="52"/>
        <v>0</v>
      </c>
      <c r="AN138" s="3">
        <f t="shared" si="53"/>
        <v>0</v>
      </c>
      <c r="AO138" s="3">
        <f t="shared" si="54"/>
        <v>0</v>
      </c>
      <c r="AP138" s="3">
        <f t="shared" si="55"/>
        <v>0</v>
      </c>
    </row>
    <row r="139" spans="2:42" x14ac:dyDescent="0.3">
      <c r="B139" s="30"/>
      <c r="C139" s="80"/>
      <c r="D139" s="22" t="str">
        <f>IFERROR(VLOOKUP($B139,'IRC1 0405 Deinze'!$S:$X,2,FALSE),"")</f>
        <v/>
      </c>
      <c r="E139" s="23" t="str">
        <f>IFERROR(VLOOKUP($B139,'IRC1 0405 Deinze'!$S:$X,3,FALSE),"")</f>
        <v/>
      </c>
      <c r="F139" s="23" t="str">
        <f>IFERROR(VLOOKUP($B139,'IRC1 0405 Deinze'!$S:$X,4,FALSE),"")</f>
        <v/>
      </c>
      <c r="G139" s="27" t="str">
        <f t="shared" si="41"/>
        <v/>
      </c>
      <c r="H139" s="22" t="str">
        <f>IFERROR(VLOOKUP($B139,'IRC2 0426 Maldegem'!$T:$X,2,FALSE),"")</f>
        <v/>
      </c>
      <c r="I139" s="23" t="str">
        <f>IFERROR(VLOOKUP($B139,'IRC2 0426 Maldegem'!$T:$X,3,FALSE),"")</f>
        <v/>
      </c>
      <c r="J139" s="23" t="str">
        <f>IFERROR(VLOOKUP($B139,'IRC2 0426 Maldegem'!$T:$X,4,FALSE),"")</f>
        <v/>
      </c>
      <c r="K139" s="27" t="str">
        <f t="shared" si="42"/>
        <v/>
      </c>
      <c r="L139" s="22" t="str">
        <f>IFERROR(VLOOKUP($B139,'IRC3 0510 Aalter'!$S:$X,2,FALSE),"")</f>
        <v/>
      </c>
      <c r="M139" s="23" t="str">
        <f>IFERROR(VLOOKUP($B139,'IRC3 0510 Aalter'!$S:$X,3,FALSE),"")</f>
        <v/>
      </c>
      <c r="N139" s="23" t="str">
        <f>IFERROR(VLOOKUP($B139,'IRC3 0510 Aalter'!$S:$X,4,FALSE),"")</f>
        <v/>
      </c>
      <c r="O139" s="27" t="str">
        <f t="shared" si="43"/>
        <v/>
      </c>
      <c r="P139" s="22" t="str">
        <f>IFERROR(VLOOKUP($B139,'IRC4 0607 Rieme'!$O:$R,2,FALSE),"")</f>
        <v/>
      </c>
      <c r="Q139" s="23" t="str">
        <f>IFERROR(VLOOKUP($B139,'IRC4 0607 Rieme'!$O:$R,3,FALSE),"")</f>
        <v/>
      </c>
      <c r="R139" s="23" t="str">
        <f>IFERROR(VLOOKUP($B139,'IRC4 0607 Rieme'!$O:$R,4,FALSE),"")</f>
        <v/>
      </c>
      <c r="S139" s="27" t="str">
        <f t="shared" si="44"/>
        <v/>
      </c>
      <c r="T139" s="22" t="str">
        <f>IFERROR(VLOOKUP($B139,'IRC5 2906 Oudenaarde'!$O:$R,2,FALSE),"")</f>
        <v/>
      </c>
      <c r="U139" s="23" t="str">
        <f>IFERROR(VLOOKUP($B139,'IRC5 2906 Oudenaarde'!$O:$R,3,FALSE),"")</f>
        <v/>
      </c>
      <c r="V139" s="23" t="str">
        <f>IFERROR(VLOOKUP($B139,'IRC5 2906 Oudenaarde'!$O:$R,4,FALSE),"")</f>
        <v/>
      </c>
      <c r="W139" s="27" t="str">
        <f t="shared" si="45"/>
        <v/>
      </c>
      <c r="X139" s="22" t="str">
        <f>IFERROR(VLOOKUP($B139,'IRC6 0830 Racing Gent'!$O:$R,2,FALSE),"")</f>
        <v/>
      </c>
      <c r="Y139" s="23" t="str">
        <f>IFERROR(VLOOKUP($B139,'IRC6 0830 Racing Gent'!$O:$R,3,FALSE),"")</f>
        <v/>
      </c>
      <c r="Z139" s="23" t="str">
        <f>IFERROR(VLOOKUP($B139,'IRC6 0830 Racing Gent'!$O:$R,4,FALSE),"")</f>
        <v/>
      </c>
      <c r="AA139" s="27" t="str">
        <f t="shared" si="46"/>
        <v/>
      </c>
      <c r="AB139" s="22" t="str">
        <f>IFERROR(VLOOKUP($B139,'IRC7 0907 KAA Gent'!$O:$R,2,FALSE),"")</f>
        <v/>
      </c>
      <c r="AC139" s="23" t="str">
        <f>IFERROR(VLOOKUP($B139,'IRC7 0907 KAA Gent'!$O:$R,3,FALSE),"")</f>
        <v/>
      </c>
      <c r="AD139" s="23" t="str">
        <f>IFERROR(VLOOKUP($B139,'IRC7 0907 KAA Gent'!$O:$R,4,FALSE),"")</f>
        <v/>
      </c>
      <c r="AE139" s="24" t="str">
        <f t="shared" si="47"/>
        <v/>
      </c>
      <c r="AF139" s="29" t="str" cm="1">
        <f t="array" ref="AF139">IF(SUM(LARGE(AJ139:AP139,{1;2;3;4;5}))&gt;0,SUM(LARGE(AJ139:AP139,{1;2;3;4;5})),"")</f>
        <v/>
      </c>
      <c r="AG139" s="5" t="str">
        <f t="shared" si="48"/>
        <v/>
      </c>
      <c r="AH139" s="5" t="str">
        <f t="shared" si="56"/>
        <v/>
      </c>
      <c r="AJ139" s="3">
        <f t="shared" si="49"/>
        <v>0</v>
      </c>
      <c r="AK139" s="3">
        <f t="shared" si="50"/>
        <v>0</v>
      </c>
      <c r="AL139" s="3">
        <f t="shared" si="51"/>
        <v>0</v>
      </c>
      <c r="AM139" s="3">
        <f t="shared" si="52"/>
        <v>0</v>
      </c>
      <c r="AN139" s="3">
        <f t="shared" si="53"/>
        <v>0</v>
      </c>
      <c r="AO139" s="3">
        <f t="shared" si="54"/>
        <v>0</v>
      </c>
      <c r="AP139" s="3">
        <f t="shared" si="55"/>
        <v>0</v>
      </c>
    </row>
    <row r="140" spans="2:42" x14ac:dyDescent="0.3">
      <c r="B140" s="30"/>
      <c r="C140" s="80"/>
      <c r="D140" s="22" t="str">
        <f>IFERROR(VLOOKUP($B140,'IRC1 0405 Deinze'!$S:$X,2,FALSE),"")</f>
        <v/>
      </c>
      <c r="E140" s="23" t="str">
        <f>IFERROR(VLOOKUP($B140,'IRC1 0405 Deinze'!$S:$X,3,FALSE),"")</f>
        <v/>
      </c>
      <c r="F140" s="23" t="str">
        <f>IFERROR(VLOOKUP($B140,'IRC1 0405 Deinze'!$S:$X,4,FALSE),"")</f>
        <v/>
      </c>
      <c r="G140" s="27" t="str">
        <f t="shared" si="41"/>
        <v/>
      </c>
      <c r="H140" s="22" t="str">
        <f>IFERROR(VLOOKUP($B140,'IRC2 0426 Maldegem'!$T:$X,2,FALSE),"")</f>
        <v/>
      </c>
      <c r="I140" s="23" t="str">
        <f>IFERROR(VLOOKUP($B140,'IRC2 0426 Maldegem'!$T:$X,3,FALSE),"")</f>
        <v/>
      </c>
      <c r="J140" s="23" t="str">
        <f>IFERROR(VLOOKUP($B140,'IRC2 0426 Maldegem'!$T:$X,4,FALSE),"")</f>
        <v/>
      </c>
      <c r="K140" s="27" t="str">
        <f t="shared" si="42"/>
        <v/>
      </c>
      <c r="L140" s="22" t="str">
        <f>IFERROR(VLOOKUP($B140,'IRC3 0510 Aalter'!$S:$X,2,FALSE),"")</f>
        <v/>
      </c>
      <c r="M140" s="23" t="str">
        <f>IFERROR(VLOOKUP($B140,'IRC3 0510 Aalter'!$S:$X,3,FALSE),"")</f>
        <v/>
      </c>
      <c r="N140" s="23" t="str">
        <f>IFERROR(VLOOKUP($B140,'IRC3 0510 Aalter'!$S:$X,4,FALSE),"")</f>
        <v/>
      </c>
      <c r="O140" s="27" t="str">
        <f t="shared" si="43"/>
        <v/>
      </c>
      <c r="P140" s="22" t="str">
        <f>IFERROR(VLOOKUP($B140,'IRC4 0607 Rieme'!$O:$R,2,FALSE),"")</f>
        <v/>
      </c>
      <c r="Q140" s="23" t="str">
        <f>IFERROR(VLOOKUP($B140,'IRC4 0607 Rieme'!$O:$R,3,FALSE),"")</f>
        <v/>
      </c>
      <c r="R140" s="23" t="str">
        <f>IFERROR(VLOOKUP($B140,'IRC4 0607 Rieme'!$O:$R,4,FALSE),"")</f>
        <v/>
      </c>
      <c r="S140" s="27" t="str">
        <f t="shared" si="44"/>
        <v/>
      </c>
      <c r="T140" s="22" t="str">
        <f>IFERROR(VLOOKUP($B140,'IRC5 2906 Oudenaarde'!$O:$R,2,FALSE),"")</f>
        <v/>
      </c>
      <c r="U140" s="23" t="str">
        <f>IFERROR(VLOOKUP($B140,'IRC5 2906 Oudenaarde'!$O:$R,3,FALSE),"")</f>
        <v/>
      </c>
      <c r="V140" s="23" t="str">
        <f>IFERROR(VLOOKUP($B140,'IRC5 2906 Oudenaarde'!$O:$R,4,FALSE),"")</f>
        <v/>
      </c>
      <c r="W140" s="27" t="str">
        <f t="shared" si="45"/>
        <v/>
      </c>
      <c r="X140" s="22" t="str">
        <f>IFERROR(VLOOKUP($B140,'IRC6 0830 Racing Gent'!$O:$R,2,FALSE),"")</f>
        <v/>
      </c>
      <c r="Y140" s="23" t="str">
        <f>IFERROR(VLOOKUP($B140,'IRC6 0830 Racing Gent'!$O:$R,3,FALSE),"")</f>
        <v/>
      </c>
      <c r="Z140" s="23" t="str">
        <f>IFERROR(VLOOKUP($B140,'IRC6 0830 Racing Gent'!$O:$R,4,FALSE),"")</f>
        <v/>
      </c>
      <c r="AA140" s="27" t="str">
        <f t="shared" si="46"/>
        <v/>
      </c>
      <c r="AB140" s="22" t="str">
        <f>IFERROR(VLOOKUP($B140,'IRC7 0907 KAA Gent'!$O:$R,2,FALSE),"")</f>
        <v/>
      </c>
      <c r="AC140" s="23" t="str">
        <f>IFERROR(VLOOKUP($B140,'IRC7 0907 KAA Gent'!$O:$R,3,FALSE),"")</f>
        <v/>
      </c>
      <c r="AD140" s="23" t="str">
        <f>IFERROR(VLOOKUP($B140,'IRC7 0907 KAA Gent'!$O:$R,4,FALSE),"")</f>
        <v/>
      </c>
      <c r="AE140" s="24" t="str">
        <f t="shared" si="47"/>
        <v/>
      </c>
      <c r="AF140" s="29" t="str" cm="1">
        <f t="array" ref="AF140">IF(SUM(LARGE(AJ140:AP140,{1;2;3;4;5}))&gt;0,SUM(LARGE(AJ140:AP140,{1;2;3;4;5})),"")</f>
        <v/>
      </c>
      <c r="AG140" s="5" t="str">
        <f t="shared" si="48"/>
        <v/>
      </c>
      <c r="AH140" s="5" t="str">
        <f t="shared" si="56"/>
        <v/>
      </c>
      <c r="AJ140" s="3">
        <f t="shared" si="49"/>
        <v>0</v>
      </c>
      <c r="AK140" s="3">
        <f t="shared" si="50"/>
        <v>0</v>
      </c>
      <c r="AL140" s="3">
        <f t="shared" si="51"/>
        <v>0</v>
      </c>
      <c r="AM140" s="3">
        <f t="shared" si="52"/>
        <v>0</v>
      </c>
      <c r="AN140" s="3">
        <f t="shared" si="53"/>
        <v>0</v>
      </c>
      <c r="AO140" s="3">
        <f t="shared" si="54"/>
        <v>0</v>
      </c>
      <c r="AP140" s="3">
        <f t="shared" si="55"/>
        <v>0</v>
      </c>
    </row>
    <row r="141" spans="2:42" x14ac:dyDescent="0.3">
      <c r="B141" s="30"/>
      <c r="C141" s="80"/>
      <c r="D141" s="22" t="str">
        <f>IFERROR(VLOOKUP($B141,'IRC1 0405 Deinze'!$S:$X,2,FALSE),"")</f>
        <v/>
      </c>
      <c r="E141" s="23" t="str">
        <f>IFERROR(VLOOKUP($B141,'IRC1 0405 Deinze'!$S:$X,3,FALSE),"")</f>
        <v/>
      </c>
      <c r="F141" s="23" t="str">
        <f>IFERROR(VLOOKUP($B141,'IRC1 0405 Deinze'!$S:$X,4,FALSE),"")</f>
        <v/>
      </c>
      <c r="G141" s="27" t="str">
        <f t="shared" si="41"/>
        <v/>
      </c>
      <c r="H141" s="22" t="str">
        <f>IFERROR(VLOOKUP($B141,'IRC2 0426 Maldegem'!$T:$X,2,FALSE),"")</f>
        <v/>
      </c>
      <c r="I141" s="23" t="str">
        <f>IFERROR(VLOOKUP($B141,'IRC2 0426 Maldegem'!$T:$X,3,FALSE),"")</f>
        <v/>
      </c>
      <c r="J141" s="23" t="str">
        <f>IFERROR(VLOOKUP($B141,'IRC2 0426 Maldegem'!$T:$X,4,FALSE),"")</f>
        <v/>
      </c>
      <c r="K141" s="27" t="str">
        <f t="shared" si="42"/>
        <v/>
      </c>
      <c r="L141" s="22" t="str">
        <f>IFERROR(VLOOKUP($B141,'IRC3 0510 Aalter'!$S:$X,2,FALSE),"")</f>
        <v/>
      </c>
      <c r="M141" s="23" t="str">
        <f>IFERROR(VLOOKUP($B141,'IRC3 0510 Aalter'!$S:$X,3,FALSE),"")</f>
        <v/>
      </c>
      <c r="N141" s="23" t="str">
        <f>IFERROR(VLOOKUP($B141,'IRC3 0510 Aalter'!$S:$X,4,FALSE),"")</f>
        <v/>
      </c>
      <c r="O141" s="27" t="str">
        <f t="shared" si="43"/>
        <v/>
      </c>
      <c r="P141" s="22" t="str">
        <f>IFERROR(VLOOKUP($B141,'IRC4 0607 Rieme'!$O:$R,2,FALSE),"")</f>
        <v/>
      </c>
      <c r="Q141" s="23" t="str">
        <f>IFERROR(VLOOKUP($B141,'IRC4 0607 Rieme'!$O:$R,3,FALSE),"")</f>
        <v/>
      </c>
      <c r="R141" s="23" t="str">
        <f>IFERROR(VLOOKUP($B141,'IRC4 0607 Rieme'!$O:$R,4,FALSE),"")</f>
        <v/>
      </c>
      <c r="S141" s="27" t="str">
        <f t="shared" si="44"/>
        <v/>
      </c>
      <c r="T141" s="22" t="str">
        <f>IFERROR(VLOOKUP($B141,'IRC5 2906 Oudenaarde'!$O:$R,2,FALSE),"")</f>
        <v/>
      </c>
      <c r="U141" s="23" t="str">
        <f>IFERROR(VLOOKUP($B141,'IRC5 2906 Oudenaarde'!$O:$R,3,FALSE),"")</f>
        <v/>
      </c>
      <c r="V141" s="23" t="str">
        <f>IFERROR(VLOOKUP($B141,'IRC5 2906 Oudenaarde'!$O:$R,4,FALSE),"")</f>
        <v/>
      </c>
      <c r="W141" s="27" t="str">
        <f t="shared" si="45"/>
        <v/>
      </c>
      <c r="X141" s="22" t="str">
        <f>IFERROR(VLOOKUP($B141,'IRC6 0830 Racing Gent'!$O:$R,2,FALSE),"")</f>
        <v/>
      </c>
      <c r="Y141" s="23" t="str">
        <f>IFERROR(VLOOKUP($B141,'IRC6 0830 Racing Gent'!$O:$R,3,FALSE),"")</f>
        <v/>
      </c>
      <c r="Z141" s="23" t="str">
        <f>IFERROR(VLOOKUP($B141,'IRC6 0830 Racing Gent'!$O:$R,4,FALSE),"")</f>
        <v/>
      </c>
      <c r="AA141" s="27" t="str">
        <f t="shared" si="46"/>
        <v/>
      </c>
      <c r="AB141" s="22" t="str">
        <f>IFERROR(VLOOKUP($B141,'IRC7 0907 KAA Gent'!$O:$R,2,FALSE),"")</f>
        <v/>
      </c>
      <c r="AC141" s="23" t="str">
        <f>IFERROR(VLOOKUP($B141,'IRC7 0907 KAA Gent'!$O:$R,3,FALSE),"")</f>
        <v/>
      </c>
      <c r="AD141" s="23" t="str">
        <f>IFERROR(VLOOKUP($B141,'IRC7 0907 KAA Gent'!$O:$R,4,FALSE),"")</f>
        <v/>
      </c>
      <c r="AE141" s="24" t="str">
        <f t="shared" si="47"/>
        <v/>
      </c>
      <c r="AF141" s="29" t="str" cm="1">
        <f t="array" ref="AF141">IF(SUM(LARGE(AJ141:AP141,{1;2;3;4;5}))&gt;0,SUM(LARGE(AJ141:AP141,{1;2;3;4;5})),"")</f>
        <v/>
      </c>
      <c r="AG141" s="5" t="str">
        <f t="shared" si="48"/>
        <v/>
      </c>
      <c r="AH141" s="5" t="str">
        <f t="shared" si="56"/>
        <v/>
      </c>
      <c r="AJ141" s="3">
        <f t="shared" si="49"/>
        <v>0</v>
      </c>
      <c r="AK141" s="3">
        <f t="shared" si="50"/>
        <v>0</v>
      </c>
      <c r="AL141" s="3">
        <f t="shared" si="51"/>
        <v>0</v>
      </c>
      <c r="AM141" s="3">
        <f t="shared" si="52"/>
        <v>0</v>
      </c>
      <c r="AN141" s="3">
        <f t="shared" si="53"/>
        <v>0</v>
      </c>
      <c r="AO141" s="3">
        <f t="shared" si="54"/>
        <v>0</v>
      </c>
      <c r="AP141" s="3">
        <f t="shared" si="55"/>
        <v>0</v>
      </c>
    </row>
    <row r="142" spans="2:42" x14ac:dyDescent="0.3">
      <c r="B142" s="30"/>
      <c r="C142" s="80"/>
      <c r="D142" s="22" t="str">
        <f>IFERROR(VLOOKUP($B142,'IRC1 0405 Deinze'!$S:$X,2,FALSE),"")</f>
        <v/>
      </c>
      <c r="E142" s="23" t="str">
        <f>IFERROR(VLOOKUP($B142,'IRC1 0405 Deinze'!$S:$X,3,FALSE),"")</f>
        <v/>
      </c>
      <c r="F142" s="23" t="str">
        <f>IFERROR(VLOOKUP($B142,'IRC1 0405 Deinze'!$S:$X,4,FALSE),"")</f>
        <v/>
      </c>
      <c r="G142" s="27" t="str">
        <f t="shared" si="41"/>
        <v/>
      </c>
      <c r="H142" s="22" t="str">
        <f>IFERROR(VLOOKUP($B142,'IRC2 0426 Maldegem'!$T:$X,2,FALSE),"")</f>
        <v/>
      </c>
      <c r="I142" s="23" t="str">
        <f>IFERROR(VLOOKUP($B142,'IRC2 0426 Maldegem'!$T:$X,3,FALSE),"")</f>
        <v/>
      </c>
      <c r="J142" s="23" t="str">
        <f>IFERROR(VLOOKUP($B142,'IRC2 0426 Maldegem'!$T:$X,4,FALSE),"")</f>
        <v/>
      </c>
      <c r="K142" s="27" t="str">
        <f t="shared" si="42"/>
        <v/>
      </c>
      <c r="L142" s="22" t="str">
        <f>IFERROR(VLOOKUP($B142,'IRC3 0510 Aalter'!$S:$X,2,FALSE),"")</f>
        <v/>
      </c>
      <c r="M142" s="23" t="str">
        <f>IFERROR(VLOOKUP($B142,'IRC3 0510 Aalter'!$S:$X,3,FALSE),"")</f>
        <v/>
      </c>
      <c r="N142" s="23" t="str">
        <f>IFERROR(VLOOKUP($B142,'IRC3 0510 Aalter'!$S:$X,4,FALSE),"")</f>
        <v/>
      </c>
      <c r="O142" s="27" t="str">
        <f t="shared" si="43"/>
        <v/>
      </c>
      <c r="P142" s="22" t="str">
        <f>IFERROR(VLOOKUP($B142,'IRC4 0607 Rieme'!$O:$R,2,FALSE),"")</f>
        <v/>
      </c>
      <c r="Q142" s="23" t="str">
        <f>IFERROR(VLOOKUP($B142,'IRC4 0607 Rieme'!$O:$R,3,FALSE),"")</f>
        <v/>
      </c>
      <c r="R142" s="23" t="str">
        <f>IFERROR(VLOOKUP($B142,'IRC4 0607 Rieme'!$O:$R,4,FALSE),"")</f>
        <v/>
      </c>
      <c r="S142" s="27" t="str">
        <f t="shared" si="44"/>
        <v/>
      </c>
      <c r="T142" s="22" t="str">
        <f>IFERROR(VLOOKUP($B142,'IRC5 2906 Oudenaarde'!$O:$R,2,FALSE),"")</f>
        <v/>
      </c>
      <c r="U142" s="23" t="str">
        <f>IFERROR(VLOOKUP($B142,'IRC5 2906 Oudenaarde'!$O:$R,3,FALSE),"")</f>
        <v/>
      </c>
      <c r="V142" s="23" t="str">
        <f>IFERROR(VLOOKUP($B142,'IRC5 2906 Oudenaarde'!$O:$R,4,FALSE),"")</f>
        <v/>
      </c>
      <c r="W142" s="27" t="str">
        <f t="shared" si="45"/>
        <v/>
      </c>
      <c r="X142" s="22" t="str">
        <f>IFERROR(VLOOKUP($B142,'IRC6 0830 Racing Gent'!$O:$R,2,FALSE),"")</f>
        <v/>
      </c>
      <c r="Y142" s="23" t="str">
        <f>IFERROR(VLOOKUP($B142,'IRC6 0830 Racing Gent'!$O:$R,3,FALSE),"")</f>
        <v/>
      </c>
      <c r="Z142" s="23" t="str">
        <f>IFERROR(VLOOKUP($B142,'IRC6 0830 Racing Gent'!$O:$R,4,FALSE),"")</f>
        <v/>
      </c>
      <c r="AA142" s="27" t="str">
        <f t="shared" si="46"/>
        <v/>
      </c>
      <c r="AB142" s="22" t="str">
        <f>IFERROR(VLOOKUP($B142,'IRC7 0907 KAA Gent'!$O:$R,2,FALSE),"")</f>
        <v/>
      </c>
      <c r="AC142" s="23" t="str">
        <f>IFERROR(VLOOKUP($B142,'IRC7 0907 KAA Gent'!$O:$R,3,FALSE),"")</f>
        <v/>
      </c>
      <c r="AD142" s="23" t="str">
        <f>IFERROR(VLOOKUP($B142,'IRC7 0907 KAA Gent'!$O:$R,4,FALSE),"")</f>
        <v/>
      </c>
      <c r="AE142" s="24" t="str">
        <f t="shared" si="47"/>
        <v/>
      </c>
      <c r="AF142" s="29" t="str" cm="1">
        <f t="array" ref="AF142">IF(SUM(LARGE(AJ142:AP142,{1;2;3;4;5}))&gt;0,SUM(LARGE(AJ142:AP142,{1;2;3;4;5})),"")</f>
        <v/>
      </c>
      <c r="AG142" s="5" t="str">
        <f t="shared" si="48"/>
        <v/>
      </c>
      <c r="AH142" s="5" t="str">
        <f t="shared" si="56"/>
        <v/>
      </c>
      <c r="AJ142" s="3">
        <f t="shared" si="49"/>
        <v>0</v>
      </c>
      <c r="AK142" s="3">
        <f t="shared" si="50"/>
        <v>0</v>
      </c>
      <c r="AL142" s="3">
        <f t="shared" si="51"/>
        <v>0</v>
      </c>
      <c r="AM142" s="3">
        <f t="shared" si="52"/>
        <v>0</v>
      </c>
      <c r="AN142" s="3">
        <f t="shared" si="53"/>
        <v>0</v>
      </c>
      <c r="AO142" s="3">
        <f t="shared" si="54"/>
        <v>0</v>
      </c>
      <c r="AP142" s="3">
        <f t="shared" si="55"/>
        <v>0</v>
      </c>
    </row>
    <row r="143" spans="2:42" x14ac:dyDescent="0.3">
      <c r="B143" s="30"/>
      <c r="C143" s="80"/>
      <c r="D143" s="22" t="str">
        <f>IFERROR(VLOOKUP($B143,'IRC1 0405 Deinze'!$S:$X,2,FALSE),"")</f>
        <v/>
      </c>
      <c r="E143" s="23" t="str">
        <f>IFERROR(VLOOKUP($B143,'IRC1 0405 Deinze'!$S:$X,3,FALSE),"")</f>
        <v/>
      </c>
      <c r="F143" s="23" t="str">
        <f>IFERROR(VLOOKUP($B143,'IRC1 0405 Deinze'!$S:$X,4,FALSE),"")</f>
        <v/>
      </c>
      <c r="G143" s="27" t="str">
        <f t="shared" si="41"/>
        <v/>
      </c>
      <c r="H143" s="22" t="str">
        <f>IFERROR(VLOOKUP($B143,'IRC2 0426 Maldegem'!$T:$X,2,FALSE),"")</f>
        <v/>
      </c>
      <c r="I143" s="23" t="str">
        <f>IFERROR(VLOOKUP($B143,'IRC2 0426 Maldegem'!$T:$X,3,FALSE),"")</f>
        <v/>
      </c>
      <c r="J143" s="23" t="str">
        <f>IFERROR(VLOOKUP($B143,'IRC2 0426 Maldegem'!$T:$X,4,FALSE),"")</f>
        <v/>
      </c>
      <c r="K143" s="27" t="str">
        <f t="shared" si="42"/>
        <v/>
      </c>
      <c r="L143" s="22" t="str">
        <f>IFERROR(VLOOKUP($B143,'IRC3 0510 Aalter'!$S:$X,2,FALSE),"")</f>
        <v/>
      </c>
      <c r="M143" s="23" t="str">
        <f>IFERROR(VLOOKUP($B143,'IRC3 0510 Aalter'!$S:$X,3,FALSE),"")</f>
        <v/>
      </c>
      <c r="N143" s="23" t="str">
        <f>IFERROR(VLOOKUP($B143,'IRC3 0510 Aalter'!$S:$X,4,FALSE),"")</f>
        <v/>
      </c>
      <c r="O143" s="27" t="str">
        <f t="shared" si="43"/>
        <v/>
      </c>
      <c r="P143" s="22" t="str">
        <f>IFERROR(VLOOKUP($B143,'IRC4 0607 Rieme'!$O:$R,2,FALSE),"")</f>
        <v/>
      </c>
      <c r="Q143" s="23" t="str">
        <f>IFERROR(VLOOKUP($B143,'IRC4 0607 Rieme'!$O:$R,3,FALSE),"")</f>
        <v/>
      </c>
      <c r="R143" s="23" t="str">
        <f>IFERROR(VLOOKUP($B143,'IRC4 0607 Rieme'!$O:$R,4,FALSE),"")</f>
        <v/>
      </c>
      <c r="S143" s="27" t="str">
        <f t="shared" si="44"/>
        <v/>
      </c>
      <c r="T143" s="22" t="str">
        <f>IFERROR(VLOOKUP($B143,'IRC5 2906 Oudenaarde'!$O:$R,2,FALSE),"")</f>
        <v/>
      </c>
      <c r="U143" s="23" t="str">
        <f>IFERROR(VLOOKUP($B143,'IRC5 2906 Oudenaarde'!$O:$R,3,FALSE),"")</f>
        <v/>
      </c>
      <c r="V143" s="23" t="str">
        <f>IFERROR(VLOOKUP($B143,'IRC5 2906 Oudenaarde'!$O:$R,4,FALSE),"")</f>
        <v/>
      </c>
      <c r="W143" s="27" t="str">
        <f t="shared" si="45"/>
        <v/>
      </c>
      <c r="X143" s="22" t="str">
        <f>IFERROR(VLOOKUP($B143,'IRC6 0830 Racing Gent'!$O:$R,2,FALSE),"")</f>
        <v/>
      </c>
      <c r="Y143" s="23" t="str">
        <f>IFERROR(VLOOKUP($B143,'IRC6 0830 Racing Gent'!$O:$R,3,FALSE),"")</f>
        <v/>
      </c>
      <c r="Z143" s="23" t="str">
        <f>IFERROR(VLOOKUP($B143,'IRC6 0830 Racing Gent'!$O:$R,4,FALSE),"")</f>
        <v/>
      </c>
      <c r="AA143" s="27" t="str">
        <f t="shared" si="46"/>
        <v/>
      </c>
      <c r="AB143" s="22" t="str">
        <f>IFERROR(VLOOKUP($B143,'IRC7 0907 KAA Gent'!$O:$R,2,FALSE),"")</f>
        <v/>
      </c>
      <c r="AC143" s="23" t="str">
        <f>IFERROR(VLOOKUP($B143,'IRC7 0907 KAA Gent'!$O:$R,3,FALSE),"")</f>
        <v/>
      </c>
      <c r="AD143" s="23" t="str">
        <f>IFERROR(VLOOKUP($B143,'IRC7 0907 KAA Gent'!$O:$R,4,FALSE),"")</f>
        <v/>
      </c>
      <c r="AE143" s="24" t="str">
        <f t="shared" si="47"/>
        <v/>
      </c>
      <c r="AF143" s="29" t="str" cm="1">
        <f t="array" ref="AF143">IF(SUM(LARGE(AJ143:AP143,{1;2;3;4;5}))&gt;0,SUM(LARGE(AJ143:AP143,{1;2;3;4;5})),"")</f>
        <v/>
      </c>
      <c r="AG143" s="5" t="str">
        <f t="shared" si="48"/>
        <v/>
      </c>
      <c r="AH143" s="5" t="str">
        <f t="shared" si="56"/>
        <v/>
      </c>
      <c r="AJ143" s="3">
        <f t="shared" si="49"/>
        <v>0</v>
      </c>
      <c r="AK143" s="3">
        <f t="shared" si="50"/>
        <v>0</v>
      </c>
      <c r="AL143" s="3">
        <f t="shared" si="51"/>
        <v>0</v>
      </c>
      <c r="AM143" s="3">
        <f t="shared" si="52"/>
        <v>0</v>
      </c>
      <c r="AN143" s="3">
        <f t="shared" si="53"/>
        <v>0</v>
      </c>
      <c r="AO143" s="3">
        <f t="shared" si="54"/>
        <v>0</v>
      </c>
      <c r="AP143" s="3">
        <f t="shared" si="55"/>
        <v>0</v>
      </c>
    </row>
    <row r="144" spans="2:42" x14ac:dyDescent="0.3">
      <c r="B144" s="30"/>
      <c r="C144" s="80"/>
      <c r="D144" s="22" t="str">
        <f>IFERROR(VLOOKUP($B144,'IRC1 0405 Deinze'!$S:$X,2,FALSE),"")</f>
        <v/>
      </c>
      <c r="E144" s="23" t="str">
        <f>IFERROR(VLOOKUP($B144,'IRC1 0405 Deinze'!$S:$X,3,FALSE),"")</f>
        <v/>
      </c>
      <c r="F144" s="23" t="str">
        <f>IFERROR(VLOOKUP($B144,'IRC1 0405 Deinze'!$S:$X,4,FALSE),"")</f>
        <v/>
      </c>
      <c r="G144" s="27" t="str">
        <f t="shared" si="41"/>
        <v/>
      </c>
      <c r="H144" s="22" t="str">
        <f>IFERROR(VLOOKUP($B144,'IRC2 0426 Maldegem'!$T:$X,2,FALSE),"")</f>
        <v/>
      </c>
      <c r="I144" s="23" t="str">
        <f>IFERROR(VLOOKUP($B144,'IRC2 0426 Maldegem'!$T:$X,3,FALSE),"")</f>
        <v/>
      </c>
      <c r="J144" s="23" t="str">
        <f>IFERROR(VLOOKUP($B144,'IRC2 0426 Maldegem'!$T:$X,4,FALSE),"")</f>
        <v/>
      </c>
      <c r="K144" s="27" t="str">
        <f t="shared" si="42"/>
        <v/>
      </c>
      <c r="L144" s="22" t="str">
        <f>IFERROR(VLOOKUP($B144,'IRC3 0510 Aalter'!$S:$X,2,FALSE),"")</f>
        <v/>
      </c>
      <c r="M144" s="23" t="str">
        <f>IFERROR(VLOOKUP($B144,'IRC3 0510 Aalter'!$S:$X,3,FALSE),"")</f>
        <v/>
      </c>
      <c r="N144" s="23" t="str">
        <f>IFERROR(VLOOKUP($B144,'IRC3 0510 Aalter'!$S:$X,4,FALSE),"")</f>
        <v/>
      </c>
      <c r="O144" s="27" t="str">
        <f t="shared" si="43"/>
        <v/>
      </c>
      <c r="P144" s="22" t="str">
        <f>IFERROR(VLOOKUP($B144,'IRC4 0607 Rieme'!$O:$R,2,FALSE),"")</f>
        <v/>
      </c>
      <c r="Q144" s="23" t="str">
        <f>IFERROR(VLOOKUP($B144,'IRC4 0607 Rieme'!$O:$R,3,FALSE),"")</f>
        <v/>
      </c>
      <c r="R144" s="23" t="str">
        <f>IFERROR(VLOOKUP($B144,'IRC4 0607 Rieme'!$O:$R,4,FALSE),"")</f>
        <v/>
      </c>
      <c r="S144" s="27" t="str">
        <f t="shared" si="44"/>
        <v/>
      </c>
      <c r="T144" s="22" t="str">
        <f>IFERROR(VLOOKUP($B144,'IRC5 2906 Oudenaarde'!$O:$R,2,FALSE),"")</f>
        <v/>
      </c>
      <c r="U144" s="23" t="str">
        <f>IFERROR(VLOOKUP($B144,'IRC5 2906 Oudenaarde'!$O:$R,3,FALSE),"")</f>
        <v/>
      </c>
      <c r="V144" s="23" t="str">
        <f>IFERROR(VLOOKUP($B144,'IRC5 2906 Oudenaarde'!$O:$R,4,FALSE),"")</f>
        <v/>
      </c>
      <c r="W144" s="27" t="str">
        <f t="shared" si="45"/>
        <v/>
      </c>
      <c r="X144" s="22" t="str">
        <f>IFERROR(VLOOKUP($B144,'IRC6 0830 Racing Gent'!$O:$R,2,FALSE),"")</f>
        <v/>
      </c>
      <c r="Y144" s="23" t="str">
        <f>IFERROR(VLOOKUP($B144,'IRC6 0830 Racing Gent'!$O:$R,3,FALSE),"")</f>
        <v/>
      </c>
      <c r="Z144" s="23" t="str">
        <f>IFERROR(VLOOKUP($B144,'IRC6 0830 Racing Gent'!$O:$R,4,FALSE),"")</f>
        <v/>
      </c>
      <c r="AA144" s="27" t="str">
        <f t="shared" si="46"/>
        <v/>
      </c>
      <c r="AB144" s="22" t="str">
        <f>IFERROR(VLOOKUP($B144,'IRC7 0907 KAA Gent'!$O:$R,2,FALSE),"")</f>
        <v/>
      </c>
      <c r="AC144" s="23" t="str">
        <f>IFERROR(VLOOKUP($B144,'IRC7 0907 KAA Gent'!$O:$R,3,FALSE),"")</f>
        <v/>
      </c>
      <c r="AD144" s="23" t="str">
        <f>IFERROR(VLOOKUP($B144,'IRC7 0907 KAA Gent'!$O:$R,4,FALSE),"")</f>
        <v/>
      </c>
      <c r="AE144" s="24" t="str">
        <f t="shared" si="47"/>
        <v/>
      </c>
      <c r="AF144" s="29" t="str" cm="1">
        <f t="array" ref="AF144">IF(SUM(LARGE(AJ144:AP144,{1;2;3;4;5}))&gt;0,SUM(LARGE(AJ144:AP144,{1;2;3;4;5})),"")</f>
        <v/>
      </c>
      <c r="AG144" s="5" t="str">
        <f t="shared" si="48"/>
        <v/>
      </c>
      <c r="AH144" s="5" t="str">
        <f t="shared" si="56"/>
        <v/>
      </c>
      <c r="AJ144" s="3">
        <f t="shared" si="49"/>
        <v>0</v>
      </c>
      <c r="AK144" s="3">
        <f t="shared" si="50"/>
        <v>0</v>
      </c>
      <c r="AL144" s="3">
        <f t="shared" si="51"/>
        <v>0</v>
      </c>
      <c r="AM144" s="3">
        <f t="shared" si="52"/>
        <v>0</v>
      </c>
      <c r="AN144" s="3">
        <f t="shared" si="53"/>
        <v>0</v>
      </c>
      <c r="AO144" s="3">
        <f t="shared" si="54"/>
        <v>0</v>
      </c>
      <c r="AP144" s="3">
        <f t="shared" si="55"/>
        <v>0</v>
      </c>
    </row>
    <row r="145" spans="2:42" x14ac:dyDescent="0.3">
      <c r="B145" s="30"/>
      <c r="C145" s="80"/>
      <c r="D145" s="22" t="str">
        <f>IFERROR(VLOOKUP($B145,'IRC1 0405 Deinze'!$S:$X,2,FALSE),"")</f>
        <v/>
      </c>
      <c r="E145" s="23" t="str">
        <f>IFERROR(VLOOKUP($B145,'IRC1 0405 Deinze'!$S:$X,3,FALSE),"")</f>
        <v/>
      </c>
      <c r="F145" s="23" t="str">
        <f>IFERROR(VLOOKUP($B145,'IRC1 0405 Deinze'!$S:$X,4,FALSE),"")</f>
        <v/>
      </c>
      <c r="G145" s="27" t="str">
        <f t="shared" si="41"/>
        <v/>
      </c>
      <c r="H145" s="22" t="str">
        <f>IFERROR(VLOOKUP($B145,'IRC2 0426 Maldegem'!$T:$X,2,FALSE),"")</f>
        <v/>
      </c>
      <c r="I145" s="23" t="str">
        <f>IFERROR(VLOOKUP($B145,'IRC2 0426 Maldegem'!$T:$X,3,FALSE),"")</f>
        <v/>
      </c>
      <c r="J145" s="23" t="str">
        <f>IFERROR(VLOOKUP($B145,'IRC2 0426 Maldegem'!$T:$X,4,FALSE),"")</f>
        <v/>
      </c>
      <c r="K145" s="27" t="str">
        <f t="shared" si="42"/>
        <v/>
      </c>
      <c r="L145" s="22" t="str">
        <f>IFERROR(VLOOKUP($B145,'IRC3 0510 Aalter'!$S:$X,2,FALSE),"")</f>
        <v/>
      </c>
      <c r="M145" s="23" t="str">
        <f>IFERROR(VLOOKUP($B145,'IRC3 0510 Aalter'!$S:$X,3,FALSE),"")</f>
        <v/>
      </c>
      <c r="N145" s="23" t="str">
        <f>IFERROR(VLOOKUP($B145,'IRC3 0510 Aalter'!$S:$X,4,FALSE),"")</f>
        <v/>
      </c>
      <c r="O145" s="27" t="str">
        <f t="shared" si="43"/>
        <v/>
      </c>
      <c r="P145" s="22" t="str">
        <f>IFERROR(VLOOKUP($B145,'IRC4 0607 Rieme'!$O:$R,2,FALSE),"")</f>
        <v/>
      </c>
      <c r="Q145" s="23" t="str">
        <f>IFERROR(VLOOKUP($B145,'IRC4 0607 Rieme'!$O:$R,3,FALSE),"")</f>
        <v/>
      </c>
      <c r="R145" s="23" t="str">
        <f>IFERROR(VLOOKUP($B145,'IRC4 0607 Rieme'!$O:$R,4,FALSE),"")</f>
        <v/>
      </c>
      <c r="S145" s="27" t="str">
        <f t="shared" si="44"/>
        <v/>
      </c>
      <c r="T145" s="22" t="str">
        <f>IFERROR(VLOOKUP($B145,'IRC5 2906 Oudenaarde'!$O:$R,2,FALSE),"")</f>
        <v/>
      </c>
      <c r="U145" s="23" t="str">
        <f>IFERROR(VLOOKUP($B145,'IRC5 2906 Oudenaarde'!$O:$R,3,FALSE),"")</f>
        <v/>
      </c>
      <c r="V145" s="23" t="str">
        <f>IFERROR(VLOOKUP($B145,'IRC5 2906 Oudenaarde'!$O:$R,4,FALSE),"")</f>
        <v/>
      </c>
      <c r="W145" s="27" t="str">
        <f t="shared" si="45"/>
        <v/>
      </c>
      <c r="X145" s="22" t="str">
        <f>IFERROR(VLOOKUP($B145,'IRC6 0830 Racing Gent'!$O:$R,2,FALSE),"")</f>
        <v/>
      </c>
      <c r="Y145" s="23" t="str">
        <f>IFERROR(VLOOKUP($B145,'IRC6 0830 Racing Gent'!$O:$R,3,FALSE),"")</f>
        <v/>
      </c>
      <c r="Z145" s="23" t="str">
        <f>IFERROR(VLOOKUP($B145,'IRC6 0830 Racing Gent'!$O:$R,4,FALSE),"")</f>
        <v/>
      </c>
      <c r="AA145" s="27" t="str">
        <f t="shared" si="46"/>
        <v/>
      </c>
      <c r="AB145" s="22" t="str">
        <f>IFERROR(VLOOKUP($B145,'IRC7 0907 KAA Gent'!$O:$R,2,FALSE),"")</f>
        <v/>
      </c>
      <c r="AC145" s="23" t="str">
        <f>IFERROR(VLOOKUP($B145,'IRC7 0907 KAA Gent'!$O:$R,3,FALSE),"")</f>
        <v/>
      </c>
      <c r="AD145" s="23" t="str">
        <f>IFERROR(VLOOKUP($B145,'IRC7 0907 KAA Gent'!$O:$R,4,FALSE),"")</f>
        <v/>
      </c>
      <c r="AE145" s="24" t="str">
        <f t="shared" si="47"/>
        <v/>
      </c>
      <c r="AF145" s="29" t="str" cm="1">
        <f t="array" ref="AF145">IF(SUM(LARGE(AJ145:AP145,{1;2;3;4;5}))&gt;0,SUM(LARGE(AJ145:AP145,{1;2;3;4;5})),"")</f>
        <v/>
      </c>
      <c r="AG145" s="5" t="str">
        <f t="shared" si="48"/>
        <v/>
      </c>
      <c r="AH145" s="5" t="str">
        <f t="shared" si="56"/>
        <v/>
      </c>
      <c r="AJ145" s="3">
        <f t="shared" si="49"/>
        <v>0</v>
      </c>
      <c r="AK145" s="3">
        <f t="shared" si="50"/>
        <v>0</v>
      </c>
      <c r="AL145" s="3">
        <f t="shared" si="51"/>
        <v>0</v>
      </c>
      <c r="AM145" s="3">
        <f t="shared" si="52"/>
        <v>0</v>
      </c>
      <c r="AN145" s="3">
        <f t="shared" si="53"/>
        <v>0</v>
      </c>
      <c r="AO145" s="3">
        <f t="shared" si="54"/>
        <v>0</v>
      </c>
      <c r="AP145" s="3">
        <f t="shared" si="55"/>
        <v>0</v>
      </c>
    </row>
    <row r="146" spans="2:42" x14ac:dyDescent="0.3">
      <c r="B146" s="30"/>
      <c r="C146" s="80"/>
      <c r="D146" s="22" t="str">
        <f>IFERROR(VLOOKUP($B146,'IRC1 0405 Deinze'!$S:$X,2,FALSE),"")</f>
        <v/>
      </c>
      <c r="E146" s="23" t="str">
        <f>IFERROR(VLOOKUP($B146,'IRC1 0405 Deinze'!$S:$X,3,FALSE),"")</f>
        <v/>
      </c>
      <c r="F146" s="23" t="str">
        <f>IFERROR(VLOOKUP($B146,'IRC1 0405 Deinze'!$S:$X,4,FALSE),"")</f>
        <v/>
      </c>
      <c r="G146" s="27" t="str">
        <f t="shared" si="41"/>
        <v/>
      </c>
      <c r="H146" s="22" t="str">
        <f>IFERROR(VLOOKUP($B146,'IRC2 0426 Maldegem'!$T:$X,2,FALSE),"")</f>
        <v/>
      </c>
      <c r="I146" s="23" t="str">
        <f>IFERROR(VLOOKUP($B146,'IRC2 0426 Maldegem'!$T:$X,3,FALSE),"")</f>
        <v/>
      </c>
      <c r="J146" s="23" t="str">
        <f>IFERROR(VLOOKUP($B146,'IRC2 0426 Maldegem'!$T:$X,4,FALSE),"")</f>
        <v/>
      </c>
      <c r="K146" s="27" t="str">
        <f t="shared" si="42"/>
        <v/>
      </c>
      <c r="L146" s="22" t="str">
        <f>IFERROR(VLOOKUP($B146,'IRC3 0510 Aalter'!$S:$X,2,FALSE),"")</f>
        <v/>
      </c>
      <c r="M146" s="23" t="str">
        <f>IFERROR(VLOOKUP($B146,'IRC3 0510 Aalter'!$S:$X,3,FALSE),"")</f>
        <v/>
      </c>
      <c r="N146" s="23" t="str">
        <f>IFERROR(VLOOKUP($B146,'IRC3 0510 Aalter'!$S:$X,4,FALSE),"")</f>
        <v/>
      </c>
      <c r="O146" s="27" t="str">
        <f t="shared" si="43"/>
        <v/>
      </c>
      <c r="P146" s="22" t="str">
        <f>IFERROR(VLOOKUP($B146,'IRC4 0607 Rieme'!$O:$R,2,FALSE),"")</f>
        <v/>
      </c>
      <c r="Q146" s="23" t="str">
        <f>IFERROR(VLOOKUP($B146,'IRC4 0607 Rieme'!$O:$R,3,FALSE),"")</f>
        <v/>
      </c>
      <c r="R146" s="23" t="str">
        <f>IFERROR(VLOOKUP($B146,'IRC4 0607 Rieme'!$O:$R,4,FALSE),"")</f>
        <v/>
      </c>
      <c r="S146" s="27" t="str">
        <f t="shared" si="44"/>
        <v/>
      </c>
      <c r="T146" s="22" t="str">
        <f>IFERROR(VLOOKUP($B146,'IRC5 2906 Oudenaarde'!$O:$R,2,FALSE),"")</f>
        <v/>
      </c>
      <c r="U146" s="23" t="str">
        <f>IFERROR(VLOOKUP($B146,'IRC5 2906 Oudenaarde'!$O:$R,3,FALSE),"")</f>
        <v/>
      </c>
      <c r="V146" s="23" t="str">
        <f>IFERROR(VLOOKUP($B146,'IRC5 2906 Oudenaarde'!$O:$R,4,FALSE),"")</f>
        <v/>
      </c>
      <c r="W146" s="27" t="str">
        <f t="shared" si="45"/>
        <v/>
      </c>
      <c r="X146" s="22" t="str">
        <f>IFERROR(VLOOKUP($B146,'IRC6 0830 Racing Gent'!$O:$R,2,FALSE),"")</f>
        <v/>
      </c>
      <c r="Y146" s="23" t="str">
        <f>IFERROR(VLOOKUP($B146,'IRC6 0830 Racing Gent'!$O:$R,3,FALSE),"")</f>
        <v/>
      </c>
      <c r="Z146" s="23" t="str">
        <f>IFERROR(VLOOKUP($B146,'IRC6 0830 Racing Gent'!$O:$R,4,FALSE),"")</f>
        <v/>
      </c>
      <c r="AA146" s="27" t="str">
        <f t="shared" si="46"/>
        <v/>
      </c>
      <c r="AB146" s="22" t="str">
        <f>IFERROR(VLOOKUP($B146,'IRC7 0907 KAA Gent'!$O:$R,2,FALSE),"")</f>
        <v/>
      </c>
      <c r="AC146" s="23" t="str">
        <f>IFERROR(VLOOKUP($B146,'IRC7 0907 KAA Gent'!$O:$R,3,FALSE),"")</f>
        <v/>
      </c>
      <c r="AD146" s="23" t="str">
        <f>IFERROR(VLOOKUP($B146,'IRC7 0907 KAA Gent'!$O:$R,4,FALSE),"")</f>
        <v/>
      </c>
      <c r="AE146" s="24" t="str">
        <f t="shared" si="47"/>
        <v/>
      </c>
      <c r="AF146" s="29" t="str" cm="1">
        <f t="array" ref="AF146">IF(SUM(LARGE(AJ146:AP146,{1;2;3;4;5}))&gt;0,SUM(LARGE(AJ146:AP146,{1;2;3;4;5})),"")</f>
        <v/>
      </c>
      <c r="AG146" s="5" t="str">
        <f t="shared" si="48"/>
        <v/>
      </c>
      <c r="AH146" s="5" t="str">
        <f t="shared" si="56"/>
        <v/>
      </c>
      <c r="AJ146" s="3">
        <f t="shared" si="49"/>
        <v>0</v>
      </c>
      <c r="AK146" s="3">
        <f t="shared" si="50"/>
        <v>0</v>
      </c>
      <c r="AL146" s="3">
        <f t="shared" si="51"/>
        <v>0</v>
      </c>
      <c r="AM146" s="3">
        <f t="shared" si="52"/>
        <v>0</v>
      </c>
      <c r="AN146" s="3">
        <f t="shared" si="53"/>
        <v>0</v>
      </c>
      <c r="AO146" s="3">
        <f t="shared" si="54"/>
        <v>0</v>
      </c>
      <c r="AP146" s="3">
        <f t="shared" si="55"/>
        <v>0</v>
      </c>
    </row>
    <row r="147" spans="2:42" x14ac:dyDescent="0.3">
      <c r="B147" s="30"/>
      <c r="C147" s="80"/>
      <c r="D147" s="22" t="str">
        <f>IFERROR(VLOOKUP($B147,'IRC1 0405 Deinze'!$S:$X,2,FALSE),"")</f>
        <v/>
      </c>
      <c r="E147" s="23" t="str">
        <f>IFERROR(VLOOKUP($B147,'IRC1 0405 Deinze'!$S:$X,3,FALSE),"")</f>
        <v/>
      </c>
      <c r="F147" s="23" t="str">
        <f>IFERROR(VLOOKUP($B147,'IRC1 0405 Deinze'!$S:$X,4,FALSE),"")</f>
        <v/>
      </c>
      <c r="G147" s="27" t="str">
        <f t="shared" si="41"/>
        <v/>
      </c>
      <c r="H147" s="22" t="str">
        <f>IFERROR(VLOOKUP($B147,'IRC2 0426 Maldegem'!$T:$X,2,FALSE),"")</f>
        <v/>
      </c>
      <c r="I147" s="23" t="str">
        <f>IFERROR(VLOOKUP($B147,'IRC2 0426 Maldegem'!$T:$X,3,FALSE),"")</f>
        <v/>
      </c>
      <c r="J147" s="23" t="str">
        <f>IFERROR(VLOOKUP($B147,'IRC2 0426 Maldegem'!$T:$X,4,FALSE),"")</f>
        <v/>
      </c>
      <c r="K147" s="27" t="str">
        <f t="shared" si="42"/>
        <v/>
      </c>
      <c r="L147" s="22" t="str">
        <f>IFERROR(VLOOKUP($B147,'IRC3 0510 Aalter'!$S:$X,2,FALSE),"")</f>
        <v/>
      </c>
      <c r="M147" s="23" t="str">
        <f>IFERROR(VLOOKUP($B147,'IRC3 0510 Aalter'!$S:$X,3,FALSE),"")</f>
        <v/>
      </c>
      <c r="N147" s="23" t="str">
        <f>IFERROR(VLOOKUP($B147,'IRC3 0510 Aalter'!$S:$X,4,FALSE),"")</f>
        <v/>
      </c>
      <c r="O147" s="27" t="str">
        <f t="shared" si="43"/>
        <v/>
      </c>
      <c r="P147" s="22" t="str">
        <f>IFERROR(VLOOKUP($B147,'IRC4 0607 Rieme'!$O:$R,2,FALSE),"")</f>
        <v/>
      </c>
      <c r="Q147" s="23" t="str">
        <f>IFERROR(VLOOKUP($B147,'IRC4 0607 Rieme'!$O:$R,3,FALSE),"")</f>
        <v/>
      </c>
      <c r="R147" s="23" t="str">
        <f>IFERROR(VLOOKUP($B147,'IRC4 0607 Rieme'!$O:$R,4,FALSE),"")</f>
        <v/>
      </c>
      <c r="S147" s="27" t="str">
        <f t="shared" si="44"/>
        <v/>
      </c>
      <c r="T147" s="22" t="str">
        <f>IFERROR(VLOOKUP($B147,'IRC5 2906 Oudenaarde'!$O:$R,2,FALSE),"")</f>
        <v/>
      </c>
      <c r="U147" s="23" t="str">
        <f>IFERROR(VLOOKUP($B147,'IRC5 2906 Oudenaarde'!$O:$R,3,FALSE),"")</f>
        <v/>
      </c>
      <c r="V147" s="23" t="str">
        <f>IFERROR(VLOOKUP($B147,'IRC5 2906 Oudenaarde'!$O:$R,4,FALSE),"")</f>
        <v/>
      </c>
      <c r="W147" s="27" t="str">
        <f t="shared" si="45"/>
        <v/>
      </c>
      <c r="X147" s="22" t="str">
        <f>IFERROR(VLOOKUP($B147,'IRC6 0830 Racing Gent'!$O:$R,2,FALSE),"")</f>
        <v/>
      </c>
      <c r="Y147" s="23" t="str">
        <f>IFERROR(VLOOKUP($B147,'IRC6 0830 Racing Gent'!$O:$R,3,FALSE),"")</f>
        <v/>
      </c>
      <c r="Z147" s="23" t="str">
        <f>IFERROR(VLOOKUP($B147,'IRC6 0830 Racing Gent'!$O:$R,4,FALSE),"")</f>
        <v/>
      </c>
      <c r="AA147" s="27" t="str">
        <f t="shared" si="46"/>
        <v/>
      </c>
      <c r="AB147" s="22" t="str">
        <f>IFERROR(VLOOKUP($B147,'IRC7 0907 KAA Gent'!$O:$R,2,FALSE),"")</f>
        <v/>
      </c>
      <c r="AC147" s="23" t="str">
        <f>IFERROR(VLOOKUP($B147,'IRC7 0907 KAA Gent'!$O:$R,3,FALSE),"")</f>
        <v/>
      </c>
      <c r="AD147" s="23" t="str">
        <f>IFERROR(VLOOKUP($B147,'IRC7 0907 KAA Gent'!$O:$R,4,FALSE),"")</f>
        <v/>
      </c>
      <c r="AE147" s="24" t="str">
        <f t="shared" si="47"/>
        <v/>
      </c>
      <c r="AF147" s="29" t="str" cm="1">
        <f t="array" ref="AF147">IF(SUM(LARGE(AJ147:AP147,{1;2;3;4;5}))&gt;0,SUM(LARGE(AJ147:AP147,{1;2;3;4;5})),"")</f>
        <v/>
      </c>
      <c r="AG147" s="5" t="str">
        <f t="shared" si="48"/>
        <v/>
      </c>
      <c r="AH147" s="5" t="str">
        <f t="shared" si="56"/>
        <v/>
      </c>
      <c r="AJ147" s="3">
        <f t="shared" si="49"/>
        <v>0</v>
      </c>
      <c r="AK147" s="3">
        <f t="shared" si="50"/>
        <v>0</v>
      </c>
      <c r="AL147" s="3">
        <f t="shared" si="51"/>
        <v>0</v>
      </c>
      <c r="AM147" s="3">
        <f t="shared" si="52"/>
        <v>0</v>
      </c>
      <c r="AN147" s="3">
        <f t="shared" si="53"/>
        <v>0</v>
      </c>
      <c r="AO147" s="3">
        <f t="shared" si="54"/>
        <v>0</v>
      </c>
      <c r="AP147" s="3">
        <f t="shared" si="55"/>
        <v>0</v>
      </c>
    </row>
    <row r="148" spans="2:42" x14ac:dyDescent="0.3">
      <c r="B148" s="30"/>
      <c r="C148" s="80"/>
      <c r="D148" s="22" t="str">
        <f>IFERROR(VLOOKUP($B148,'IRC1 0405 Deinze'!$S:$X,2,FALSE),"")</f>
        <v/>
      </c>
      <c r="E148" s="23" t="str">
        <f>IFERROR(VLOOKUP($B148,'IRC1 0405 Deinze'!$S:$X,3,FALSE),"")</f>
        <v/>
      </c>
      <c r="F148" s="23" t="str">
        <f>IFERROR(VLOOKUP($B148,'IRC1 0405 Deinze'!$S:$X,4,FALSE),"")</f>
        <v/>
      </c>
      <c r="G148" s="27" t="str">
        <f t="shared" si="41"/>
        <v/>
      </c>
      <c r="H148" s="22" t="str">
        <f>IFERROR(VLOOKUP($B148,'IRC2 0426 Maldegem'!$T:$X,2,FALSE),"")</f>
        <v/>
      </c>
      <c r="I148" s="23" t="str">
        <f>IFERROR(VLOOKUP($B148,'IRC2 0426 Maldegem'!$T:$X,3,FALSE),"")</f>
        <v/>
      </c>
      <c r="J148" s="23" t="str">
        <f>IFERROR(VLOOKUP($B148,'IRC2 0426 Maldegem'!$T:$X,4,FALSE),"")</f>
        <v/>
      </c>
      <c r="K148" s="27" t="str">
        <f t="shared" si="42"/>
        <v/>
      </c>
      <c r="L148" s="22" t="str">
        <f>IFERROR(VLOOKUP($B148,'IRC3 0510 Aalter'!$S:$X,2,FALSE),"")</f>
        <v/>
      </c>
      <c r="M148" s="23" t="str">
        <f>IFERROR(VLOOKUP($B148,'IRC3 0510 Aalter'!$S:$X,3,FALSE),"")</f>
        <v/>
      </c>
      <c r="N148" s="23" t="str">
        <f>IFERROR(VLOOKUP($B148,'IRC3 0510 Aalter'!$S:$X,4,FALSE),"")</f>
        <v/>
      </c>
      <c r="O148" s="27" t="str">
        <f t="shared" si="43"/>
        <v/>
      </c>
      <c r="P148" s="22" t="str">
        <f>IFERROR(VLOOKUP($B148,'IRC4 0607 Rieme'!$O:$R,2,FALSE),"")</f>
        <v/>
      </c>
      <c r="Q148" s="23" t="str">
        <f>IFERROR(VLOOKUP($B148,'IRC4 0607 Rieme'!$O:$R,3,FALSE),"")</f>
        <v/>
      </c>
      <c r="R148" s="23" t="str">
        <f>IFERROR(VLOOKUP($B148,'IRC4 0607 Rieme'!$O:$R,4,FALSE),"")</f>
        <v/>
      </c>
      <c r="S148" s="27" t="str">
        <f t="shared" si="44"/>
        <v/>
      </c>
      <c r="T148" s="22" t="str">
        <f>IFERROR(VLOOKUP($B148,'IRC5 2906 Oudenaarde'!$O:$R,2,FALSE),"")</f>
        <v/>
      </c>
      <c r="U148" s="23" t="str">
        <f>IFERROR(VLOOKUP($B148,'IRC5 2906 Oudenaarde'!$O:$R,3,FALSE),"")</f>
        <v/>
      </c>
      <c r="V148" s="23" t="str">
        <f>IFERROR(VLOOKUP($B148,'IRC5 2906 Oudenaarde'!$O:$R,4,FALSE),"")</f>
        <v/>
      </c>
      <c r="W148" s="27" t="str">
        <f t="shared" si="45"/>
        <v/>
      </c>
      <c r="X148" s="22" t="str">
        <f>IFERROR(VLOOKUP($B148,'IRC6 0830 Racing Gent'!$O:$R,2,FALSE),"")</f>
        <v/>
      </c>
      <c r="Y148" s="23" t="str">
        <f>IFERROR(VLOOKUP($B148,'IRC6 0830 Racing Gent'!$O:$R,3,FALSE),"")</f>
        <v/>
      </c>
      <c r="Z148" s="23" t="str">
        <f>IFERROR(VLOOKUP($B148,'IRC6 0830 Racing Gent'!$O:$R,4,FALSE),"")</f>
        <v/>
      </c>
      <c r="AA148" s="27" t="str">
        <f t="shared" si="46"/>
        <v/>
      </c>
      <c r="AB148" s="22" t="str">
        <f>IFERROR(VLOOKUP($B148,'IRC7 0907 KAA Gent'!$O:$R,2,FALSE),"")</f>
        <v/>
      </c>
      <c r="AC148" s="23" t="str">
        <f>IFERROR(VLOOKUP($B148,'IRC7 0907 KAA Gent'!$O:$R,3,FALSE),"")</f>
        <v/>
      </c>
      <c r="AD148" s="23" t="str">
        <f>IFERROR(VLOOKUP($B148,'IRC7 0907 KAA Gent'!$O:$R,4,FALSE),"")</f>
        <v/>
      </c>
      <c r="AE148" s="24" t="str">
        <f t="shared" si="47"/>
        <v/>
      </c>
      <c r="AF148" s="29" t="str" cm="1">
        <f t="array" ref="AF148">IF(SUM(LARGE(AJ148:AP148,{1;2;3;4;5}))&gt;0,SUM(LARGE(AJ148:AP148,{1;2;3;4;5})),"")</f>
        <v/>
      </c>
      <c r="AG148" s="5" t="str">
        <f t="shared" si="48"/>
        <v/>
      </c>
      <c r="AH148" s="5" t="str">
        <f t="shared" si="56"/>
        <v/>
      </c>
      <c r="AJ148" s="3">
        <f t="shared" si="49"/>
        <v>0</v>
      </c>
      <c r="AK148" s="3">
        <f t="shared" si="50"/>
        <v>0</v>
      </c>
      <c r="AL148" s="3">
        <f t="shared" si="51"/>
        <v>0</v>
      </c>
      <c r="AM148" s="3">
        <f t="shared" si="52"/>
        <v>0</v>
      </c>
      <c r="AN148" s="3">
        <f t="shared" si="53"/>
        <v>0</v>
      </c>
      <c r="AO148" s="3">
        <f t="shared" si="54"/>
        <v>0</v>
      </c>
      <c r="AP148" s="3">
        <f t="shared" si="55"/>
        <v>0</v>
      </c>
    </row>
    <row r="149" spans="2:42" x14ac:dyDescent="0.3">
      <c r="B149" s="30"/>
      <c r="C149" s="80"/>
      <c r="D149" s="22" t="str">
        <f>IFERROR(VLOOKUP($B149,'IRC1 0405 Deinze'!$S:$X,2,FALSE),"")</f>
        <v/>
      </c>
      <c r="E149" s="23" t="str">
        <f>IFERROR(VLOOKUP($B149,'IRC1 0405 Deinze'!$S:$X,3,FALSE),"")</f>
        <v/>
      </c>
      <c r="F149" s="23" t="str">
        <f>IFERROR(VLOOKUP($B149,'IRC1 0405 Deinze'!$S:$X,4,FALSE),"")</f>
        <v/>
      </c>
      <c r="G149" s="27" t="str">
        <f t="shared" si="41"/>
        <v/>
      </c>
      <c r="H149" s="22" t="str">
        <f>IFERROR(VLOOKUP($B149,'IRC2 0426 Maldegem'!$T:$X,2,FALSE),"")</f>
        <v/>
      </c>
      <c r="I149" s="23" t="str">
        <f>IFERROR(VLOOKUP($B149,'IRC2 0426 Maldegem'!$T:$X,3,FALSE),"")</f>
        <v/>
      </c>
      <c r="J149" s="23" t="str">
        <f>IFERROR(VLOOKUP($B149,'IRC2 0426 Maldegem'!$T:$X,4,FALSE),"")</f>
        <v/>
      </c>
      <c r="K149" s="27" t="str">
        <f t="shared" si="42"/>
        <v/>
      </c>
      <c r="L149" s="22" t="str">
        <f>IFERROR(VLOOKUP($B149,'IRC3 0510 Aalter'!$S:$X,2,FALSE),"")</f>
        <v/>
      </c>
      <c r="M149" s="23" t="str">
        <f>IFERROR(VLOOKUP($B149,'IRC3 0510 Aalter'!$S:$X,3,FALSE),"")</f>
        <v/>
      </c>
      <c r="N149" s="23" t="str">
        <f>IFERROR(VLOOKUP($B149,'IRC3 0510 Aalter'!$S:$X,4,FALSE),"")</f>
        <v/>
      </c>
      <c r="O149" s="27" t="str">
        <f t="shared" si="43"/>
        <v/>
      </c>
      <c r="P149" s="22" t="str">
        <f>IFERROR(VLOOKUP($B149,'IRC4 0607 Rieme'!$O:$R,2,FALSE),"")</f>
        <v/>
      </c>
      <c r="Q149" s="23" t="str">
        <f>IFERROR(VLOOKUP($B149,'IRC4 0607 Rieme'!$O:$R,3,FALSE),"")</f>
        <v/>
      </c>
      <c r="R149" s="23" t="str">
        <f>IFERROR(VLOOKUP($B149,'IRC4 0607 Rieme'!$O:$R,4,FALSE),"")</f>
        <v/>
      </c>
      <c r="S149" s="27" t="str">
        <f t="shared" si="44"/>
        <v/>
      </c>
      <c r="T149" s="22" t="str">
        <f>IFERROR(VLOOKUP($B149,'IRC5 2906 Oudenaarde'!$O:$R,2,FALSE),"")</f>
        <v/>
      </c>
      <c r="U149" s="23" t="str">
        <f>IFERROR(VLOOKUP($B149,'IRC5 2906 Oudenaarde'!$O:$R,3,FALSE),"")</f>
        <v/>
      </c>
      <c r="V149" s="23" t="str">
        <f>IFERROR(VLOOKUP($B149,'IRC5 2906 Oudenaarde'!$O:$R,4,FALSE),"")</f>
        <v/>
      </c>
      <c r="W149" s="27" t="str">
        <f t="shared" si="45"/>
        <v/>
      </c>
      <c r="X149" s="22" t="str">
        <f>IFERROR(VLOOKUP($B149,'IRC6 0830 Racing Gent'!$O:$R,2,FALSE),"")</f>
        <v/>
      </c>
      <c r="Y149" s="23" t="str">
        <f>IFERROR(VLOOKUP($B149,'IRC6 0830 Racing Gent'!$O:$R,3,FALSE),"")</f>
        <v/>
      </c>
      <c r="Z149" s="23" t="str">
        <f>IFERROR(VLOOKUP($B149,'IRC6 0830 Racing Gent'!$O:$R,4,FALSE),"")</f>
        <v/>
      </c>
      <c r="AA149" s="27" t="str">
        <f t="shared" si="46"/>
        <v/>
      </c>
      <c r="AB149" s="22" t="str">
        <f>IFERROR(VLOOKUP($B149,'IRC7 0907 KAA Gent'!$O:$R,2,FALSE),"")</f>
        <v/>
      </c>
      <c r="AC149" s="23" t="str">
        <f>IFERROR(VLOOKUP($B149,'IRC7 0907 KAA Gent'!$O:$R,3,FALSE),"")</f>
        <v/>
      </c>
      <c r="AD149" s="23" t="str">
        <f>IFERROR(VLOOKUP($B149,'IRC7 0907 KAA Gent'!$O:$R,4,FALSE),"")</f>
        <v/>
      </c>
      <c r="AE149" s="24" t="str">
        <f t="shared" si="47"/>
        <v/>
      </c>
      <c r="AF149" s="29" t="str" cm="1">
        <f t="array" ref="AF149">IF(SUM(LARGE(AJ149:AP149,{1;2;3;4;5}))&gt;0,SUM(LARGE(AJ149:AP149,{1;2;3;4;5})),"")</f>
        <v/>
      </c>
      <c r="AG149" s="5" t="str">
        <f t="shared" si="48"/>
        <v/>
      </c>
      <c r="AH149" s="5" t="str">
        <f t="shared" si="56"/>
        <v/>
      </c>
      <c r="AJ149" s="3">
        <f t="shared" si="49"/>
        <v>0</v>
      </c>
      <c r="AK149" s="3">
        <f t="shared" si="50"/>
        <v>0</v>
      </c>
      <c r="AL149" s="3">
        <f t="shared" si="51"/>
        <v>0</v>
      </c>
      <c r="AM149" s="3">
        <f t="shared" si="52"/>
        <v>0</v>
      </c>
      <c r="AN149" s="3">
        <f t="shared" si="53"/>
        <v>0</v>
      </c>
      <c r="AO149" s="3">
        <f t="shared" si="54"/>
        <v>0</v>
      </c>
      <c r="AP149" s="3">
        <f t="shared" si="55"/>
        <v>0</v>
      </c>
    </row>
    <row r="150" spans="2:42" x14ac:dyDescent="0.3">
      <c r="B150" s="30"/>
      <c r="C150" s="80"/>
      <c r="D150" s="22" t="str">
        <f>IFERROR(VLOOKUP($B150,'IRC1 0405 Deinze'!$S:$X,2,FALSE),"")</f>
        <v/>
      </c>
      <c r="E150" s="23" t="str">
        <f>IFERROR(VLOOKUP($B150,'IRC1 0405 Deinze'!$S:$X,3,FALSE),"")</f>
        <v/>
      </c>
      <c r="F150" s="23" t="str">
        <f>IFERROR(VLOOKUP($B150,'IRC1 0405 Deinze'!$S:$X,4,FALSE),"")</f>
        <v/>
      </c>
      <c r="G150" s="27" t="str">
        <f t="shared" si="41"/>
        <v/>
      </c>
      <c r="H150" s="22" t="str">
        <f>IFERROR(VLOOKUP($B150,'IRC2 0426 Maldegem'!$T:$X,2,FALSE),"")</f>
        <v/>
      </c>
      <c r="I150" s="23" t="str">
        <f>IFERROR(VLOOKUP($B150,'IRC2 0426 Maldegem'!$T:$X,3,FALSE),"")</f>
        <v/>
      </c>
      <c r="J150" s="23" t="str">
        <f>IFERROR(VLOOKUP($B150,'IRC2 0426 Maldegem'!$T:$X,4,FALSE),"")</f>
        <v/>
      </c>
      <c r="K150" s="27" t="str">
        <f t="shared" si="42"/>
        <v/>
      </c>
      <c r="L150" s="22" t="str">
        <f>IFERROR(VLOOKUP($B150,'IRC3 0510 Aalter'!$S:$X,2,FALSE),"")</f>
        <v/>
      </c>
      <c r="M150" s="23" t="str">
        <f>IFERROR(VLOOKUP($B150,'IRC3 0510 Aalter'!$S:$X,3,FALSE),"")</f>
        <v/>
      </c>
      <c r="N150" s="23" t="str">
        <f>IFERROR(VLOOKUP($B150,'IRC3 0510 Aalter'!$S:$X,4,FALSE),"")</f>
        <v/>
      </c>
      <c r="O150" s="27" t="str">
        <f t="shared" si="43"/>
        <v/>
      </c>
      <c r="P150" s="22" t="str">
        <f>IFERROR(VLOOKUP($B150,'IRC4 0607 Rieme'!$O:$R,2,FALSE),"")</f>
        <v/>
      </c>
      <c r="Q150" s="23" t="str">
        <f>IFERROR(VLOOKUP($B150,'IRC4 0607 Rieme'!$O:$R,3,FALSE),"")</f>
        <v/>
      </c>
      <c r="R150" s="23" t="str">
        <f>IFERROR(VLOOKUP($B150,'IRC4 0607 Rieme'!$O:$R,4,FALSE),"")</f>
        <v/>
      </c>
      <c r="S150" s="27" t="str">
        <f t="shared" si="44"/>
        <v/>
      </c>
      <c r="T150" s="22" t="str">
        <f>IFERROR(VLOOKUP($B150,'IRC5 2906 Oudenaarde'!$O:$R,2,FALSE),"")</f>
        <v/>
      </c>
      <c r="U150" s="23" t="str">
        <f>IFERROR(VLOOKUP($B150,'IRC5 2906 Oudenaarde'!$O:$R,3,FALSE),"")</f>
        <v/>
      </c>
      <c r="V150" s="23" t="str">
        <f>IFERROR(VLOOKUP($B150,'IRC5 2906 Oudenaarde'!$O:$R,4,FALSE),"")</f>
        <v/>
      </c>
      <c r="W150" s="27" t="str">
        <f t="shared" si="45"/>
        <v/>
      </c>
      <c r="X150" s="22" t="str">
        <f>IFERROR(VLOOKUP($B150,'IRC6 0830 Racing Gent'!$O:$R,2,FALSE),"")</f>
        <v/>
      </c>
      <c r="Y150" s="23" t="str">
        <f>IFERROR(VLOOKUP($B150,'IRC6 0830 Racing Gent'!$O:$R,3,FALSE),"")</f>
        <v/>
      </c>
      <c r="Z150" s="23" t="str">
        <f>IFERROR(VLOOKUP($B150,'IRC6 0830 Racing Gent'!$O:$R,4,FALSE),"")</f>
        <v/>
      </c>
      <c r="AA150" s="27" t="str">
        <f t="shared" si="46"/>
        <v/>
      </c>
      <c r="AB150" s="22" t="str">
        <f>IFERROR(VLOOKUP($B150,'IRC7 0907 KAA Gent'!$O:$R,2,FALSE),"")</f>
        <v/>
      </c>
      <c r="AC150" s="23" t="str">
        <f>IFERROR(VLOOKUP($B150,'IRC7 0907 KAA Gent'!$O:$R,3,FALSE),"")</f>
        <v/>
      </c>
      <c r="AD150" s="23" t="str">
        <f>IFERROR(VLOOKUP($B150,'IRC7 0907 KAA Gent'!$O:$R,4,FALSE),"")</f>
        <v/>
      </c>
      <c r="AE150" s="24" t="str">
        <f t="shared" si="47"/>
        <v/>
      </c>
      <c r="AF150" s="29" t="str" cm="1">
        <f t="array" ref="AF150">IF(SUM(LARGE(AJ150:AP150,{1;2;3;4;5}))&gt;0,SUM(LARGE(AJ150:AP150,{1;2;3;4;5})),"")</f>
        <v/>
      </c>
      <c r="AG150" s="5" t="str">
        <f t="shared" si="48"/>
        <v/>
      </c>
      <c r="AH150" s="5" t="str">
        <f t="shared" si="56"/>
        <v/>
      </c>
      <c r="AJ150" s="3">
        <f t="shared" si="49"/>
        <v>0</v>
      </c>
      <c r="AK150" s="3">
        <f t="shared" si="50"/>
        <v>0</v>
      </c>
      <c r="AL150" s="3">
        <f t="shared" si="51"/>
        <v>0</v>
      </c>
      <c r="AM150" s="3">
        <f t="shared" si="52"/>
        <v>0</v>
      </c>
      <c r="AN150" s="3">
        <f t="shared" si="53"/>
        <v>0</v>
      </c>
      <c r="AO150" s="3">
        <f t="shared" si="54"/>
        <v>0</v>
      </c>
      <c r="AP150" s="3">
        <f t="shared" si="55"/>
        <v>0</v>
      </c>
    </row>
    <row r="151" spans="2:42" x14ac:dyDescent="0.3">
      <c r="B151" s="30"/>
      <c r="C151" s="80"/>
      <c r="D151" s="22" t="str">
        <f>IFERROR(VLOOKUP($B151,'IRC1 0405 Deinze'!$S:$X,2,FALSE),"")</f>
        <v/>
      </c>
      <c r="E151" s="23" t="str">
        <f>IFERROR(VLOOKUP($B151,'IRC1 0405 Deinze'!$S:$X,3,FALSE),"")</f>
        <v/>
      </c>
      <c r="F151" s="23" t="str">
        <f>IFERROR(VLOOKUP($B151,'IRC1 0405 Deinze'!$S:$X,4,FALSE),"")</f>
        <v/>
      </c>
      <c r="G151" s="27" t="str">
        <f t="shared" si="41"/>
        <v/>
      </c>
      <c r="H151" s="22" t="str">
        <f>IFERROR(VLOOKUP($B151,'IRC2 0426 Maldegem'!$T:$X,2,FALSE),"")</f>
        <v/>
      </c>
      <c r="I151" s="23" t="str">
        <f>IFERROR(VLOOKUP($B151,'IRC2 0426 Maldegem'!$T:$X,3,FALSE),"")</f>
        <v/>
      </c>
      <c r="J151" s="23" t="str">
        <f>IFERROR(VLOOKUP($B151,'IRC2 0426 Maldegem'!$T:$X,4,FALSE),"")</f>
        <v/>
      </c>
      <c r="K151" s="27" t="str">
        <f t="shared" si="42"/>
        <v/>
      </c>
      <c r="L151" s="22" t="str">
        <f>IFERROR(VLOOKUP($B151,'IRC3 0510 Aalter'!$S:$X,2,FALSE),"")</f>
        <v/>
      </c>
      <c r="M151" s="23" t="str">
        <f>IFERROR(VLOOKUP($B151,'IRC3 0510 Aalter'!$S:$X,3,FALSE),"")</f>
        <v/>
      </c>
      <c r="N151" s="23" t="str">
        <f>IFERROR(VLOOKUP($B151,'IRC3 0510 Aalter'!$S:$X,4,FALSE),"")</f>
        <v/>
      </c>
      <c r="O151" s="27" t="str">
        <f t="shared" si="43"/>
        <v/>
      </c>
      <c r="P151" s="22" t="str">
        <f>IFERROR(VLOOKUP($B151,'IRC4 0607 Rieme'!$O:$R,2,FALSE),"")</f>
        <v/>
      </c>
      <c r="Q151" s="23" t="str">
        <f>IFERROR(VLOOKUP($B151,'IRC4 0607 Rieme'!$O:$R,3,FALSE),"")</f>
        <v/>
      </c>
      <c r="R151" s="23" t="str">
        <f>IFERROR(VLOOKUP($B151,'IRC4 0607 Rieme'!$O:$R,4,FALSE),"")</f>
        <v/>
      </c>
      <c r="S151" s="27" t="str">
        <f t="shared" si="44"/>
        <v/>
      </c>
      <c r="T151" s="22" t="str">
        <f>IFERROR(VLOOKUP($B151,'IRC5 2906 Oudenaarde'!$O:$R,2,FALSE),"")</f>
        <v/>
      </c>
      <c r="U151" s="23" t="str">
        <f>IFERROR(VLOOKUP($B151,'IRC5 2906 Oudenaarde'!$O:$R,3,FALSE),"")</f>
        <v/>
      </c>
      <c r="V151" s="23" t="str">
        <f>IFERROR(VLOOKUP($B151,'IRC5 2906 Oudenaarde'!$O:$R,4,FALSE),"")</f>
        <v/>
      </c>
      <c r="W151" s="27" t="str">
        <f t="shared" si="45"/>
        <v/>
      </c>
      <c r="X151" s="22" t="str">
        <f>IFERROR(VLOOKUP($B151,'IRC6 0830 Racing Gent'!$O:$R,2,FALSE),"")</f>
        <v/>
      </c>
      <c r="Y151" s="23" t="str">
        <f>IFERROR(VLOOKUP($B151,'IRC6 0830 Racing Gent'!$O:$R,3,FALSE),"")</f>
        <v/>
      </c>
      <c r="Z151" s="23" t="str">
        <f>IFERROR(VLOOKUP($B151,'IRC6 0830 Racing Gent'!$O:$R,4,FALSE),"")</f>
        <v/>
      </c>
      <c r="AA151" s="27" t="str">
        <f t="shared" si="46"/>
        <v/>
      </c>
      <c r="AB151" s="22" t="str">
        <f>IFERROR(VLOOKUP($B151,'IRC7 0907 KAA Gent'!$O:$R,2,FALSE),"")</f>
        <v/>
      </c>
      <c r="AC151" s="23" t="str">
        <f>IFERROR(VLOOKUP($B151,'IRC7 0907 KAA Gent'!$O:$R,3,FALSE),"")</f>
        <v/>
      </c>
      <c r="AD151" s="23" t="str">
        <f>IFERROR(VLOOKUP($B151,'IRC7 0907 KAA Gent'!$O:$R,4,FALSE),"")</f>
        <v/>
      </c>
      <c r="AE151" s="24" t="str">
        <f t="shared" si="47"/>
        <v/>
      </c>
      <c r="AF151" s="29" t="str" cm="1">
        <f t="array" ref="AF151">IF(SUM(LARGE(AJ151:AP151,{1;2;3;4;5}))&gt;0,SUM(LARGE(AJ151:AP151,{1;2;3;4;5})),"")</f>
        <v/>
      </c>
      <c r="AG151" s="5" t="str">
        <f t="shared" si="48"/>
        <v/>
      </c>
      <c r="AH151" s="5" t="str">
        <f t="shared" si="56"/>
        <v/>
      </c>
      <c r="AJ151" s="3">
        <f t="shared" si="49"/>
        <v>0</v>
      </c>
      <c r="AK151" s="3">
        <f t="shared" si="50"/>
        <v>0</v>
      </c>
      <c r="AL151" s="3">
        <f t="shared" si="51"/>
        <v>0</v>
      </c>
      <c r="AM151" s="3">
        <f t="shared" si="52"/>
        <v>0</v>
      </c>
      <c r="AN151" s="3">
        <f t="shared" si="53"/>
        <v>0</v>
      </c>
      <c r="AO151" s="3">
        <f t="shared" si="54"/>
        <v>0</v>
      </c>
      <c r="AP151" s="3">
        <f t="shared" si="55"/>
        <v>0</v>
      </c>
    </row>
    <row r="152" spans="2:42" x14ac:dyDescent="0.3">
      <c r="B152" s="30"/>
      <c r="C152" s="80"/>
      <c r="D152" s="22" t="str">
        <f>IFERROR(VLOOKUP($B152,'IRC1 0405 Deinze'!$S:$X,2,FALSE),"")</f>
        <v/>
      </c>
      <c r="E152" s="23" t="str">
        <f>IFERROR(VLOOKUP($B152,'IRC1 0405 Deinze'!$S:$X,3,FALSE),"")</f>
        <v/>
      </c>
      <c r="F152" s="23" t="str">
        <f>IFERROR(VLOOKUP($B152,'IRC1 0405 Deinze'!$S:$X,4,FALSE),"")</f>
        <v/>
      </c>
      <c r="G152" s="27" t="str">
        <f t="shared" si="41"/>
        <v/>
      </c>
      <c r="H152" s="22" t="str">
        <f>IFERROR(VLOOKUP($B152,'IRC2 0426 Maldegem'!$T:$X,2,FALSE),"")</f>
        <v/>
      </c>
      <c r="I152" s="23" t="str">
        <f>IFERROR(VLOOKUP($B152,'IRC2 0426 Maldegem'!$T:$X,3,FALSE),"")</f>
        <v/>
      </c>
      <c r="J152" s="23" t="str">
        <f>IFERROR(VLOOKUP($B152,'IRC2 0426 Maldegem'!$T:$X,4,FALSE),"")</f>
        <v/>
      </c>
      <c r="K152" s="27" t="str">
        <f t="shared" si="42"/>
        <v/>
      </c>
      <c r="L152" s="22" t="str">
        <f>IFERROR(VLOOKUP($B152,'IRC3 0510 Aalter'!$S:$X,2,FALSE),"")</f>
        <v/>
      </c>
      <c r="M152" s="23" t="str">
        <f>IFERROR(VLOOKUP($B152,'IRC3 0510 Aalter'!$S:$X,3,FALSE),"")</f>
        <v/>
      </c>
      <c r="N152" s="23" t="str">
        <f>IFERROR(VLOOKUP($B152,'IRC3 0510 Aalter'!$S:$X,4,FALSE),"")</f>
        <v/>
      </c>
      <c r="O152" s="27" t="str">
        <f t="shared" si="43"/>
        <v/>
      </c>
      <c r="P152" s="22" t="str">
        <f>IFERROR(VLOOKUP($B152,'IRC4 0607 Rieme'!$O:$R,2,FALSE),"")</f>
        <v/>
      </c>
      <c r="Q152" s="23" t="str">
        <f>IFERROR(VLOOKUP($B152,'IRC4 0607 Rieme'!$O:$R,3,FALSE),"")</f>
        <v/>
      </c>
      <c r="R152" s="23" t="str">
        <f>IFERROR(VLOOKUP($B152,'IRC4 0607 Rieme'!$O:$R,4,FALSE),"")</f>
        <v/>
      </c>
      <c r="S152" s="27" t="str">
        <f t="shared" si="44"/>
        <v/>
      </c>
      <c r="T152" s="22" t="str">
        <f>IFERROR(VLOOKUP($B152,'IRC5 2906 Oudenaarde'!$O:$R,2,FALSE),"")</f>
        <v/>
      </c>
      <c r="U152" s="23" t="str">
        <f>IFERROR(VLOOKUP($B152,'IRC5 2906 Oudenaarde'!$O:$R,3,FALSE),"")</f>
        <v/>
      </c>
      <c r="V152" s="23" t="str">
        <f>IFERROR(VLOOKUP($B152,'IRC5 2906 Oudenaarde'!$O:$R,4,FALSE),"")</f>
        <v/>
      </c>
      <c r="W152" s="27" t="str">
        <f t="shared" si="45"/>
        <v/>
      </c>
      <c r="X152" s="22" t="str">
        <f>IFERROR(VLOOKUP($B152,'IRC6 0830 Racing Gent'!$O:$R,2,FALSE),"")</f>
        <v/>
      </c>
      <c r="Y152" s="23" t="str">
        <f>IFERROR(VLOOKUP($B152,'IRC6 0830 Racing Gent'!$O:$R,3,FALSE),"")</f>
        <v/>
      </c>
      <c r="Z152" s="23" t="str">
        <f>IFERROR(VLOOKUP($B152,'IRC6 0830 Racing Gent'!$O:$R,4,FALSE),"")</f>
        <v/>
      </c>
      <c r="AA152" s="27" t="str">
        <f t="shared" si="46"/>
        <v/>
      </c>
      <c r="AB152" s="22" t="str">
        <f>IFERROR(VLOOKUP($B152,'IRC7 0907 KAA Gent'!$O:$R,2,FALSE),"")</f>
        <v/>
      </c>
      <c r="AC152" s="23" t="str">
        <f>IFERROR(VLOOKUP($B152,'IRC7 0907 KAA Gent'!$O:$R,3,FALSE),"")</f>
        <v/>
      </c>
      <c r="AD152" s="23" t="str">
        <f>IFERROR(VLOOKUP($B152,'IRC7 0907 KAA Gent'!$O:$R,4,FALSE),"")</f>
        <v/>
      </c>
      <c r="AE152" s="24" t="str">
        <f t="shared" si="47"/>
        <v/>
      </c>
      <c r="AF152" s="29" t="str" cm="1">
        <f t="array" ref="AF152">IF(SUM(LARGE(AJ152:AP152,{1;2;3;4;5}))&gt;0,SUM(LARGE(AJ152:AP152,{1;2;3;4;5})),"")</f>
        <v/>
      </c>
      <c r="AG152" s="5" t="str">
        <f t="shared" si="48"/>
        <v/>
      </c>
      <c r="AH152" s="5" t="str">
        <f t="shared" si="56"/>
        <v/>
      </c>
      <c r="AJ152" s="3">
        <f t="shared" si="49"/>
        <v>0</v>
      </c>
      <c r="AK152" s="3">
        <f t="shared" si="50"/>
        <v>0</v>
      </c>
      <c r="AL152" s="3">
        <f t="shared" si="51"/>
        <v>0</v>
      </c>
      <c r="AM152" s="3">
        <f t="shared" si="52"/>
        <v>0</v>
      </c>
      <c r="AN152" s="3">
        <f t="shared" si="53"/>
        <v>0</v>
      </c>
      <c r="AO152" s="3">
        <f t="shared" si="54"/>
        <v>0</v>
      </c>
      <c r="AP152" s="3">
        <f t="shared" si="55"/>
        <v>0</v>
      </c>
    </row>
    <row r="153" spans="2:42" x14ac:dyDescent="0.3">
      <c r="B153" s="30"/>
      <c r="C153" s="80"/>
      <c r="D153" s="22" t="str">
        <f>IFERROR(VLOOKUP($B153,'IRC1 0405 Deinze'!$S:$X,2,FALSE),"")</f>
        <v/>
      </c>
      <c r="E153" s="23" t="str">
        <f>IFERROR(VLOOKUP($B153,'IRC1 0405 Deinze'!$S:$X,3,FALSE),"")</f>
        <v/>
      </c>
      <c r="F153" s="23" t="str">
        <f>IFERROR(VLOOKUP($B153,'IRC1 0405 Deinze'!$S:$X,4,FALSE),"")</f>
        <v/>
      </c>
      <c r="G153" s="27" t="str">
        <f t="shared" si="41"/>
        <v/>
      </c>
      <c r="H153" s="22" t="str">
        <f>IFERROR(VLOOKUP($B153,'IRC2 0426 Maldegem'!$T:$X,2,FALSE),"")</f>
        <v/>
      </c>
      <c r="I153" s="23" t="str">
        <f>IFERROR(VLOOKUP($B153,'IRC2 0426 Maldegem'!$T:$X,3,FALSE),"")</f>
        <v/>
      </c>
      <c r="J153" s="23" t="str">
        <f>IFERROR(VLOOKUP($B153,'IRC2 0426 Maldegem'!$T:$X,4,FALSE),"")</f>
        <v/>
      </c>
      <c r="K153" s="27" t="str">
        <f t="shared" si="42"/>
        <v/>
      </c>
      <c r="L153" s="22" t="str">
        <f>IFERROR(VLOOKUP($B153,'IRC3 0510 Aalter'!$S:$X,2,FALSE),"")</f>
        <v/>
      </c>
      <c r="M153" s="23" t="str">
        <f>IFERROR(VLOOKUP($B153,'IRC3 0510 Aalter'!$S:$X,3,FALSE),"")</f>
        <v/>
      </c>
      <c r="N153" s="23" t="str">
        <f>IFERROR(VLOOKUP($B153,'IRC3 0510 Aalter'!$S:$X,4,FALSE),"")</f>
        <v/>
      </c>
      <c r="O153" s="27" t="str">
        <f t="shared" si="43"/>
        <v/>
      </c>
      <c r="P153" s="22" t="str">
        <f>IFERROR(VLOOKUP($B153,'IRC4 0607 Rieme'!$O:$R,2,FALSE),"")</f>
        <v/>
      </c>
      <c r="Q153" s="23" t="str">
        <f>IFERROR(VLOOKUP($B153,'IRC4 0607 Rieme'!$O:$R,3,FALSE),"")</f>
        <v/>
      </c>
      <c r="R153" s="23" t="str">
        <f>IFERROR(VLOOKUP($B153,'IRC4 0607 Rieme'!$O:$R,4,FALSE),"")</f>
        <v/>
      </c>
      <c r="S153" s="27" t="str">
        <f t="shared" si="44"/>
        <v/>
      </c>
      <c r="T153" s="22" t="str">
        <f>IFERROR(VLOOKUP($B153,'IRC5 2906 Oudenaarde'!$O:$R,2,FALSE),"")</f>
        <v/>
      </c>
      <c r="U153" s="23" t="str">
        <f>IFERROR(VLOOKUP($B153,'IRC5 2906 Oudenaarde'!$O:$R,3,FALSE),"")</f>
        <v/>
      </c>
      <c r="V153" s="23" t="str">
        <f>IFERROR(VLOOKUP($B153,'IRC5 2906 Oudenaarde'!$O:$R,4,FALSE),"")</f>
        <v/>
      </c>
      <c r="W153" s="27" t="str">
        <f t="shared" si="45"/>
        <v/>
      </c>
      <c r="X153" s="22" t="str">
        <f>IFERROR(VLOOKUP($B153,'IRC6 0830 Racing Gent'!$O:$R,2,FALSE),"")</f>
        <v/>
      </c>
      <c r="Y153" s="23" t="str">
        <f>IFERROR(VLOOKUP($B153,'IRC6 0830 Racing Gent'!$O:$R,3,FALSE),"")</f>
        <v/>
      </c>
      <c r="Z153" s="23" t="str">
        <f>IFERROR(VLOOKUP($B153,'IRC6 0830 Racing Gent'!$O:$R,4,FALSE),"")</f>
        <v/>
      </c>
      <c r="AA153" s="27" t="str">
        <f t="shared" si="46"/>
        <v/>
      </c>
      <c r="AB153" s="22" t="str">
        <f>IFERROR(VLOOKUP($B153,'IRC7 0907 KAA Gent'!$O:$R,2,FALSE),"")</f>
        <v/>
      </c>
      <c r="AC153" s="23" t="str">
        <f>IFERROR(VLOOKUP($B153,'IRC7 0907 KAA Gent'!$O:$R,3,FALSE),"")</f>
        <v/>
      </c>
      <c r="AD153" s="23" t="str">
        <f>IFERROR(VLOOKUP($B153,'IRC7 0907 KAA Gent'!$O:$R,4,FALSE),"")</f>
        <v/>
      </c>
      <c r="AE153" s="24" t="str">
        <f t="shared" si="47"/>
        <v/>
      </c>
      <c r="AF153" s="29" t="str" cm="1">
        <f t="array" ref="AF153">IF(SUM(LARGE(AJ153:AP153,{1;2;3;4;5}))&gt;0,SUM(LARGE(AJ153:AP153,{1;2;3;4;5})),"")</f>
        <v/>
      </c>
      <c r="AG153" s="5" t="str">
        <f t="shared" si="48"/>
        <v/>
      </c>
      <c r="AH153" s="5" t="str">
        <f t="shared" si="56"/>
        <v/>
      </c>
      <c r="AJ153" s="3">
        <f t="shared" si="49"/>
        <v>0</v>
      </c>
      <c r="AK153" s="3">
        <f t="shared" si="50"/>
        <v>0</v>
      </c>
      <c r="AL153" s="3">
        <f t="shared" si="51"/>
        <v>0</v>
      </c>
      <c r="AM153" s="3">
        <f t="shared" si="52"/>
        <v>0</v>
      </c>
      <c r="AN153" s="3">
        <f t="shared" si="53"/>
        <v>0</v>
      </c>
      <c r="AO153" s="3">
        <f t="shared" si="54"/>
        <v>0</v>
      </c>
      <c r="AP153" s="3">
        <f t="shared" si="55"/>
        <v>0</v>
      </c>
    </row>
    <row r="154" spans="2:42" x14ac:dyDescent="0.3">
      <c r="B154" s="30"/>
      <c r="C154" s="80"/>
      <c r="D154" s="22" t="str">
        <f>IFERROR(VLOOKUP($B154,'IRC1 0405 Deinze'!$S:$X,2,FALSE),"")</f>
        <v/>
      </c>
      <c r="E154" s="23" t="str">
        <f>IFERROR(VLOOKUP($B154,'IRC1 0405 Deinze'!$S:$X,3,FALSE),"")</f>
        <v/>
      </c>
      <c r="F154" s="23" t="str">
        <f>IFERROR(VLOOKUP($B154,'IRC1 0405 Deinze'!$S:$X,4,FALSE),"")</f>
        <v/>
      </c>
      <c r="G154" s="27" t="str">
        <f t="shared" si="41"/>
        <v/>
      </c>
      <c r="H154" s="22" t="str">
        <f>IFERROR(VLOOKUP($B154,'IRC2 0426 Maldegem'!$T:$X,2,FALSE),"")</f>
        <v/>
      </c>
      <c r="I154" s="23" t="str">
        <f>IFERROR(VLOOKUP($B154,'IRC2 0426 Maldegem'!$T:$X,3,FALSE),"")</f>
        <v/>
      </c>
      <c r="J154" s="23" t="str">
        <f>IFERROR(VLOOKUP($B154,'IRC2 0426 Maldegem'!$T:$X,4,FALSE),"")</f>
        <v/>
      </c>
      <c r="K154" s="27" t="str">
        <f t="shared" si="42"/>
        <v/>
      </c>
      <c r="L154" s="22" t="str">
        <f>IFERROR(VLOOKUP($B154,'IRC3 0510 Aalter'!$S:$X,2,FALSE),"")</f>
        <v/>
      </c>
      <c r="M154" s="23" t="str">
        <f>IFERROR(VLOOKUP($B154,'IRC3 0510 Aalter'!$S:$X,3,FALSE),"")</f>
        <v/>
      </c>
      <c r="N154" s="23" t="str">
        <f>IFERROR(VLOOKUP($B154,'IRC3 0510 Aalter'!$S:$X,4,FALSE),"")</f>
        <v/>
      </c>
      <c r="O154" s="27" t="str">
        <f t="shared" si="43"/>
        <v/>
      </c>
      <c r="P154" s="22" t="str">
        <f>IFERROR(VLOOKUP($B154,'IRC4 0607 Rieme'!$O:$R,2,FALSE),"")</f>
        <v/>
      </c>
      <c r="Q154" s="23" t="str">
        <f>IFERROR(VLOOKUP($B154,'IRC4 0607 Rieme'!$O:$R,3,FALSE),"")</f>
        <v/>
      </c>
      <c r="R154" s="23" t="str">
        <f>IFERROR(VLOOKUP($B154,'IRC4 0607 Rieme'!$O:$R,4,FALSE),"")</f>
        <v/>
      </c>
      <c r="S154" s="27" t="str">
        <f t="shared" si="44"/>
        <v/>
      </c>
      <c r="T154" s="22" t="str">
        <f>IFERROR(VLOOKUP($B154,'IRC5 2906 Oudenaarde'!$O:$R,2,FALSE),"")</f>
        <v/>
      </c>
      <c r="U154" s="23" t="str">
        <f>IFERROR(VLOOKUP($B154,'IRC5 2906 Oudenaarde'!$O:$R,3,FALSE),"")</f>
        <v/>
      </c>
      <c r="V154" s="23" t="str">
        <f>IFERROR(VLOOKUP($B154,'IRC5 2906 Oudenaarde'!$O:$R,4,FALSE),"")</f>
        <v/>
      </c>
      <c r="W154" s="27" t="str">
        <f t="shared" si="45"/>
        <v/>
      </c>
      <c r="X154" s="22" t="str">
        <f>IFERROR(VLOOKUP($B154,'IRC6 0830 Racing Gent'!$O:$R,2,FALSE),"")</f>
        <v/>
      </c>
      <c r="Y154" s="23" t="str">
        <f>IFERROR(VLOOKUP($B154,'IRC6 0830 Racing Gent'!$O:$R,3,FALSE),"")</f>
        <v/>
      </c>
      <c r="Z154" s="23" t="str">
        <f>IFERROR(VLOOKUP($B154,'IRC6 0830 Racing Gent'!$O:$R,4,FALSE),"")</f>
        <v/>
      </c>
      <c r="AA154" s="27" t="str">
        <f t="shared" si="46"/>
        <v/>
      </c>
      <c r="AB154" s="22" t="str">
        <f>IFERROR(VLOOKUP($B154,'IRC7 0907 KAA Gent'!$O:$R,2,FALSE),"")</f>
        <v/>
      </c>
      <c r="AC154" s="23" t="str">
        <f>IFERROR(VLOOKUP($B154,'IRC7 0907 KAA Gent'!$O:$R,3,FALSE),"")</f>
        <v/>
      </c>
      <c r="AD154" s="23" t="str">
        <f>IFERROR(VLOOKUP($B154,'IRC7 0907 KAA Gent'!$O:$R,4,FALSE),"")</f>
        <v/>
      </c>
      <c r="AE154" s="24" t="str">
        <f t="shared" si="47"/>
        <v/>
      </c>
      <c r="AF154" s="29" t="str" cm="1">
        <f t="array" ref="AF154">IF(SUM(LARGE(AJ154:AP154,{1;2;3;4;5}))&gt;0,SUM(LARGE(AJ154:AP154,{1;2;3;4;5})),"")</f>
        <v/>
      </c>
      <c r="AG154" s="5" t="str">
        <f t="shared" si="48"/>
        <v/>
      </c>
      <c r="AH154" s="5" t="str">
        <f t="shared" si="56"/>
        <v/>
      </c>
      <c r="AJ154" s="3">
        <f t="shared" si="49"/>
        <v>0</v>
      </c>
      <c r="AK154" s="3">
        <f t="shared" si="50"/>
        <v>0</v>
      </c>
      <c r="AL154" s="3">
        <f t="shared" si="51"/>
        <v>0</v>
      </c>
      <c r="AM154" s="3">
        <f t="shared" si="52"/>
        <v>0</v>
      </c>
      <c r="AN154" s="3">
        <f t="shared" si="53"/>
        <v>0</v>
      </c>
      <c r="AO154" s="3">
        <f t="shared" si="54"/>
        <v>0</v>
      </c>
      <c r="AP154" s="3">
        <f t="shared" si="55"/>
        <v>0</v>
      </c>
    </row>
    <row r="155" spans="2:42" x14ac:dyDescent="0.3">
      <c r="B155" s="30"/>
      <c r="C155" s="80"/>
      <c r="D155" s="22" t="str">
        <f>IFERROR(VLOOKUP($B155,'IRC1 0405 Deinze'!$S:$X,2,FALSE),"")</f>
        <v/>
      </c>
      <c r="E155" s="23" t="str">
        <f>IFERROR(VLOOKUP($B155,'IRC1 0405 Deinze'!$S:$X,3,FALSE),"")</f>
        <v/>
      </c>
      <c r="F155" s="23" t="str">
        <f>IFERROR(VLOOKUP($B155,'IRC1 0405 Deinze'!$S:$X,4,FALSE),"")</f>
        <v/>
      </c>
      <c r="G155" s="27" t="str">
        <f t="shared" si="41"/>
        <v/>
      </c>
      <c r="H155" s="22" t="str">
        <f>IFERROR(VLOOKUP($B155,'IRC2 0426 Maldegem'!$T:$X,2,FALSE),"")</f>
        <v/>
      </c>
      <c r="I155" s="23" t="str">
        <f>IFERROR(VLOOKUP($B155,'IRC2 0426 Maldegem'!$T:$X,3,FALSE),"")</f>
        <v/>
      </c>
      <c r="J155" s="23" t="str">
        <f>IFERROR(VLOOKUP($B155,'IRC2 0426 Maldegem'!$T:$X,4,FALSE),"")</f>
        <v/>
      </c>
      <c r="K155" s="27" t="str">
        <f t="shared" si="42"/>
        <v/>
      </c>
      <c r="L155" s="22" t="str">
        <f>IFERROR(VLOOKUP($B155,'IRC3 0510 Aalter'!$S:$X,2,FALSE),"")</f>
        <v/>
      </c>
      <c r="M155" s="23" t="str">
        <f>IFERROR(VLOOKUP($B155,'IRC3 0510 Aalter'!$S:$X,3,FALSE),"")</f>
        <v/>
      </c>
      <c r="N155" s="23" t="str">
        <f>IFERROR(VLOOKUP($B155,'IRC3 0510 Aalter'!$S:$X,4,FALSE),"")</f>
        <v/>
      </c>
      <c r="O155" s="27" t="str">
        <f t="shared" si="43"/>
        <v/>
      </c>
      <c r="P155" s="22" t="str">
        <f>IFERROR(VLOOKUP($B155,'IRC4 0607 Rieme'!$O:$R,2,FALSE),"")</f>
        <v/>
      </c>
      <c r="Q155" s="23" t="str">
        <f>IFERROR(VLOOKUP($B155,'IRC4 0607 Rieme'!$O:$R,3,FALSE),"")</f>
        <v/>
      </c>
      <c r="R155" s="23" t="str">
        <f>IFERROR(VLOOKUP($B155,'IRC4 0607 Rieme'!$O:$R,4,FALSE),"")</f>
        <v/>
      </c>
      <c r="S155" s="27" t="str">
        <f t="shared" si="44"/>
        <v/>
      </c>
      <c r="T155" s="22" t="str">
        <f>IFERROR(VLOOKUP($B155,'IRC5 2906 Oudenaarde'!$O:$R,2,FALSE),"")</f>
        <v/>
      </c>
      <c r="U155" s="23" t="str">
        <f>IFERROR(VLOOKUP($B155,'IRC5 2906 Oudenaarde'!$O:$R,3,FALSE),"")</f>
        <v/>
      </c>
      <c r="V155" s="23" t="str">
        <f>IFERROR(VLOOKUP($B155,'IRC5 2906 Oudenaarde'!$O:$R,4,FALSE),"")</f>
        <v/>
      </c>
      <c r="W155" s="27" t="str">
        <f t="shared" si="45"/>
        <v/>
      </c>
      <c r="X155" s="22" t="str">
        <f>IFERROR(VLOOKUP($B155,'IRC6 0830 Racing Gent'!$O:$R,2,FALSE),"")</f>
        <v/>
      </c>
      <c r="Y155" s="23" t="str">
        <f>IFERROR(VLOOKUP($B155,'IRC6 0830 Racing Gent'!$O:$R,3,FALSE),"")</f>
        <v/>
      </c>
      <c r="Z155" s="23" t="str">
        <f>IFERROR(VLOOKUP($B155,'IRC6 0830 Racing Gent'!$O:$R,4,FALSE),"")</f>
        <v/>
      </c>
      <c r="AA155" s="27" t="str">
        <f t="shared" si="46"/>
        <v/>
      </c>
      <c r="AB155" s="22" t="str">
        <f>IFERROR(VLOOKUP($B155,'IRC7 0907 KAA Gent'!$O:$R,2,FALSE),"")</f>
        <v/>
      </c>
      <c r="AC155" s="23" t="str">
        <f>IFERROR(VLOOKUP($B155,'IRC7 0907 KAA Gent'!$O:$R,3,FALSE),"")</f>
        <v/>
      </c>
      <c r="AD155" s="23" t="str">
        <f>IFERROR(VLOOKUP($B155,'IRC7 0907 KAA Gent'!$O:$R,4,FALSE),"")</f>
        <v/>
      </c>
      <c r="AE155" s="24" t="str">
        <f t="shared" si="47"/>
        <v/>
      </c>
      <c r="AF155" s="29" t="str" cm="1">
        <f t="array" ref="AF155">IF(SUM(LARGE(AJ155:AP155,{1;2;3;4;5}))&gt;0,SUM(LARGE(AJ155:AP155,{1;2;3;4;5})),"")</f>
        <v/>
      </c>
      <c r="AG155" s="5" t="str">
        <f t="shared" si="48"/>
        <v/>
      </c>
      <c r="AH155" s="5" t="str">
        <f t="shared" si="56"/>
        <v/>
      </c>
      <c r="AJ155" s="3">
        <f t="shared" si="49"/>
        <v>0</v>
      </c>
      <c r="AK155" s="3">
        <f t="shared" si="50"/>
        <v>0</v>
      </c>
      <c r="AL155" s="3">
        <f t="shared" si="51"/>
        <v>0</v>
      </c>
      <c r="AM155" s="3">
        <f t="shared" si="52"/>
        <v>0</v>
      </c>
      <c r="AN155" s="3">
        <f t="shared" si="53"/>
        <v>0</v>
      </c>
      <c r="AO155" s="3">
        <f t="shared" si="54"/>
        <v>0</v>
      </c>
      <c r="AP155" s="3">
        <f t="shared" si="55"/>
        <v>0</v>
      </c>
    </row>
    <row r="156" spans="2:42" x14ac:dyDescent="0.3">
      <c r="B156" s="30"/>
      <c r="C156" s="80"/>
      <c r="D156" s="22" t="str">
        <f>IFERROR(VLOOKUP($B156,'IRC1 0405 Deinze'!$S:$X,2,FALSE),"")</f>
        <v/>
      </c>
      <c r="E156" s="23" t="str">
        <f>IFERROR(VLOOKUP($B156,'IRC1 0405 Deinze'!$S:$X,3,FALSE),"")</f>
        <v/>
      </c>
      <c r="F156" s="23" t="str">
        <f>IFERROR(VLOOKUP($B156,'IRC1 0405 Deinze'!$S:$X,4,FALSE),"")</f>
        <v/>
      </c>
      <c r="G156" s="27" t="str">
        <f t="shared" si="41"/>
        <v/>
      </c>
      <c r="H156" s="22" t="str">
        <f>IFERROR(VLOOKUP($B156,'IRC2 0426 Maldegem'!$T:$X,2,FALSE),"")</f>
        <v/>
      </c>
      <c r="I156" s="23" t="str">
        <f>IFERROR(VLOOKUP($B156,'IRC2 0426 Maldegem'!$T:$X,3,FALSE),"")</f>
        <v/>
      </c>
      <c r="J156" s="23" t="str">
        <f>IFERROR(VLOOKUP($B156,'IRC2 0426 Maldegem'!$T:$X,4,FALSE),"")</f>
        <v/>
      </c>
      <c r="K156" s="27" t="str">
        <f t="shared" si="42"/>
        <v/>
      </c>
      <c r="L156" s="22" t="str">
        <f>IFERROR(VLOOKUP($B156,'IRC3 0510 Aalter'!$S:$X,2,FALSE),"")</f>
        <v/>
      </c>
      <c r="M156" s="23" t="str">
        <f>IFERROR(VLOOKUP($B156,'IRC3 0510 Aalter'!$S:$X,3,FALSE),"")</f>
        <v/>
      </c>
      <c r="N156" s="23" t="str">
        <f>IFERROR(VLOOKUP($B156,'IRC3 0510 Aalter'!$S:$X,4,FALSE),"")</f>
        <v/>
      </c>
      <c r="O156" s="27" t="str">
        <f t="shared" si="43"/>
        <v/>
      </c>
      <c r="P156" s="22" t="str">
        <f>IFERROR(VLOOKUP($B156,'IRC4 0607 Rieme'!$O:$R,2,FALSE),"")</f>
        <v/>
      </c>
      <c r="Q156" s="23" t="str">
        <f>IFERROR(VLOOKUP($B156,'IRC4 0607 Rieme'!$O:$R,3,FALSE),"")</f>
        <v/>
      </c>
      <c r="R156" s="23" t="str">
        <f>IFERROR(VLOOKUP($B156,'IRC4 0607 Rieme'!$O:$R,4,FALSE),"")</f>
        <v/>
      </c>
      <c r="S156" s="27" t="str">
        <f t="shared" si="44"/>
        <v/>
      </c>
      <c r="T156" s="22" t="str">
        <f>IFERROR(VLOOKUP($B156,'IRC5 2906 Oudenaarde'!$O:$R,2,FALSE),"")</f>
        <v/>
      </c>
      <c r="U156" s="23" t="str">
        <f>IFERROR(VLOOKUP($B156,'IRC5 2906 Oudenaarde'!$O:$R,3,FALSE),"")</f>
        <v/>
      </c>
      <c r="V156" s="23" t="str">
        <f>IFERROR(VLOOKUP($B156,'IRC5 2906 Oudenaarde'!$O:$R,4,FALSE),"")</f>
        <v/>
      </c>
      <c r="W156" s="27" t="str">
        <f t="shared" si="45"/>
        <v/>
      </c>
      <c r="X156" s="22" t="str">
        <f>IFERROR(VLOOKUP($B156,'IRC6 0830 Racing Gent'!$O:$R,2,FALSE),"")</f>
        <v/>
      </c>
      <c r="Y156" s="23" t="str">
        <f>IFERROR(VLOOKUP($B156,'IRC6 0830 Racing Gent'!$O:$R,3,FALSE),"")</f>
        <v/>
      </c>
      <c r="Z156" s="23" t="str">
        <f>IFERROR(VLOOKUP($B156,'IRC6 0830 Racing Gent'!$O:$R,4,FALSE),"")</f>
        <v/>
      </c>
      <c r="AA156" s="27" t="str">
        <f t="shared" si="46"/>
        <v/>
      </c>
      <c r="AB156" s="22" t="str">
        <f>IFERROR(VLOOKUP($B156,'IRC7 0907 KAA Gent'!$O:$R,2,FALSE),"")</f>
        <v/>
      </c>
      <c r="AC156" s="23" t="str">
        <f>IFERROR(VLOOKUP($B156,'IRC7 0907 KAA Gent'!$O:$R,3,FALSE),"")</f>
        <v/>
      </c>
      <c r="AD156" s="23" t="str">
        <f>IFERROR(VLOOKUP($B156,'IRC7 0907 KAA Gent'!$O:$R,4,FALSE),"")</f>
        <v/>
      </c>
      <c r="AE156" s="24" t="str">
        <f t="shared" si="47"/>
        <v/>
      </c>
      <c r="AF156" s="29" t="str" cm="1">
        <f t="array" ref="AF156">IF(SUM(LARGE(AJ156:AP156,{1;2;3;4;5}))&gt;0,SUM(LARGE(AJ156:AP156,{1;2;3;4;5})),"")</f>
        <v/>
      </c>
      <c r="AG156" s="5" t="str">
        <f t="shared" si="48"/>
        <v/>
      </c>
      <c r="AH156" s="5" t="str">
        <f t="shared" si="56"/>
        <v/>
      </c>
      <c r="AJ156" s="3">
        <f t="shared" si="49"/>
        <v>0</v>
      </c>
      <c r="AK156" s="3">
        <f t="shared" si="50"/>
        <v>0</v>
      </c>
      <c r="AL156" s="3">
        <f t="shared" si="51"/>
        <v>0</v>
      </c>
      <c r="AM156" s="3">
        <f t="shared" si="52"/>
        <v>0</v>
      </c>
      <c r="AN156" s="3">
        <f t="shared" si="53"/>
        <v>0</v>
      </c>
      <c r="AO156" s="3">
        <f t="shared" si="54"/>
        <v>0</v>
      </c>
      <c r="AP156" s="3">
        <f t="shared" si="55"/>
        <v>0</v>
      </c>
    </row>
    <row r="157" spans="2:42" x14ac:dyDescent="0.3">
      <c r="B157" s="30"/>
      <c r="C157" s="80"/>
      <c r="D157" s="22" t="str">
        <f>IFERROR(VLOOKUP($B157,'IRC1 0405 Deinze'!$S:$X,2,FALSE),"")</f>
        <v/>
      </c>
      <c r="E157" s="23" t="str">
        <f>IFERROR(VLOOKUP($B157,'IRC1 0405 Deinze'!$S:$X,3,FALSE),"")</f>
        <v/>
      </c>
      <c r="F157" s="23" t="str">
        <f>IFERROR(VLOOKUP($B157,'IRC1 0405 Deinze'!$S:$X,4,FALSE),"")</f>
        <v/>
      </c>
      <c r="G157" s="27" t="str">
        <f t="shared" si="41"/>
        <v/>
      </c>
      <c r="H157" s="22" t="str">
        <f>IFERROR(VLOOKUP($B157,'IRC2 0426 Maldegem'!$T:$X,2,FALSE),"")</f>
        <v/>
      </c>
      <c r="I157" s="23" t="str">
        <f>IFERROR(VLOOKUP($B157,'IRC2 0426 Maldegem'!$T:$X,3,FALSE),"")</f>
        <v/>
      </c>
      <c r="J157" s="23" t="str">
        <f>IFERROR(VLOOKUP($B157,'IRC2 0426 Maldegem'!$T:$X,4,FALSE),"")</f>
        <v/>
      </c>
      <c r="K157" s="27" t="str">
        <f t="shared" si="42"/>
        <v/>
      </c>
      <c r="L157" s="22" t="str">
        <f>IFERROR(VLOOKUP($B157,'IRC3 0510 Aalter'!$S:$X,2,FALSE),"")</f>
        <v/>
      </c>
      <c r="M157" s="23" t="str">
        <f>IFERROR(VLOOKUP($B157,'IRC3 0510 Aalter'!$S:$X,3,FALSE),"")</f>
        <v/>
      </c>
      <c r="N157" s="23" t="str">
        <f>IFERROR(VLOOKUP($B157,'IRC3 0510 Aalter'!$S:$X,4,FALSE),"")</f>
        <v/>
      </c>
      <c r="O157" s="27" t="str">
        <f t="shared" si="43"/>
        <v/>
      </c>
      <c r="P157" s="22" t="str">
        <f>IFERROR(VLOOKUP($B157,'IRC4 0607 Rieme'!$O:$R,2,FALSE),"")</f>
        <v/>
      </c>
      <c r="Q157" s="23" t="str">
        <f>IFERROR(VLOOKUP($B157,'IRC4 0607 Rieme'!$O:$R,3,FALSE),"")</f>
        <v/>
      </c>
      <c r="R157" s="23" t="str">
        <f>IFERROR(VLOOKUP($B157,'IRC4 0607 Rieme'!$O:$R,4,FALSE),"")</f>
        <v/>
      </c>
      <c r="S157" s="27" t="str">
        <f t="shared" si="44"/>
        <v/>
      </c>
      <c r="T157" s="22" t="str">
        <f>IFERROR(VLOOKUP($B157,'IRC5 2906 Oudenaarde'!$O:$R,2,FALSE),"")</f>
        <v/>
      </c>
      <c r="U157" s="23" t="str">
        <f>IFERROR(VLOOKUP($B157,'IRC5 2906 Oudenaarde'!$O:$R,3,FALSE),"")</f>
        <v/>
      </c>
      <c r="V157" s="23" t="str">
        <f>IFERROR(VLOOKUP($B157,'IRC5 2906 Oudenaarde'!$O:$R,4,FALSE),"")</f>
        <v/>
      </c>
      <c r="W157" s="27" t="str">
        <f t="shared" si="45"/>
        <v/>
      </c>
      <c r="X157" s="22" t="str">
        <f>IFERROR(VLOOKUP($B157,'IRC6 0830 Racing Gent'!$O:$R,2,FALSE),"")</f>
        <v/>
      </c>
      <c r="Y157" s="23" t="str">
        <f>IFERROR(VLOOKUP($B157,'IRC6 0830 Racing Gent'!$O:$R,3,FALSE),"")</f>
        <v/>
      </c>
      <c r="Z157" s="23" t="str">
        <f>IFERROR(VLOOKUP($B157,'IRC6 0830 Racing Gent'!$O:$R,4,FALSE),"")</f>
        <v/>
      </c>
      <c r="AA157" s="27" t="str">
        <f t="shared" si="46"/>
        <v/>
      </c>
      <c r="AB157" s="22" t="str">
        <f>IFERROR(VLOOKUP($B157,'IRC7 0907 KAA Gent'!$O:$R,2,FALSE),"")</f>
        <v/>
      </c>
      <c r="AC157" s="23" t="str">
        <f>IFERROR(VLOOKUP($B157,'IRC7 0907 KAA Gent'!$O:$R,3,FALSE),"")</f>
        <v/>
      </c>
      <c r="AD157" s="23" t="str">
        <f>IFERROR(VLOOKUP($B157,'IRC7 0907 KAA Gent'!$O:$R,4,FALSE),"")</f>
        <v/>
      </c>
      <c r="AE157" s="24" t="str">
        <f t="shared" si="47"/>
        <v/>
      </c>
      <c r="AF157" s="29" t="str" cm="1">
        <f t="array" ref="AF157">IF(SUM(LARGE(AJ157:AP157,{1;2;3;4;5}))&gt;0,SUM(LARGE(AJ157:AP157,{1;2;3;4;5})),"")</f>
        <v/>
      </c>
      <c r="AG157" s="5" t="str">
        <f t="shared" si="48"/>
        <v/>
      </c>
      <c r="AH157" s="5" t="str">
        <f t="shared" si="56"/>
        <v/>
      </c>
      <c r="AJ157" s="3">
        <f t="shared" si="49"/>
        <v>0</v>
      </c>
      <c r="AK157" s="3">
        <f t="shared" si="50"/>
        <v>0</v>
      </c>
      <c r="AL157" s="3">
        <f t="shared" si="51"/>
        <v>0</v>
      </c>
      <c r="AM157" s="3">
        <f t="shared" si="52"/>
        <v>0</v>
      </c>
      <c r="AN157" s="3">
        <f t="shared" si="53"/>
        <v>0</v>
      </c>
      <c r="AO157" s="3">
        <f t="shared" si="54"/>
        <v>0</v>
      </c>
      <c r="AP157" s="3">
        <f t="shared" si="55"/>
        <v>0</v>
      </c>
    </row>
    <row r="158" spans="2:42" x14ac:dyDescent="0.3">
      <c r="B158" s="30"/>
      <c r="C158" s="80"/>
      <c r="D158" s="22" t="str">
        <f>IFERROR(VLOOKUP($B158,'IRC1 0405 Deinze'!$S:$X,2,FALSE),"")</f>
        <v/>
      </c>
      <c r="E158" s="23" t="str">
        <f>IFERROR(VLOOKUP($B158,'IRC1 0405 Deinze'!$S:$X,3,FALSE),"")</f>
        <v/>
      </c>
      <c r="F158" s="23" t="str">
        <f>IFERROR(VLOOKUP($B158,'IRC1 0405 Deinze'!$S:$X,4,FALSE),"")</f>
        <v/>
      </c>
      <c r="G158" s="27" t="str">
        <f t="shared" si="41"/>
        <v/>
      </c>
      <c r="H158" s="22" t="str">
        <f>IFERROR(VLOOKUP($B158,'IRC2 0426 Maldegem'!$T:$X,2,FALSE),"")</f>
        <v/>
      </c>
      <c r="I158" s="23" t="str">
        <f>IFERROR(VLOOKUP($B158,'IRC2 0426 Maldegem'!$T:$X,3,FALSE),"")</f>
        <v/>
      </c>
      <c r="J158" s="23" t="str">
        <f>IFERROR(VLOOKUP($B158,'IRC2 0426 Maldegem'!$T:$X,4,FALSE),"")</f>
        <v/>
      </c>
      <c r="K158" s="27" t="str">
        <f t="shared" si="42"/>
        <v/>
      </c>
      <c r="L158" s="22" t="str">
        <f>IFERROR(VLOOKUP($B158,'IRC3 0510 Aalter'!$S:$X,2,FALSE),"")</f>
        <v/>
      </c>
      <c r="M158" s="23" t="str">
        <f>IFERROR(VLOOKUP($B158,'IRC3 0510 Aalter'!$S:$X,3,FALSE),"")</f>
        <v/>
      </c>
      <c r="N158" s="23" t="str">
        <f>IFERROR(VLOOKUP($B158,'IRC3 0510 Aalter'!$S:$X,4,FALSE),"")</f>
        <v/>
      </c>
      <c r="O158" s="27" t="str">
        <f t="shared" si="43"/>
        <v/>
      </c>
      <c r="P158" s="22" t="str">
        <f>IFERROR(VLOOKUP($B158,'IRC4 0607 Rieme'!$O:$R,2,FALSE),"")</f>
        <v/>
      </c>
      <c r="Q158" s="23" t="str">
        <f>IFERROR(VLOOKUP($B158,'IRC4 0607 Rieme'!$O:$R,3,FALSE),"")</f>
        <v/>
      </c>
      <c r="R158" s="23" t="str">
        <f>IFERROR(VLOOKUP($B158,'IRC4 0607 Rieme'!$O:$R,4,FALSE),"")</f>
        <v/>
      </c>
      <c r="S158" s="27" t="str">
        <f t="shared" si="44"/>
        <v/>
      </c>
      <c r="T158" s="22" t="str">
        <f>IFERROR(VLOOKUP($B158,'IRC5 2906 Oudenaarde'!$O:$R,2,FALSE),"")</f>
        <v/>
      </c>
      <c r="U158" s="23" t="str">
        <f>IFERROR(VLOOKUP($B158,'IRC5 2906 Oudenaarde'!$O:$R,3,FALSE),"")</f>
        <v/>
      </c>
      <c r="V158" s="23" t="str">
        <f>IFERROR(VLOOKUP($B158,'IRC5 2906 Oudenaarde'!$O:$R,4,FALSE),"")</f>
        <v/>
      </c>
      <c r="W158" s="27" t="str">
        <f t="shared" si="45"/>
        <v/>
      </c>
      <c r="X158" s="22" t="str">
        <f>IFERROR(VLOOKUP($B158,'IRC6 0830 Racing Gent'!$O:$R,2,FALSE),"")</f>
        <v/>
      </c>
      <c r="Y158" s="23" t="str">
        <f>IFERROR(VLOOKUP($B158,'IRC6 0830 Racing Gent'!$O:$R,3,FALSE),"")</f>
        <v/>
      </c>
      <c r="Z158" s="23" t="str">
        <f>IFERROR(VLOOKUP($B158,'IRC6 0830 Racing Gent'!$O:$R,4,FALSE),"")</f>
        <v/>
      </c>
      <c r="AA158" s="27" t="str">
        <f t="shared" si="46"/>
        <v/>
      </c>
      <c r="AB158" s="22" t="str">
        <f>IFERROR(VLOOKUP($B158,'IRC7 0907 KAA Gent'!$O:$R,2,FALSE),"")</f>
        <v/>
      </c>
      <c r="AC158" s="23" t="str">
        <f>IFERROR(VLOOKUP($B158,'IRC7 0907 KAA Gent'!$O:$R,3,FALSE),"")</f>
        <v/>
      </c>
      <c r="AD158" s="23" t="str">
        <f>IFERROR(VLOOKUP($B158,'IRC7 0907 KAA Gent'!$O:$R,4,FALSE),"")</f>
        <v/>
      </c>
      <c r="AE158" s="24" t="str">
        <f t="shared" si="47"/>
        <v/>
      </c>
      <c r="AF158" s="29" t="str" cm="1">
        <f t="array" ref="AF158">IF(SUM(LARGE(AJ158:AP158,{1;2;3;4;5}))&gt;0,SUM(LARGE(AJ158:AP158,{1;2;3;4;5})),"")</f>
        <v/>
      </c>
      <c r="AG158" s="5" t="str">
        <f t="shared" si="48"/>
        <v/>
      </c>
      <c r="AH158" s="5" t="str">
        <f t="shared" si="56"/>
        <v/>
      </c>
      <c r="AJ158" s="3">
        <f t="shared" si="49"/>
        <v>0</v>
      </c>
      <c r="AK158" s="3">
        <f t="shared" si="50"/>
        <v>0</v>
      </c>
      <c r="AL158" s="3">
        <f t="shared" si="51"/>
        <v>0</v>
      </c>
      <c r="AM158" s="3">
        <f t="shared" si="52"/>
        <v>0</v>
      </c>
      <c r="AN158" s="3">
        <f t="shared" si="53"/>
        <v>0</v>
      </c>
      <c r="AO158" s="3">
        <f t="shared" si="54"/>
        <v>0</v>
      </c>
      <c r="AP158" s="3">
        <f t="shared" si="55"/>
        <v>0</v>
      </c>
    </row>
    <row r="159" spans="2:42" x14ac:dyDescent="0.3">
      <c r="B159" s="30"/>
      <c r="C159" s="80"/>
      <c r="D159" s="22" t="str">
        <f>IFERROR(VLOOKUP($B159,'IRC1 0405 Deinze'!$S:$X,2,FALSE),"")</f>
        <v/>
      </c>
      <c r="E159" s="23" t="str">
        <f>IFERROR(VLOOKUP($B159,'IRC1 0405 Deinze'!$S:$X,3,FALSE),"")</f>
        <v/>
      </c>
      <c r="F159" s="23" t="str">
        <f>IFERROR(VLOOKUP($B159,'IRC1 0405 Deinze'!$S:$X,4,FALSE),"")</f>
        <v/>
      </c>
      <c r="G159" s="27" t="str">
        <f t="shared" si="41"/>
        <v/>
      </c>
      <c r="H159" s="22" t="str">
        <f>IFERROR(VLOOKUP($B159,'IRC2 0426 Maldegem'!$T:$X,2,FALSE),"")</f>
        <v/>
      </c>
      <c r="I159" s="23" t="str">
        <f>IFERROR(VLOOKUP($B159,'IRC2 0426 Maldegem'!$T:$X,3,FALSE),"")</f>
        <v/>
      </c>
      <c r="J159" s="23" t="str">
        <f>IFERROR(VLOOKUP($B159,'IRC2 0426 Maldegem'!$T:$X,4,FALSE),"")</f>
        <v/>
      </c>
      <c r="K159" s="27" t="str">
        <f t="shared" si="42"/>
        <v/>
      </c>
      <c r="L159" s="22" t="str">
        <f>IFERROR(VLOOKUP($B159,'IRC3 0510 Aalter'!$S:$X,2,FALSE),"")</f>
        <v/>
      </c>
      <c r="M159" s="23" t="str">
        <f>IFERROR(VLOOKUP($B159,'IRC3 0510 Aalter'!$S:$X,3,FALSE),"")</f>
        <v/>
      </c>
      <c r="N159" s="23" t="str">
        <f>IFERROR(VLOOKUP($B159,'IRC3 0510 Aalter'!$S:$X,4,FALSE),"")</f>
        <v/>
      </c>
      <c r="O159" s="27" t="str">
        <f t="shared" si="43"/>
        <v/>
      </c>
      <c r="P159" s="22" t="str">
        <f>IFERROR(VLOOKUP($B159,'IRC4 0607 Rieme'!$O:$R,2,FALSE),"")</f>
        <v/>
      </c>
      <c r="Q159" s="23" t="str">
        <f>IFERROR(VLOOKUP($B159,'IRC4 0607 Rieme'!$O:$R,3,FALSE),"")</f>
        <v/>
      </c>
      <c r="R159" s="23" t="str">
        <f>IFERROR(VLOOKUP($B159,'IRC4 0607 Rieme'!$O:$R,4,FALSE),"")</f>
        <v/>
      </c>
      <c r="S159" s="27" t="str">
        <f t="shared" si="44"/>
        <v/>
      </c>
      <c r="T159" s="22" t="str">
        <f>IFERROR(VLOOKUP($B159,'IRC5 2906 Oudenaarde'!$O:$R,2,FALSE),"")</f>
        <v/>
      </c>
      <c r="U159" s="23" t="str">
        <f>IFERROR(VLOOKUP($B159,'IRC5 2906 Oudenaarde'!$O:$R,3,FALSE),"")</f>
        <v/>
      </c>
      <c r="V159" s="23" t="str">
        <f>IFERROR(VLOOKUP($B159,'IRC5 2906 Oudenaarde'!$O:$R,4,FALSE),"")</f>
        <v/>
      </c>
      <c r="W159" s="27" t="str">
        <f t="shared" si="45"/>
        <v/>
      </c>
      <c r="X159" s="22" t="str">
        <f>IFERROR(VLOOKUP($B159,'IRC6 0830 Racing Gent'!$O:$R,2,FALSE),"")</f>
        <v/>
      </c>
      <c r="Y159" s="23" t="str">
        <f>IFERROR(VLOOKUP($B159,'IRC6 0830 Racing Gent'!$O:$R,3,FALSE),"")</f>
        <v/>
      </c>
      <c r="Z159" s="23" t="str">
        <f>IFERROR(VLOOKUP($B159,'IRC6 0830 Racing Gent'!$O:$R,4,FALSE),"")</f>
        <v/>
      </c>
      <c r="AA159" s="27" t="str">
        <f t="shared" si="46"/>
        <v/>
      </c>
      <c r="AB159" s="22" t="str">
        <f>IFERROR(VLOOKUP($B159,'IRC7 0907 KAA Gent'!$O:$R,2,FALSE),"")</f>
        <v/>
      </c>
      <c r="AC159" s="23" t="str">
        <f>IFERROR(VLOOKUP($B159,'IRC7 0907 KAA Gent'!$O:$R,3,FALSE),"")</f>
        <v/>
      </c>
      <c r="AD159" s="23" t="str">
        <f>IFERROR(VLOOKUP($B159,'IRC7 0907 KAA Gent'!$O:$R,4,FALSE),"")</f>
        <v/>
      </c>
      <c r="AE159" s="24" t="str">
        <f t="shared" si="47"/>
        <v/>
      </c>
      <c r="AF159" s="29" t="str" cm="1">
        <f t="array" ref="AF159">IF(SUM(LARGE(AJ159:AP159,{1;2;3;4;5}))&gt;0,SUM(LARGE(AJ159:AP159,{1;2;3;4;5})),"")</f>
        <v/>
      </c>
      <c r="AG159" s="5" t="str">
        <f t="shared" si="48"/>
        <v/>
      </c>
      <c r="AH159" s="5" t="str">
        <f t="shared" si="56"/>
        <v/>
      </c>
      <c r="AJ159" s="3">
        <f t="shared" si="49"/>
        <v>0</v>
      </c>
      <c r="AK159" s="3">
        <f t="shared" si="50"/>
        <v>0</v>
      </c>
      <c r="AL159" s="3">
        <f t="shared" si="51"/>
        <v>0</v>
      </c>
      <c r="AM159" s="3">
        <f t="shared" si="52"/>
        <v>0</v>
      </c>
      <c r="AN159" s="3">
        <f t="shared" si="53"/>
        <v>0</v>
      </c>
      <c r="AO159" s="3">
        <f t="shared" si="54"/>
        <v>0</v>
      </c>
      <c r="AP159" s="3">
        <f t="shared" si="55"/>
        <v>0</v>
      </c>
    </row>
    <row r="160" spans="2:42" x14ac:dyDescent="0.3">
      <c r="B160" s="30"/>
      <c r="C160" s="80"/>
      <c r="D160" s="22" t="str">
        <f>IFERROR(VLOOKUP($B160,'IRC1 0405 Deinze'!$S:$X,2,FALSE),"")</f>
        <v/>
      </c>
      <c r="E160" s="23" t="str">
        <f>IFERROR(VLOOKUP($B160,'IRC1 0405 Deinze'!$S:$X,3,FALSE),"")</f>
        <v/>
      </c>
      <c r="F160" s="23" t="str">
        <f>IFERROR(VLOOKUP($B160,'IRC1 0405 Deinze'!$S:$X,4,FALSE),"")</f>
        <v/>
      </c>
      <c r="G160" s="27" t="str">
        <f t="shared" si="41"/>
        <v/>
      </c>
      <c r="H160" s="22" t="str">
        <f>IFERROR(VLOOKUP($B160,'IRC2 0426 Maldegem'!$T:$X,2,FALSE),"")</f>
        <v/>
      </c>
      <c r="I160" s="23" t="str">
        <f>IFERROR(VLOOKUP($B160,'IRC2 0426 Maldegem'!$T:$X,3,FALSE),"")</f>
        <v/>
      </c>
      <c r="J160" s="23" t="str">
        <f>IFERROR(VLOOKUP($B160,'IRC2 0426 Maldegem'!$T:$X,4,FALSE),"")</f>
        <v/>
      </c>
      <c r="K160" s="27" t="str">
        <f t="shared" si="42"/>
        <v/>
      </c>
      <c r="L160" s="22" t="str">
        <f>IFERROR(VLOOKUP($B160,'IRC3 0510 Aalter'!$S:$X,2,FALSE),"")</f>
        <v/>
      </c>
      <c r="M160" s="23" t="str">
        <f>IFERROR(VLOOKUP($B160,'IRC3 0510 Aalter'!$S:$X,3,FALSE),"")</f>
        <v/>
      </c>
      <c r="N160" s="23" t="str">
        <f>IFERROR(VLOOKUP($B160,'IRC3 0510 Aalter'!$S:$X,4,FALSE),"")</f>
        <v/>
      </c>
      <c r="O160" s="27" t="str">
        <f t="shared" si="43"/>
        <v/>
      </c>
      <c r="P160" s="22" t="str">
        <f>IFERROR(VLOOKUP($B160,'IRC4 0607 Rieme'!$O:$R,2,FALSE),"")</f>
        <v/>
      </c>
      <c r="Q160" s="23" t="str">
        <f>IFERROR(VLOOKUP($B160,'IRC4 0607 Rieme'!$O:$R,3,FALSE),"")</f>
        <v/>
      </c>
      <c r="R160" s="23" t="str">
        <f>IFERROR(VLOOKUP($B160,'IRC4 0607 Rieme'!$O:$R,4,FALSE),"")</f>
        <v/>
      </c>
      <c r="S160" s="27" t="str">
        <f t="shared" si="44"/>
        <v/>
      </c>
      <c r="T160" s="22" t="str">
        <f>IFERROR(VLOOKUP($B160,'IRC5 2906 Oudenaarde'!$O:$R,2,FALSE),"")</f>
        <v/>
      </c>
      <c r="U160" s="23" t="str">
        <f>IFERROR(VLOOKUP($B160,'IRC5 2906 Oudenaarde'!$O:$R,3,FALSE),"")</f>
        <v/>
      </c>
      <c r="V160" s="23" t="str">
        <f>IFERROR(VLOOKUP($B160,'IRC5 2906 Oudenaarde'!$O:$R,4,FALSE),"")</f>
        <v/>
      </c>
      <c r="W160" s="27" t="str">
        <f t="shared" si="45"/>
        <v/>
      </c>
      <c r="X160" s="22" t="str">
        <f>IFERROR(VLOOKUP($B160,'IRC6 0830 Racing Gent'!$O:$R,2,FALSE),"")</f>
        <v/>
      </c>
      <c r="Y160" s="23" t="str">
        <f>IFERROR(VLOOKUP($B160,'IRC6 0830 Racing Gent'!$O:$R,3,FALSE),"")</f>
        <v/>
      </c>
      <c r="Z160" s="23" t="str">
        <f>IFERROR(VLOOKUP($B160,'IRC6 0830 Racing Gent'!$O:$R,4,FALSE),"")</f>
        <v/>
      </c>
      <c r="AA160" s="27" t="str">
        <f t="shared" si="46"/>
        <v/>
      </c>
      <c r="AB160" s="22" t="str">
        <f>IFERROR(VLOOKUP($B160,'IRC7 0907 KAA Gent'!$O:$R,2,FALSE),"")</f>
        <v/>
      </c>
      <c r="AC160" s="23" t="str">
        <f>IFERROR(VLOOKUP($B160,'IRC7 0907 KAA Gent'!$O:$R,3,FALSE),"")</f>
        <v/>
      </c>
      <c r="AD160" s="23" t="str">
        <f>IFERROR(VLOOKUP($B160,'IRC7 0907 KAA Gent'!$O:$R,4,FALSE),"")</f>
        <v/>
      </c>
      <c r="AE160" s="24" t="str">
        <f t="shared" si="47"/>
        <v/>
      </c>
      <c r="AF160" s="29" t="str" cm="1">
        <f t="array" ref="AF160">IF(SUM(LARGE(AJ160:AP160,{1;2;3;4;5}))&gt;0,SUM(LARGE(AJ160:AP160,{1;2;3;4;5})),"")</f>
        <v/>
      </c>
      <c r="AG160" s="5" t="str">
        <f t="shared" si="48"/>
        <v/>
      </c>
      <c r="AH160" s="5" t="str">
        <f t="shared" si="56"/>
        <v/>
      </c>
      <c r="AJ160" s="3">
        <f t="shared" si="49"/>
        <v>0</v>
      </c>
      <c r="AK160" s="3">
        <f t="shared" si="50"/>
        <v>0</v>
      </c>
      <c r="AL160" s="3">
        <f t="shared" si="51"/>
        <v>0</v>
      </c>
      <c r="AM160" s="3">
        <f t="shared" si="52"/>
        <v>0</v>
      </c>
      <c r="AN160" s="3">
        <f t="shared" si="53"/>
        <v>0</v>
      </c>
      <c r="AO160" s="3">
        <f t="shared" si="54"/>
        <v>0</v>
      </c>
      <c r="AP160" s="3">
        <f t="shared" si="55"/>
        <v>0</v>
      </c>
    </row>
    <row r="161" spans="2:42" x14ac:dyDescent="0.3">
      <c r="B161" s="30"/>
      <c r="C161" s="80"/>
      <c r="D161" s="22" t="str">
        <f>IFERROR(VLOOKUP($B161,'IRC1 0405 Deinze'!$S:$X,2,FALSE),"")</f>
        <v/>
      </c>
      <c r="E161" s="23" t="str">
        <f>IFERROR(VLOOKUP($B161,'IRC1 0405 Deinze'!$S:$X,3,FALSE),"")</f>
        <v/>
      </c>
      <c r="F161" s="23" t="str">
        <f>IFERROR(VLOOKUP($B161,'IRC1 0405 Deinze'!$S:$X,4,FALSE),"")</f>
        <v/>
      </c>
      <c r="G161" s="27" t="str">
        <f t="shared" si="41"/>
        <v/>
      </c>
      <c r="H161" s="22" t="str">
        <f>IFERROR(VLOOKUP($B161,'IRC2 0426 Maldegem'!$T:$X,2,FALSE),"")</f>
        <v/>
      </c>
      <c r="I161" s="23" t="str">
        <f>IFERROR(VLOOKUP($B161,'IRC2 0426 Maldegem'!$T:$X,3,FALSE),"")</f>
        <v/>
      </c>
      <c r="J161" s="23" t="str">
        <f>IFERROR(VLOOKUP($B161,'IRC2 0426 Maldegem'!$T:$X,4,FALSE),"")</f>
        <v/>
      </c>
      <c r="K161" s="27" t="str">
        <f t="shared" si="42"/>
        <v/>
      </c>
      <c r="L161" s="22" t="str">
        <f>IFERROR(VLOOKUP($B161,'IRC3 0510 Aalter'!$S:$X,2,FALSE),"")</f>
        <v/>
      </c>
      <c r="M161" s="23" t="str">
        <f>IFERROR(VLOOKUP($B161,'IRC3 0510 Aalter'!$S:$X,3,FALSE),"")</f>
        <v/>
      </c>
      <c r="N161" s="23" t="str">
        <f>IFERROR(VLOOKUP($B161,'IRC3 0510 Aalter'!$S:$X,4,FALSE),"")</f>
        <v/>
      </c>
      <c r="O161" s="27" t="str">
        <f t="shared" si="43"/>
        <v/>
      </c>
      <c r="P161" s="22" t="str">
        <f>IFERROR(VLOOKUP($B161,'IRC4 0607 Rieme'!$O:$R,2,FALSE),"")</f>
        <v/>
      </c>
      <c r="Q161" s="23" t="str">
        <f>IFERROR(VLOOKUP($B161,'IRC4 0607 Rieme'!$O:$R,3,FALSE),"")</f>
        <v/>
      </c>
      <c r="R161" s="23" t="str">
        <f>IFERROR(VLOOKUP($B161,'IRC4 0607 Rieme'!$O:$R,4,FALSE),"")</f>
        <v/>
      </c>
      <c r="S161" s="27" t="str">
        <f t="shared" si="44"/>
        <v/>
      </c>
      <c r="T161" s="22" t="str">
        <f>IFERROR(VLOOKUP($B161,'IRC5 2906 Oudenaarde'!$O:$R,2,FALSE),"")</f>
        <v/>
      </c>
      <c r="U161" s="23" t="str">
        <f>IFERROR(VLOOKUP($B161,'IRC5 2906 Oudenaarde'!$O:$R,3,FALSE),"")</f>
        <v/>
      </c>
      <c r="V161" s="23" t="str">
        <f>IFERROR(VLOOKUP($B161,'IRC5 2906 Oudenaarde'!$O:$R,4,FALSE),"")</f>
        <v/>
      </c>
      <c r="W161" s="27" t="str">
        <f t="shared" si="45"/>
        <v/>
      </c>
      <c r="X161" s="22" t="str">
        <f>IFERROR(VLOOKUP($B161,'IRC6 0830 Racing Gent'!$O:$R,2,FALSE),"")</f>
        <v/>
      </c>
      <c r="Y161" s="23" t="str">
        <f>IFERROR(VLOOKUP($B161,'IRC6 0830 Racing Gent'!$O:$R,3,FALSE),"")</f>
        <v/>
      </c>
      <c r="Z161" s="23" t="str">
        <f>IFERROR(VLOOKUP($B161,'IRC6 0830 Racing Gent'!$O:$R,4,FALSE),"")</f>
        <v/>
      </c>
      <c r="AA161" s="27" t="str">
        <f t="shared" si="46"/>
        <v/>
      </c>
      <c r="AB161" s="22" t="str">
        <f>IFERROR(VLOOKUP($B161,'IRC7 0907 KAA Gent'!$O:$R,2,FALSE),"")</f>
        <v/>
      </c>
      <c r="AC161" s="23" t="str">
        <f>IFERROR(VLOOKUP($B161,'IRC7 0907 KAA Gent'!$O:$R,3,FALSE),"")</f>
        <v/>
      </c>
      <c r="AD161" s="23" t="str">
        <f>IFERROR(VLOOKUP($B161,'IRC7 0907 KAA Gent'!$O:$R,4,FALSE),"")</f>
        <v/>
      </c>
      <c r="AE161" s="24" t="str">
        <f t="shared" si="47"/>
        <v/>
      </c>
      <c r="AF161" s="29" t="str" cm="1">
        <f t="array" ref="AF161">IF(SUM(LARGE(AJ161:AP161,{1;2;3;4;5}))&gt;0,SUM(LARGE(AJ161:AP161,{1;2;3;4;5})),"")</f>
        <v/>
      </c>
      <c r="AG161" s="5" t="str">
        <f t="shared" si="48"/>
        <v/>
      </c>
      <c r="AH161" s="5" t="str">
        <f t="shared" si="56"/>
        <v/>
      </c>
      <c r="AJ161" s="3">
        <f t="shared" si="49"/>
        <v>0</v>
      </c>
      <c r="AK161" s="3">
        <f t="shared" si="50"/>
        <v>0</v>
      </c>
      <c r="AL161" s="3">
        <f t="shared" si="51"/>
        <v>0</v>
      </c>
      <c r="AM161" s="3">
        <f t="shared" si="52"/>
        <v>0</v>
      </c>
      <c r="AN161" s="3">
        <f t="shared" si="53"/>
        <v>0</v>
      </c>
      <c r="AO161" s="3">
        <f t="shared" si="54"/>
        <v>0</v>
      </c>
      <c r="AP161" s="3">
        <f t="shared" si="55"/>
        <v>0</v>
      </c>
    </row>
    <row r="162" spans="2:42" x14ac:dyDescent="0.3">
      <c r="B162" s="30"/>
      <c r="C162" s="80"/>
      <c r="D162" s="22" t="str">
        <f>IFERROR(VLOOKUP($B162,'IRC1 0405 Deinze'!$S:$X,2,FALSE),"")</f>
        <v/>
      </c>
      <c r="E162" s="23" t="str">
        <f>IFERROR(VLOOKUP($B162,'IRC1 0405 Deinze'!$S:$X,3,FALSE),"")</f>
        <v/>
      </c>
      <c r="F162" s="23" t="str">
        <f>IFERROR(VLOOKUP($B162,'IRC1 0405 Deinze'!$S:$X,4,FALSE),"")</f>
        <v/>
      </c>
      <c r="G162" s="27" t="str">
        <f t="shared" si="41"/>
        <v/>
      </c>
      <c r="H162" s="22" t="str">
        <f>IFERROR(VLOOKUP($B162,'IRC2 0426 Maldegem'!$T:$X,2,FALSE),"")</f>
        <v/>
      </c>
      <c r="I162" s="23" t="str">
        <f>IFERROR(VLOOKUP($B162,'IRC2 0426 Maldegem'!$T:$X,3,FALSE),"")</f>
        <v/>
      </c>
      <c r="J162" s="23" t="str">
        <f>IFERROR(VLOOKUP($B162,'IRC2 0426 Maldegem'!$T:$X,4,FALSE),"")</f>
        <v/>
      </c>
      <c r="K162" s="27" t="str">
        <f t="shared" si="42"/>
        <v/>
      </c>
      <c r="L162" s="22" t="str">
        <f>IFERROR(VLOOKUP($B162,'IRC3 0510 Aalter'!$S:$X,2,FALSE),"")</f>
        <v/>
      </c>
      <c r="M162" s="23" t="str">
        <f>IFERROR(VLOOKUP($B162,'IRC3 0510 Aalter'!$S:$X,3,FALSE),"")</f>
        <v/>
      </c>
      <c r="N162" s="23" t="str">
        <f>IFERROR(VLOOKUP($B162,'IRC3 0510 Aalter'!$S:$X,4,FALSE),"")</f>
        <v/>
      </c>
      <c r="O162" s="27" t="str">
        <f t="shared" si="43"/>
        <v/>
      </c>
      <c r="P162" s="22" t="str">
        <f>IFERROR(VLOOKUP($B162,'IRC4 0607 Rieme'!$O:$R,2,FALSE),"")</f>
        <v/>
      </c>
      <c r="Q162" s="23" t="str">
        <f>IFERROR(VLOOKUP($B162,'IRC4 0607 Rieme'!$O:$R,3,FALSE),"")</f>
        <v/>
      </c>
      <c r="R162" s="23" t="str">
        <f>IFERROR(VLOOKUP($B162,'IRC4 0607 Rieme'!$O:$R,4,FALSE),"")</f>
        <v/>
      </c>
      <c r="S162" s="27" t="str">
        <f t="shared" si="44"/>
        <v/>
      </c>
      <c r="T162" s="22" t="str">
        <f>IFERROR(VLOOKUP($B162,'IRC5 2906 Oudenaarde'!$O:$R,2,FALSE),"")</f>
        <v/>
      </c>
      <c r="U162" s="23" t="str">
        <f>IFERROR(VLOOKUP($B162,'IRC5 2906 Oudenaarde'!$O:$R,3,FALSE),"")</f>
        <v/>
      </c>
      <c r="V162" s="23" t="str">
        <f>IFERROR(VLOOKUP($B162,'IRC5 2906 Oudenaarde'!$O:$R,4,FALSE),"")</f>
        <v/>
      </c>
      <c r="W162" s="27" t="str">
        <f t="shared" si="45"/>
        <v/>
      </c>
      <c r="X162" s="22" t="str">
        <f>IFERROR(VLOOKUP($B162,'IRC6 0830 Racing Gent'!$O:$R,2,FALSE),"")</f>
        <v/>
      </c>
      <c r="Y162" s="23" t="str">
        <f>IFERROR(VLOOKUP($B162,'IRC6 0830 Racing Gent'!$O:$R,3,FALSE),"")</f>
        <v/>
      </c>
      <c r="Z162" s="23" t="str">
        <f>IFERROR(VLOOKUP($B162,'IRC6 0830 Racing Gent'!$O:$R,4,FALSE),"")</f>
        <v/>
      </c>
      <c r="AA162" s="27" t="str">
        <f t="shared" si="46"/>
        <v/>
      </c>
      <c r="AB162" s="22" t="str">
        <f>IFERROR(VLOOKUP($B162,'IRC7 0907 KAA Gent'!$O:$R,2,FALSE),"")</f>
        <v/>
      </c>
      <c r="AC162" s="23" t="str">
        <f>IFERROR(VLOOKUP($B162,'IRC7 0907 KAA Gent'!$O:$R,3,FALSE),"")</f>
        <v/>
      </c>
      <c r="AD162" s="23" t="str">
        <f>IFERROR(VLOOKUP($B162,'IRC7 0907 KAA Gent'!$O:$R,4,FALSE),"")</f>
        <v/>
      </c>
      <c r="AE162" s="24" t="str">
        <f t="shared" si="47"/>
        <v/>
      </c>
      <c r="AF162" s="29" t="str" cm="1">
        <f t="array" ref="AF162">IF(SUM(LARGE(AJ162:AP162,{1;2;3;4;5}))&gt;0,SUM(LARGE(AJ162:AP162,{1;2;3;4;5})),"")</f>
        <v/>
      </c>
      <c r="AG162" s="5" t="str">
        <f t="shared" si="48"/>
        <v/>
      </c>
      <c r="AH162" s="5" t="str">
        <f t="shared" si="56"/>
        <v/>
      </c>
      <c r="AJ162" s="3">
        <f t="shared" si="49"/>
        <v>0</v>
      </c>
      <c r="AK162" s="3">
        <f t="shared" si="50"/>
        <v>0</v>
      </c>
      <c r="AL162" s="3">
        <f t="shared" si="51"/>
        <v>0</v>
      </c>
      <c r="AM162" s="3">
        <f t="shared" si="52"/>
        <v>0</v>
      </c>
      <c r="AN162" s="3">
        <f t="shared" si="53"/>
        <v>0</v>
      </c>
      <c r="AO162" s="3">
        <f t="shared" si="54"/>
        <v>0</v>
      </c>
      <c r="AP162" s="3">
        <f t="shared" si="55"/>
        <v>0</v>
      </c>
    </row>
    <row r="163" spans="2:42" x14ac:dyDescent="0.3">
      <c r="B163" s="30"/>
      <c r="C163" s="80"/>
      <c r="D163" s="22" t="str">
        <f>IFERROR(VLOOKUP($B163,'IRC1 0405 Deinze'!$S:$X,2,FALSE),"")</f>
        <v/>
      </c>
      <c r="E163" s="23" t="str">
        <f>IFERROR(VLOOKUP($B163,'IRC1 0405 Deinze'!$S:$X,3,FALSE),"")</f>
        <v/>
      </c>
      <c r="F163" s="23" t="str">
        <f>IFERROR(VLOOKUP($B163,'IRC1 0405 Deinze'!$S:$X,4,FALSE),"")</f>
        <v/>
      </c>
      <c r="G163" s="27" t="str">
        <f t="shared" si="41"/>
        <v/>
      </c>
      <c r="H163" s="22" t="str">
        <f>IFERROR(VLOOKUP($B163,'IRC2 0426 Maldegem'!$T:$X,2,FALSE),"")</f>
        <v/>
      </c>
      <c r="I163" s="23" t="str">
        <f>IFERROR(VLOOKUP($B163,'IRC2 0426 Maldegem'!$T:$X,3,FALSE),"")</f>
        <v/>
      </c>
      <c r="J163" s="23" t="str">
        <f>IFERROR(VLOOKUP($B163,'IRC2 0426 Maldegem'!$T:$X,4,FALSE),"")</f>
        <v/>
      </c>
      <c r="K163" s="27" t="str">
        <f t="shared" si="42"/>
        <v/>
      </c>
      <c r="L163" s="22" t="str">
        <f>IFERROR(VLOOKUP($B163,'IRC3 0510 Aalter'!$S:$X,2,FALSE),"")</f>
        <v/>
      </c>
      <c r="M163" s="23" t="str">
        <f>IFERROR(VLOOKUP($B163,'IRC3 0510 Aalter'!$S:$X,3,FALSE),"")</f>
        <v/>
      </c>
      <c r="N163" s="23" t="str">
        <f>IFERROR(VLOOKUP($B163,'IRC3 0510 Aalter'!$S:$X,4,FALSE),"")</f>
        <v/>
      </c>
      <c r="O163" s="27" t="str">
        <f t="shared" si="43"/>
        <v/>
      </c>
      <c r="P163" s="22" t="str">
        <f>IFERROR(VLOOKUP($B163,'IRC4 0607 Rieme'!$O:$R,2,FALSE),"")</f>
        <v/>
      </c>
      <c r="Q163" s="23" t="str">
        <f>IFERROR(VLOOKUP($B163,'IRC4 0607 Rieme'!$O:$R,3,FALSE),"")</f>
        <v/>
      </c>
      <c r="R163" s="23" t="str">
        <f>IFERROR(VLOOKUP($B163,'IRC4 0607 Rieme'!$O:$R,4,FALSE),"")</f>
        <v/>
      </c>
      <c r="S163" s="27" t="str">
        <f t="shared" si="44"/>
        <v/>
      </c>
      <c r="T163" s="22" t="str">
        <f>IFERROR(VLOOKUP($B163,'IRC5 2906 Oudenaarde'!$O:$R,2,FALSE),"")</f>
        <v/>
      </c>
      <c r="U163" s="23" t="str">
        <f>IFERROR(VLOOKUP($B163,'IRC5 2906 Oudenaarde'!$O:$R,3,FALSE),"")</f>
        <v/>
      </c>
      <c r="V163" s="23" t="str">
        <f>IFERROR(VLOOKUP($B163,'IRC5 2906 Oudenaarde'!$O:$R,4,FALSE),"")</f>
        <v/>
      </c>
      <c r="W163" s="27" t="str">
        <f t="shared" si="45"/>
        <v/>
      </c>
      <c r="X163" s="22" t="str">
        <f>IFERROR(VLOOKUP($B163,'IRC6 0830 Racing Gent'!$O:$R,2,FALSE),"")</f>
        <v/>
      </c>
      <c r="Y163" s="23" t="str">
        <f>IFERROR(VLOOKUP($B163,'IRC6 0830 Racing Gent'!$O:$R,3,FALSE),"")</f>
        <v/>
      </c>
      <c r="Z163" s="23" t="str">
        <f>IFERROR(VLOOKUP($B163,'IRC6 0830 Racing Gent'!$O:$R,4,FALSE),"")</f>
        <v/>
      </c>
      <c r="AA163" s="27" t="str">
        <f t="shared" si="46"/>
        <v/>
      </c>
      <c r="AB163" s="22" t="str">
        <f>IFERROR(VLOOKUP($B163,'IRC7 0907 KAA Gent'!$O:$R,2,FALSE),"")</f>
        <v/>
      </c>
      <c r="AC163" s="23" t="str">
        <f>IFERROR(VLOOKUP($B163,'IRC7 0907 KAA Gent'!$O:$R,3,FALSE),"")</f>
        <v/>
      </c>
      <c r="AD163" s="23" t="str">
        <f>IFERROR(VLOOKUP($B163,'IRC7 0907 KAA Gent'!$O:$R,4,FALSE),"")</f>
        <v/>
      </c>
      <c r="AE163" s="24" t="str">
        <f t="shared" si="47"/>
        <v/>
      </c>
      <c r="AF163" s="29" t="str" cm="1">
        <f t="array" ref="AF163">IF(SUM(LARGE(AJ163:AP163,{1;2;3;4;5}))&gt;0,SUM(LARGE(AJ163:AP163,{1;2;3;4;5})),"")</f>
        <v/>
      </c>
      <c r="AG163" s="5" t="str">
        <f t="shared" si="48"/>
        <v/>
      </c>
      <c r="AH163" s="5" t="str">
        <f t="shared" ref="AH163:AH178" si="57">IFERROR(_xlfn.RANK.EQ(AF163,AF:AF),"")</f>
        <v/>
      </c>
      <c r="AJ163" s="3">
        <f t="shared" si="49"/>
        <v>0</v>
      </c>
      <c r="AK163" s="3">
        <f t="shared" si="50"/>
        <v>0</v>
      </c>
      <c r="AL163" s="3">
        <f t="shared" si="51"/>
        <v>0</v>
      </c>
      <c r="AM163" s="3">
        <f t="shared" si="52"/>
        <v>0</v>
      </c>
      <c r="AN163" s="3">
        <f t="shared" si="53"/>
        <v>0</v>
      </c>
      <c r="AO163" s="3">
        <f t="shared" si="54"/>
        <v>0</v>
      </c>
      <c r="AP163" s="3">
        <f t="shared" si="55"/>
        <v>0</v>
      </c>
    </row>
    <row r="164" spans="2:42" x14ac:dyDescent="0.3">
      <c r="B164" s="30"/>
      <c r="C164" s="80"/>
      <c r="D164" s="22" t="str">
        <f>IFERROR(VLOOKUP($B164,'IRC1 0405 Deinze'!$S:$X,2,FALSE),"")</f>
        <v/>
      </c>
      <c r="E164" s="23" t="str">
        <f>IFERROR(VLOOKUP($B164,'IRC1 0405 Deinze'!$S:$X,3,FALSE),"")</f>
        <v/>
      </c>
      <c r="F164" s="23" t="str">
        <f>IFERROR(VLOOKUP($B164,'IRC1 0405 Deinze'!$S:$X,4,FALSE),"")</f>
        <v/>
      </c>
      <c r="G164" s="27" t="str">
        <f t="shared" si="41"/>
        <v/>
      </c>
      <c r="H164" s="22" t="str">
        <f>IFERROR(VLOOKUP($B164,'IRC2 0426 Maldegem'!$T:$X,2,FALSE),"")</f>
        <v/>
      </c>
      <c r="I164" s="23" t="str">
        <f>IFERROR(VLOOKUP($B164,'IRC2 0426 Maldegem'!$T:$X,3,FALSE),"")</f>
        <v/>
      </c>
      <c r="J164" s="23" t="str">
        <f>IFERROR(VLOOKUP($B164,'IRC2 0426 Maldegem'!$T:$X,4,FALSE),"")</f>
        <v/>
      </c>
      <c r="K164" s="27" t="str">
        <f t="shared" si="42"/>
        <v/>
      </c>
      <c r="L164" s="22" t="str">
        <f>IFERROR(VLOOKUP($B164,'IRC3 0510 Aalter'!$S:$X,2,FALSE),"")</f>
        <v/>
      </c>
      <c r="M164" s="23" t="str">
        <f>IFERROR(VLOOKUP($B164,'IRC3 0510 Aalter'!$S:$X,3,FALSE),"")</f>
        <v/>
      </c>
      <c r="N164" s="23" t="str">
        <f>IFERROR(VLOOKUP($B164,'IRC3 0510 Aalter'!$S:$X,4,FALSE),"")</f>
        <v/>
      </c>
      <c r="O164" s="27" t="str">
        <f t="shared" si="43"/>
        <v/>
      </c>
      <c r="P164" s="22" t="str">
        <f>IFERROR(VLOOKUP($B164,'IRC4 0607 Rieme'!$O:$R,2,FALSE),"")</f>
        <v/>
      </c>
      <c r="Q164" s="23" t="str">
        <f>IFERROR(VLOOKUP($B164,'IRC4 0607 Rieme'!$O:$R,3,FALSE),"")</f>
        <v/>
      </c>
      <c r="R164" s="23" t="str">
        <f>IFERROR(VLOOKUP($B164,'IRC4 0607 Rieme'!$O:$R,4,FALSE),"")</f>
        <v/>
      </c>
      <c r="S164" s="27" t="str">
        <f t="shared" si="44"/>
        <v/>
      </c>
      <c r="T164" s="22" t="str">
        <f>IFERROR(VLOOKUP($B164,'IRC5 2906 Oudenaarde'!$O:$R,2,FALSE),"")</f>
        <v/>
      </c>
      <c r="U164" s="23" t="str">
        <f>IFERROR(VLOOKUP($B164,'IRC5 2906 Oudenaarde'!$O:$R,3,FALSE),"")</f>
        <v/>
      </c>
      <c r="V164" s="23" t="str">
        <f>IFERROR(VLOOKUP($B164,'IRC5 2906 Oudenaarde'!$O:$R,4,FALSE),"")</f>
        <v/>
      </c>
      <c r="W164" s="27" t="str">
        <f t="shared" si="45"/>
        <v/>
      </c>
      <c r="X164" s="22" t="str">
        <f>IFERROR(VLOOKUP($B164,'IRC6 0830 Racing Gent'!$O:$R,2,FALSE),"")</f>
        <v/>
      </c>
      <c r="Y164" s="23" t="str">
        <f>IFERROR(VLOOKUP($B164,'IRC6 0830 Racing Gent'!$O:$R,3,FALSE),"")</f>
        <v/>
      </c>
      <c r="Z164" s="23" t="str">
        <f>IFERROR(VLOOKUP($B164,'IRC6 0830 Racing Gent'!$O:$R,4,FALSE),"")</f>
        <v/>
      </c>
      <c r="AA164" s="27" t="str">
        <f t="shared" si="46"/>
        <v/>
      </c>
      <c r="AB164" s="22" t="str">
        <f>IFERROR(VLOOKUP($B164,'IRC7 0907 KAA Gent'!$O:$R,2,FALSE),"")</f>
        <v/>
      </c>
      <c r="AC164" s="23" t="str">
        <f>IFERROR(VLOOKUP($B164,'IRC7 0907 KAA Gent'!$O:$R,3,FALSE),"")</f>
        <v/>
      </c>
      <c r="AD164" s="23" t="str">
        <f>IFERROR(VLOOKUP($B164,'IRC7 0907 KAA Gent'!$O:$R,4,FALSE),"")</f>
        <v/>
      </c>
      <c r="AE164" s="24" t="str">
        <f t="shared" si="47"/>
        <v/>
      </c>
      <c r="AF164" s="29" t="str" cm="1">
        <f t="array" ref="AF164">IF(SUM(LARGE(AJ164:AP164,{1;2;3;4;5}))&gt;0,SUM(LARGE(AJ164:AP164,{1;2;3;4;5})),"")</f>
        <v/>
      </c>
      <c r="AG164" s="5" t="str">
        <f t="shared" si="48"/>
        <v/>
      </c>
      <c r="AH164" s="5" t="str">
        <f t="shared" si="57"/>
        <v/>
      </c>
      <c r="AJ164" s="3">
        <f t="shared" si="49"/>
        <v>0</v>
      </c>
      <c r="AK164" s="3">
        <f t="shared" si="50"/>
        <v>0</v>
      </c>
      <c r="AL164" s="3">
        <f t="shared" si="51"/>
        <v>0</v>
      </c>
      <c r="AM164" s="3">
        <f t="shared" si="52"/>
        <v>0</v>
      </c>
      <c r="AN164" s="3">
        <f t="shared" si="53"/>
        <v>0</v>
      </c>
      <c r="AO164" s="3">
        <f t="shared" si="54"/>
        <v>0</v>
      </c>
      <c r="AP164" s="3">
        <f t="shared" si="55"/>
        <v>0</v>
      </c>
    </row>
    <row r="165" spans="2:42" x14ac:dyDescent="0.3">
      <c r="B165" s="30"/>
      <c r="C165" s="80"/>
      <c r="D165" s="22" t="str">
        <f>IFERROR(VLOOKUP($B165,'IRC1 0405 Deinze'!$S:$X,2,FALSE),"")</f>
        <v/>
      </c>
      <c r="E165" s="23" t="str">
        <f>IFERROR(VLOOKUP($B165,'IRC1 0405 Deinze'!$S:$X,3,FALSE),"")</f>
        <v/>
      </c>
      <c r="F165" s="23" t="str">
        <f>IFERROR(VLOOKUP($B165,'IRC1 0405 Deinze'!$S:$X,4,FALSE),"")</f>
        <v/>
      </c>
      <c r="G165" s="27" t="str">
        <f t="shared" si="41"/>
        <v/>
      </c>
      <c r="H165" s="22" t="str">
        <f>IFERROR(VLOOKUP($B165,'IRC2 0426 Maldegem'!$T:$X,2,FALSE),"")</f>
        <v/>
      </c>
      <c r="I165" s="23" t="str">
        <f>IFERROR(VLOOKUP($B165,'IRC2 0426 Maldegem'!$T:$X,3,FALSE),"")</f>
        <v/>
      </c>
      <c r="J165" s="23" t="str">
        <f>IFERROR(VLOOKUP($B165,'IRC2 0426 Maldegem'!$T:$X,4,FALSE),"")</f>
        <v/>
      </c>
      <c r="K165" s="27" t="str">
        <f t="shared" si="42"/>
        <v/>
      </c>
      <c r="L165" s="22" t="str">
        <f>IFERROR(VLOOKUP($B165,'IRC3 0510 Aalter'!$S:$X,2,FALSE),"")</f>
        <v/>
      </c>
      <c r="M165" s="23" t="str">
        <f>IFERROR(VLOOKUP($B165,'IRC3 0510 Aalter'!$S:$X,3,FALSE),"")</f>
        <v/>
      </c>
      <c r="N165" s="23" t="str">
        <f>IFERROR(VLOOKUP($B165,'IRC3 0510 Aalter'!$S:$X,4,FALSE),"")</f>
        <v/>
      </c>
      <c r="O165" s="27" t="str">
        <f t="shared" si="43"/>
        <v/>
      </c>
      <c r="P165" s="22" t="str">
        <f>IFERROR(VLOOKUP($B165,'IRC4 0607 Rieme'!$O:$R,2,FALSE),"")</f>
        <v/>
      </c>
      <c r="Q165" s="23" t="str">
        <f>IFERROR(VLOOKUP($B165,'IRC4 0607 Rieme'!$O:$R,3,FALSE),"")</f>
        <v/>
      </c>
      <c r="R165" s="23" t="str">
        <f>IFERROR(VLOOKUP($B165,'IRC4 0607 Rieme'!$O:$R,4,FALSE),"")</f>
        <v/>
      </c>
      <c r="S165" s="27" t="str">
        <f t="shared" si="44"/>
        <v/>
      </c>
      <c r="T165" s="22" t="str">
        <f>IFERROR(VLOOKUP($B165,'IRC5 2906 Oudenaarde'!$O:$R,2,FALSE),"")</f>
        <v/>
      </c>
      <c r="U165" s="23" t="str">
        <f>IFERROR(VLOOKUP($B165,'IRC5 2906 Oudenaarde'!$O:$R,3,FALSE),"")</f>
        <v/>
      </c>
      <c r="V165" s="23" t="str">
        <f>IFERROR(VLOOKUP($B165,'IRC5 2906 Oudenaarde'!$O:$R,4,FALSE),"")</f>
        <v/>
      </c>
      <c r="W165" s="27" t="str">
        <f t="shared" si="45"/>
        <v/>
      </c>
      <c r="X165" s="22" t="str">
        <f>IFERROR(VLOOKUP($B165,'IRC6 0830 Racing Gent'!$O:$R,2,FALSE),"")</f>
        <v/>
      </c>
      <c r="Y165" s="23" t="str">
        <f>IFERROR(VLOOKUP($B165,'IRC6 0830 Racing Gent'!$O:$R,3,FALSE),"")</f>
        <v/>
      </c>
      <c r="Z165" s="23" t="str">
        <f>IFERROR(VLOOKUP($B165,'IRC6 0830 Racing Gent'!$O:$R,4,FALSE),"")</f>
        <v/>
      </c>
      <c r="AA165" s="27" t="str">
        <f t="shared" si="46"/>
        <v/>
      </c>
      <c r="AB165" s="22" t="str">
        <f>IFERROR(VLOOKUP($B165,'IRC7 0907 KAA Gent'!$O:$R,2,FALSE),"")</f>
        <v/>
      </c>
      <c r="AC165" s="23" t="str">
        <f>IFERROR(VLOOKUP($B165,'IRC7 0907 KAA Gent'!$O:$R,3,FALSE),"")</f>
        <v/>
      </c>
      <c r="AD165" s="23" t="str">
        <f>IFERROR(VLOOKUP($B165,'IRC7 0907 KAA Gent'!$O:$R,4,FALSE),"")</f>
        <v/>
      </c>
      <c r="AE165" s="24" t="str">
        <f t="shared" si="47"/>
        <v/>
      </c>
      <c r="AF165" s="29" t="str" cm="1">
        <f t="array" ref="AF165">IF(SUM(LARGE(AJ165:AP165,{1;2;3;4;5}))&gt;0,SUM(LARGE(AJ165:AP165,{1;2;3;4;5})),"")</f>
        <v/>
      </c>
      <c r="AG165" s="5" t="str">
        <f t="shared" si="48"/>
        <v/>
      </c>
      <c r="AH165" s="5" t="str">
        <f t="shared" si="57"/>
        <v/>
      </c>
      <c r="AJ165" s="3">
        <f t="shared" si="49"/>
        <v>0</v>
      </c>
      <c r="AK165" s="3">
        <f t="shared" si="50"/>
        <v>0</v>
      </c>
      <c r="AL165" s="3">
        <f t="shared" si="51"/>
        <v>0</v>
      </c>
      <c r="AM165" s="3">
        <f t="shared" si="52"/>
        <v>0</v>
      </c>
      <c r="AN165" s="3">
        <f t="shared" si="53"/>
        <v>0</v>
      </c>
      <c r="AO165" s="3">
        <f t="shared" si="54"/>
        <v>0</v>
      </c>
      <c r="AP165" s="3">
        <f t="shared" si="55"/>
        <v>0</v>
      </c>
    </row>
    <row r="166" spans="2:42" x14ac:dyDescent="0.3">
      <c r="B166" s="30"/>
      <c r="C166" s="80"/>
      <c r="D166" s="22" t="str">
        <f>IFERROR(VLOOKUP($B166,'IRC1 0405 Deinze'!$S:$X,2,FALSE),"")</f>
        <v/>
      </c>
      <c r="E166" s="23" t="str">
        <f>IFERROR(VLOOKUP($B166,'IRC1 0405 Deinze'!$S:$X,3,FALSE),"")</f>
        <v/>
      </c>
      <c r="F166" s="23" t="str">
        <f>IFERROR(VLOOKUP($B166,'IRC1 0405 Deinze'!$S:$X,4,FALSE),"")</f>
        <v/>
      </c>
      <c r="G166" s="27" t="str">
        <f t="shared" si="41"/>
        <v/>
      </c>
      <c r="H166" s="22" t="str">
        <f>IFERROR(VLOOKUP($B166,'IRC2 0426 Maldegem'!$T:$X,2,FALSE),"")</f>
        <v/>
      </c>
      <c r="I166" s="23" t="str">
        <f>IFERROR(VLOOKUP($B166,'IRC2 0426 Maldegem'!$T:$X,3,FALSE),"")</f>
        <v/>
      </c>
      <c r="J166" s="23" t="str">
        <f>IFERROR(VLOOKUP($B166,'IRC2 0426 Maldegem'!$T:$X,4,FALSE),"")</f>
        <v/>
      </c>
      <c r="K166" s="27" t="str">
        <f t="shared" si="42"/>
        <v/>
      </c>
      <c r="L166" s="22" t="str">
        <f>IFERROR(VLOOKUP($B166,'IRC3 0510 Aalter'!$S:$X,2,FALSE),"")</f>
        <v/>
      </c>
      <c r="M166" s="23" t="str">
        <f>IFERROR(VLOOKUP($B166,'IRC3 0510 Aalter'!$S:$X,3,FALSE),"")</f>
        <v/>
      </c>
      <c r="N166" s="23" t="str">
        <f>IFERROR(VLOOKUP($B166,'IRC3 0510 Aalter'!$S:$X,4,FALSE),"")</f>
        <v/>
      </c>
      <c r="O166" s="27" t="str">
        <f t="shared" si="43"/>
        <v/>
      </c>
      <c r="P166" s="22" t="str">
        <f>IFERROR(VLOOKUP($B166,'IRC4 0607 Rieme'!$O:$R,2,FALSE),"")</f>
        <v/>
      </c>
      <c r="Q166" s="23" t="str">
        <f>IFERROR(VLOOKUP($B166,'IRC4 0607 Rieme'!$O:$R,3,FALSE),"")</f>
        <v/>
      </c>
      <c r="R166" s="23" t="str">
        <f>IFERROR(VLOOKUP($B166,'IRC4 0607 Rieme'!$O:$R,4,FALSE),"")</f>
        <v/>
      </c>
      <c r="S166" s="27" t="str">
        <f t="shared" si="44"/>
        <v/>
      </c>
      <c r="T166" s="22" t="str">
        <f>IFERROR(VLOOKUP($B166,'IRC5 2906 Oudenaarde'!$O:$R,2,FALSE),"")</f>
        <v/>
      </c>
      <c r="U166" s="23" t="str">
        <f>IFERROR(VLOOKUP($B166,'IRC5 2906 Oudenaarde'!$O:$R,3,FALSE),"")</f>
        <v/>
      </c>
      <c r="V166" s="23" t="str">
        <f>IFERROR(VLOOKUP($B166,'IRC5 2906 Oudenaarde'!$O:$R,4,FALSE),"")</f>
        <v/>
      </c>
      <c r="W166" s="27" t="str">
        <f t="shared" si="45"/>
        <v/>
      </c>
      <c r="X166" s="22" t="str">
        <f>IFERROR(VLOOKUP($B166,'IRC6 0830 Racing Gent'!$O:$R,2,FALSE),"")</f>
        <v/>
      </c>
      <c r="Y166" s="23" t="str">
        <f>IFERROR(VLOOKUP($B166,'IRC6 0830 Racing Gent'!$O:$R,3,FALSE),"")</f>
        <v/>
      </c>
      <c r="Z166" s="23" t="str">
        <f>IFERROR(VLOOKUP($B166,'IRC6 0830 Racing Gent'!$O:$R,4,FALSE),"")</f>
        <v/>
      </c>
      <c r="AA166" s="27" t="str">
        <f t="shared" si="46"/>
        <v/>
      </c>
      <c r="AB166" s="22" t="str">
        <f>IFERROR(VLOOKUP($B166,'IRC7 0907 KAA Gent'!$O:$R,2,FALSE),"")</f>
        <v/>
      </c>
      <c r="AC166" s="23" t="str">
        <f>IFERROR(VLOOKUP($B166,'IRC7 0907 KAA Gent'!$O:$R,3,FALSE),"")</f>
        <v/>
      </c>
      <c r="AD166" s="23" t="str">
        <f>IFERROR(VLOOKUP($B166,'IRC7 0907 KAA Gent'!$O:$R,4,FALSE),"")</f>
        <v/>
      </c>
      <c r="AE166" s="24" t="str">
        <f t="shared" si="47"/>
        <v/>
      </c>
      <c r="AF166" s="29" t="str" cm="1">
        <f t="array" ref="AF166">IF(SUM(LARGE(AJ166:AP166,{1;2;3;4;5}))&gt;0,SUM(LARGE(AJ166:AP166,{1;2;3;4;5})),"")</f>
        <v/>
      </c>
      <c r="AG166" s="5" t="str">
        <f t="shared" si="48"/>
        <v/>
      </c>
      <c r="AH166" s="5" t="str">
        <f t="shared" si="57"/>
        <v/>
      </c>
      <c r="AJ166" s="3">
        <f t="shared" si="49"/>
        <v>0</v>
      </c>
      <c r="AK166" s="3">
        <f t="shared" si="50"/>
        <v>0</v>
      </c>
      <c r="AL166" s="3">
        <f t="shared" si="51"/>
        <v>0</v>
      </c>
      <c r="AM166" s="3">
        <f t="shared" si="52"/>
        <v>0</v>
      </c>
      <c r="AN166" s="3">
        <f t="shared" si="53"/>
        <v>0</v>
      </c>
      <c r="AO166" s="3">
        <f t="shared" si="54"/>
        <v>0</v>
      </c>
      <c r="AP166" s="3">
        <f t="shared" si="55"/>
        <v>0</v>
      </c>
    </row>
    <row r="167" spans="2:42" x14ac:dyDescent="0.3">
      <c r="B167" s="30"/>
      <c r="C167" s="80"/>
      <c r="D167" s="22" t="str">
        <f>IFERROR(VLOOKUP($B167,'IRC1 0405 Deinze'!$S:$X,2,FALSE),"")</f>
        <v/>
      </c>
      <c r="E167" s="23" t="str">
        <f>IFERROR(VLOOKUP($B167,'IRC1 0405 Deinze'!$S:$X,3,FALSE),"")</f>
        <v/>
      </c>
      <c r="F167" s="23" t="str">
        <f>IFERROR(VLOOKUP($B167,'IRC1 0405 Deinze'!$S:$X,4,FALSE),"")</f>
        <v/>
      </c>
      <c r="G167" s="27" t="str">
        <f t="shared" si="41"/>
        <v/>
      </c>
      <c r="H167" s="22" t="str">
        <f>IFERROR(VLOOKUP($B167,'IRC2 0426 Maldegem'!$T:$X,2,FALSE),"")</f>
        <v/>
      </c>
      <c r="I167" s="23" t="str">
        <f>IFERROR(VLOOKUP($B167,'IRC2 0426 Maldegem'!$T:$X,3,FALSE),"")</f>
        <v/>
      </c>
      <c r="J167" s="23" t="str">
        <f>IFERROR(VLOOKUP($B167,'IRC2 0426 Maldegem'!$T:$X,4,FALSE),"")</f>
        <v/>
      </c>
      <c r="K167" s="27" t="str">
        <f t="shared" si="42"/>
        <v/>
      </c>
      <c r="L167" s="22" t="str">
        <f>IFERROR(VLOOKUP($B167,'IRC3 0510 Aalter'!$S:$X,2,FALSE),"")</f>
        <v/>
      </c>
      <c r="M167" s="23" t="str">
        <f>IFERROR(VLOOKUP($B167,'IRC3 0510 Aalter'!$S:$X,3,FALSE),"")</f>
        <v/>
      </c>
      <c r="N167" s="23" t="str">
        <f>IFERROR(VLOOKUP($B167,'IRC3 0510 Aalter'!$S:$X,4,FALSE),"")</f>
        <v/>
      </c>
      <c r="O167" s="27" t="str">
        <f t="shared" si="43"/>
        <v/>
      </c>
      <c r="P167" s="22" t="str">
        <f>IFERROR(VLOOKUP($B167,'IRC4 0607 Rieme'!$O:$R,2,FALSE),"")</f>
        <v/>
      </c>
      <c r="Q167" s="23" t="str">
        <f>IFERROR(VLOOKUP($B167,'IRC4 0607 Rieme'!$O:$R,3,FALSE),"")</f>
        <v/>
      </c>
      <c r="R167" s="23" t="str">
        <f>IFERROR(VLOOKUP($B167,'IRC4 0607 Rieme'!$O:$R,4,FALSE),"")</f>
        <v/>
      </c>
      <c r="S167" s="27" t="str">
        <f t="shared" si="44"/>
        <v/>
      </c>
      <c r="T167" s="22" t="str">
        <f>IFERROR(VLOOKUP($B167,'IRC5 2906 Oudenaarde'!$O:$R,2,FALSE),"")</f>
        <v/>
      </c>
      <c r="U167" s="23" t="str">
        <f>IFERROR(VLOOKUP($B167,'IRC5 2906 Oudenaarde'!$O:$R,3,FALSE),"")</f>
        <v/>
      </c>
      <c r="V167" s="23" t="str">
        <f>IFERROR(VLOOKUP($B167,'IRC5 2906 Oudenaarde'!$O:$R,4,FALSE),"")</f>
        <v/>
      </c>
      <c r="W167" s="27" t="str">
        <f t="shared" si="45"/>
        <v/>
      </c>
      <c r="X167" s="22" t="str">
        <f>IFERROR(VLOOKUP($B167,'IRC6 0830 Racing Gent'!$O:$R,2,FALSE),"")</f>
        <v/>
      </c>
      <c r="Y167" s="23" t="str">
        <f>IFERROR(VLOOKUP($B167,'IRC6 0830 Racing Gent'!$O:$R,3,FALSE),"")</f>
        <v/>
      </c>
      <c r="Z167" s="23" t="str">
        <f>IFERROR(VLOOKUP($B167,'IRC6 0830 Racing Gent'!$O:$R,4,FALSE),"")</f>
        <v/>
      </c>
      <c r="AA167" s="27" t="str">
        <f t="shared" si="46"/>
        <v/>
      </c>
      <c r="AB167" s="22" t="str">
        <f>IFERROR(VLOOKUP($B167,'IRC7 0907 KAA Gent'!$O:$R,2,FALSE),"")</f>
        <v/>
      </c>
      <c r="AC167" s="23" t="str">
        <f>IFERROR(VLOOKUP($B167,'IRC7 0907 KAA Gent'!$O:$R,3,FALSE),"")</f>
        <v/>
      </c>
      <c r="AD167" s="23" t="str">
        <f>IFERROR(VLOOKUP($B167,'IRC7 0907 KAA Gent'!$O:$R,4,FALSE),"")</f>
        <v/>
      </c>
      <c r="AE167" s="24" t="str">
        <f t="shared" si="47"/>
        <v/>
      </c>
      <c r="AF167" s="29" t="str" cm="1">
        <f t="array" ref="AF167">IF(SUM(LARGE(AJ167:AP167,{1;2;3;4;5}))&gt;0,SUM(LARGE(AJ167:AP167,{1;2;3;4;5})),"")</f>
        <v/>
      </c>
      <c r="AG167" s="5" t="str">
        <f t="shared" si="48"/>
        <v/>
      </c>
      <c r="AH167" s="5" t="str">
        <f t="shared" si="57"/>
        <v/>
      </c>
      <c r="AJ167" s="3">
        <f t="shared" si="49"/>
        <v>0</v>
      </c>
      <c r="AK167" s="3">
        <f t="shared" si="50"/>
        <v>0</v>
      </c>
      <c r="AL167" s="3">
        <f t="shared" si="51"/>
        <v>0</v>
      </c>
      <c r="AM167" s="3">
        <f t="shared" si="52"/>
        <v>0</v>
      </c>
      <c r="AN167" s="3">
        <f t="shared" si="53"/>
        <v>0</v>
      </c>
      <c r="AO167" s="3">
        <f t="shared" si="54"/>
        <v>0</v>
      </c>
      <c r="AP167" s="3">
        <f t="shared" si="55"/>
        <v>0</v>
      </c>
    </row>
    <row r="168" spans="2:42" x14ac:dyDescent="0.3">
      <c r="B168" s="30"/>
      <c r="C168" s="80"/>
      <c r="D168" s="22" t="str">
        <f>IFERROR(VLOOKUP($B168,'IRC1 0405 Deinze'!$S:$X,2,FALSE),"")</f>
        <v/>
      </c>
      <c r="E168" s="23" t="str">
        <f>IFERROR(VLOOKUP($B168,'IRC1 0405 Deinze'!$S:$X,3,FALSE),"")</f>
        <v/>
      </c>
      <c r="F168" s="23" t="str">
        <f>IFERROR(VLOOKUP($B168,'IRC1 0405 Deinze'!$S:$X,4,FALSE),"")</f>
        <v/>
      </c>
      <c r="G168" s="27" t="str">
        <f t="shared" ref="G168:G178" si="58">IF(SUM(D168:F168)&gt;0,SUM(D168:F168),"")</f>
        <v/>
      </c>
      <c r="H168" s="22" t="str">
        <f>IFERROR(VLOOKUP($B168,'IRC2 0426 Maldegem'!$T:$X,2,FALSE),"")</f>
        <v/>
      </c>
      <c r="I168" s="23" t="str">
        <f>IFERROR(VLOOKUP($B168,'IRC2 0426 Maldegem'!$T:$X,3,FALSE),"")</f>
        <v/>
      </c>
      <c r="J168" s="23" t="str">
        <f>IFERROR(VLOOKUP($B168,'IRC2 0426 Maldegem'!$T:$X,4,FALSE),"")</f>
        <v/>
      </c>
      <c r="K168" s="27" t="str">
        <f t="shared" ref="K168:K178" si="59">IF(SUM(H168:J168)&gt;0,SUM(H168:J168),"")</f>
        <v/>
      </c>
      <c r="L168" s="22" t="str">
        <f>IFERROR(VLOOKUP($B168,'IRC3 0510 Aalter'!$S:$X,2,FALSE),"")</f>
        <v/>
      </c>
      <c r="M168" s="23" t="str">
        <f>IFERROR(VLOOKUP($B168,'IRC3 0510 Aalter'!$S:$X,3,FALSE),"")</f>
        <v/>
      </c>
      <c r="N168" s="23" t="str">
        <f>IFERROR(VLOOKUP($B168,'IRC3 0510 Aalter'!$S:$X,4,FALSE),"")</f>
        <v/>
      </c>
      <c r="O168" s="27" t="str">
        <f t="shared" ref="O168:O178" si="60">IF(SUM(L168:N168)&gt;0,SUM(L168:N168),"")</f>
        <v/>
      </c>
      <c r="P168" s="22" t="str">
        <f>IFERROR(VLOOKUP($B168,'IRC4 0607 Rieme'!$O:$R,2,FALSE),"")</f>
        <v/>
      </c>
      <c r="Q168" s="23" t="str">
        <f>IFERROR(VLOOKUP($B168,'IRC4 0607 Rieme'!$O:$R,3,FALSE),"")</f>
        <v/>
      </c>
      <c r="R168" s="23" t="str">
        <f>IFERROR(VLOOKUP($B168,'IRC4 0607 Rieme'!$O:$R,4,FALSE),"")</f>
        <v/>
      </c>
      <c r="S168" s="27" t="str">
        <f t="shared" ref="S168:S178" si="61">IF(SUM(P168:R168)&gt;0,SUM(P168:R168),"")</f>
        <v/>
      </c>
      <c r="T168" s="22" t="str">
        <f>IFERROR(VLOOKUP($B168,'IRC5 2906 Oudenaarde'!$O:$R,2,FALSE),"")</f>
        <v/>
      </c>
      <c r="U168" s="23" t="str">
        <f>IFERROR(VLOOKUP($B168,'IRC5 2906 Oudenaarde'!$O:$R,3,FALSE),"")</f>
        <v/>
      </c>
      <c r="V168" s="23" t="str">
        <f>IFERROR(VLOOKUP($B168,'IRC5 2906 Oudenaarde'!$O:$R,4,FALSE),"")</f>
        <v/>
      </c>
      <c r="W168" s="27" t="str">
        <f t="shared" ref="W168:W178" si="62">IF(SUM(T168:V168)&gt;0,SUM(T168:V168),"")</f>
        <v/>
      </c>
      <c r="X168" s="22" t="str">
        <f>IFERROR(VLOOKUP($B168,'IRC6 0830 Racing Gent'!$O:$R,2,FALSE),"")</f>
        <v/>
      </c>
      <c r="Y168" s="23" t="str">
        <f>IFERROR(VLOOKUP($B168,'IRC6 0830 Racing Gent'!$O:$R,3,FALSE),"")</f>
        <v/>
      </c>
      <c r="Z168" s="23" t="str">
        <f>IFERROR(VLOOKUP($B168,'IRC6 0830 Racing Gent'!$O:$R,4,FALSE),"")</f>
        <v/>
      </c>
      <c r="AA168" s="27" t="str">
        <f t="shared" ref="AA168:AA178" si="63">IF(SUM(X168:Z168)&gt;0,SUM(X168:Z168),"")</f>
        <v/>
      </c>
      <c r="AB168" s="22" t="str">
        <f>IFERROR(VLOOKUP($B168,'IRC7 0907 KAA Gent'!$O:$R,2,FALSE),"")</f>
        <v/>
      </c>
      <c r="AC168" s="23" t="str">
        <f>IFERROR(VLOOKUP($B168,'IRC7 0907 KAA Gent'!$O:$R,3,FALSE),"")</f>
        <v/>
      </c>
      <c r="AD168" s="23" t="str">
        <f>IFERROR(VLOOKUP($B168,'IRC7 0907 KAA Gent'!$O:$R,4,FALSE),"")</f>
        <v/>
      </c>
      <c r="AE168" s="24" t="str">
        <f t="shared" ref="AE168:AE178" si="64">IF(SUM(AB168:AD168)&gt;0,SUM(AB168:AD168),"")</f>
        <v/>
      </c>
      <c r="AF168" s="29" t="str" cm="1">
        <f t="array" ref="AF168">IF(SUM(LARGE(AJ168:AP168,{1;2;3;4;5}))&gt;0,SUM(LARGE(AJ168:AP168,{1;2;3;4;5})),"")</f>
        <v/>
      </c>
      <c r="AG168" s="5" t="str">
        <f t="shared" ref="AG168:AG178" si="65">IF(COUNTIF(AJ168:AP168,"&gt;0")&gt;0,COUNTIF(AJ168:AP168,"&gt;0"),"")</f>
        <v/>
      </c>
      <c r="AH168" s="5" t="str">
        <f t="shared" si="57"/>
        <v/>
      </c>
      <c r="AJ168" s="3">
        <f t="shared" ref="AJ168:AJ178" si="66">IF(G168="",0,G168)</f>
        <v>0</v>
      </c>
      <c r="AK168" s="3">
        <f t="shared" ref="AK168:AK178" si="67">IF(K168="",0,K168)</f>
        <v>0</v>
      </c>
      <c r="AL168" s="3">
        <f t="shared" ref="AL168:AL178" si="68">IF(O168="",0,O168)</f>
        <v>0</v>
      </c>
      <c r="AM168" s="3">
        <f t="shared" ref="AM168:AM178" si="69">IF(S168="",0,S168)</f>
        <v>0</v>
      </c>
      <c r="AN168" s="3">
        <f t="shared" ref="AN168:AN178" si="70">IF(W168="",0,W168)</f>
        <v>0</v>
      </c>
      <c r="AO168" s="3">
        <f t="shared" ref="AO168:AO178" si="71">IF(AA168="",0,AA168)</f>
        <v>0</v>
      </c>
      <c r="AP168" s="3">
        <f t="shared" ref="AP168:AP178" si="72">IF(AE168="",0,AE168)</f>
        <v>0</v>
      </c>
    </row>
    <row r="169" spans="2:42" x14ac:dyDescent="0.3">
      <c r="B169" s="30"/>
      <c r="C169" s="80"/>
      <c r="D169" s="22" t="str">
        <f>IFERROR(VLOOKUP($B169,'IRC1 0405 Deinze'!$S:$X,2,FALSE),"")</f>
        <v/>
      </c>
      <c r="E169" s="23" t="str">
        <f>IFERROR(VLOOKUP($B169,'IRC1 0405 Deinze'!$S:$X,3,FALSE),"")</f>
        <v/>
      </c>
      <c r="F169" s="23" t="str">
        <f>IFERROR(VLOOKUP($B169,'IRC1 0405 Deinze'!$S:$X,4,FALSE),"")</f>
        <v/>
      </c>
      <c r="G169" s="27" t="str">
        <f t="shared" si="58"/>
        <v/>
      </c>
      <c r="H169" s="22" t="str">
        <f>IFERROR(VLOOKUP($B169,'IRC2 0426 Maldegem'!$T:$X,2,FALSE),"")</f>
        <v/>
      </c>
      <c r="I169" s="23" t="str">
        <f>IFERROR(VLOOKUP($B169,'IRC2 0426 Maldegem'!$T:$X,3,FALSE),"")</f>
        <v/>
      </c>
      <c r="J169" s="23" t="str">
        <f>IFERROR(VLOOKUP($B169,'IRC2 0426 Maldegem'!$T:$X,4,FALSE),"")</f>
        <v/>
      </c>
      <c r="K169" s="27" t="str">
        <f t="shared" si="59"/>
        <v/>
      </c>
      <c r="L169" s="22" t="str">
        <f>IFERROR(VLOOKUP($B169,'IRC3 0510 Aalter'!$S:$X,2,FALSE),"")</f>
        <v/>
      </c>
      <c r="M169" s="23" t="str">
        <f>IFERROR(VLOOKUP($B169,'IRC3 0510 Aalter'!$S:$X,3,FALSE),"")</f>
        <v/>
      </c>
      <c r="N169" s="23" t="str">
        <f>IFERROR(VLOOKUP($B169,'IRC3 0510 Aalter'!$S:$X,4,FALSE),"")</f>
        <v/>
      </c>
      <c r="O169" s="27" t="str">
        <f t="shared" si="60"/>
        <v/>
      </c>
      <c r="P169" s="22" t="str">
        <f>IFERROR(VLOOKUP($B169,'IRC4 0607 Rieme'!$O:$R,2,FALSE),"")</f>
        <v/>
      </c>
      <c r="Q169" s="23" t="str">
        <f>IFERROR(VLOOKUP($B169,'IRC4 0607 Rieme'!$O:$R,3,FALSE),"")</f>
        <v/>
      </c>
      <c r="R169" s="23" t="str">
        <f>IFERROR(VLOOKUP($B169,'IRC4 0607 Rieme'!$O:$R,4,FALSE),"")</f>
        <v/>
      </c>
      <c r="S169" s="27" t="str">
        <f t="shared" si="61"/>
        <v/>
      </c>
      <c r="T169" s="22" t="str">
        <f>IFERROR(VLOOKUP($B169,'IRC5 2906 Oudenaarde'!$O:$R,2,FALSE),"")</f>
        <v/>
      </c>
      <c r="U169" s="23" t="str">
        <f>IFERROR(VLOOKUP($B169,'IRC5 2906 Oudenaarde'!$O:$R,3,FALSE),"")</f>
        <v/>
      </c>
      <c r="V169" s="23" t="str">
        <f>IFERROR(VLOOKUP($B169,'IRC5 2906 Oudenaarde'!$O:$R,4,FALSE),"")</f>
        <v/>
      </c>
      <c r="W169" s="27" t="str">
        <f t="shared" si="62"/>
        <v/>
      </c>
      <c r="X169" s="22" t="str">
        <f>IFERROR(VLOOKUP($B169,'IRC6 0830 Racing Gent'!$O:$R,2,FALSE),"")</f>
        <v/>
      </c>
      <c r="Y169" s="23" t="str">
        <f>IFERROR(VLOOKUP($B169,'IRC6 0830 Racing Gent'!$O:$R,3,FALSE),"")</f>
        <v/>
      </c>
      <c r="Z169" s="23" t="str">
        <f>IFERROR(VLOOKUP($B169,'IRC6 0830 Racing Gent'!$O:$R,4,FALSE),"")</f>
        <v/>
      </c>
      <c r="AA169" s="27" t="str">
        <f t="shared" si="63"/>
        <v/>
      </c>
      <c r="AB169" s="22" t="str">
        <f>IFERROR(VLOOKUP($B169,'IRC7 0907 KAA Gent'!$O:$R,2,FALSE),"")</f>
        <v/>
      </c>
      <c r="AC169" s="23" t="str">
        <f>IFERROR(VLOOKUP($B169,'IRC7 0907 KAA Gent'!$O:$R,3,FALSE),"")</f>
        <v/>
      </c>
      <c r="AD169" s="23" t="str">
        <f>IFERROR(VLOOKUP($B169,'IRC7 0907 KAA Gent'!$O:$R,4,FALSE),"")</f>
        <v/>
      </c>
      <c r="AE169" s="24" t="str">
        <f t="shared" si="64"/>
        <v/>
      </c>
      <c r="AF169" s="29" t="str" cm="1">
        <f t="array" ref="AF169">IF(SUM(LARGE(AJ169:AP169,{1;2;3;4;5}))&gt;0,SUM(LARGE(AJ169:AP169,{1;2;3;4;5})),"")</f>
        <v/>
      </c>
      <c r="AG169" s="5" t="str">
        <f t="shared" si="65"/>
        <v/>
      </c>
      <c r="AH169" s="5" t="str">
        <f t="shared" si="57"/>
        <v/>
      </c>
      <c r="AJ169" s="3">
        <f t="shared" si="66"/>
        <v>0</v>
      </c>
      <c r="AK169" s="3">
        <f t="shared" si="67"/>
        <v>0</v>
      </c>
      <c r="AL169" s="3">
        <f t="shared" si="68"/>
        <v>0</v>
      </c>
      <c r="AM169" s="3">
        <f t="shared" si="69"/>
        <v>0</v>
      </c>
      <c r="AN169" s="3">
        <f t="shared" si="70"/>
        <v>0</v>
      </c>
      <c r="AO169" s="3">
        <f t="shared" si="71"/>
        <v>0</v>
      </c>
      <c r="AP169" s="3">
        <f t="shared" si="72"/>
        <v>0</v>
      </c>
    </row>
    <row r="170" spans="2:42" x14ac:dyDescent="0.3">
      <c r="B170" s="30"/>
      <c r="C170" s="80"/>
      <c r="D170" s="22" t="str">
        <f>IFERROR(VLOOKUP($B170,'IRC1 0405 Deinze'!$S:$X,2,FALSE),"")</f>
        <v/>
      </c>
      <c r="E170" s="23" t="str">
        <f>IFERROR(VLOOKUP($B170,'IRC1 0405 Deinze'!$S:$X,3,FALSE),"")</f>
        <v/>
      </c>
      <c r="F170" s="23" t="str">
        <f>IFERROR(VLOOKUP($B170,'IRC1 0405 Deinze'!$S:$X,4,FALSE),"")</f>
        <v/>
      </c>
      <c r="G170" s="27" t="str">
        <f t="shared" si="58"/>
        <v/>
      </c>
      <c r="H170" s="22" t="str">
        <f>IFERROR(VLOOKUP($B170,'IRC2 0426 Maldegem'!$T:$X,2,FALSE),"")</f>
        <v/>
      </c>
      <c r="I170" s="23" t="str">
        <f>IFERROR(VLOOKUP($B170,'IRC2 0426 Maldegem'!$T:$X,3,FALSE),"")</f>
        <v/>
      </c>
      <c r="J170" s="23" t="str">
        <f>IFERROR(VLOOKUP($B170,'IRC2 0426 Maldegem'!$T:$X,4,FALSE),"")</f>
        <v/>
      </c>
      <c r="K170" s="27" t="str">
        <f t="shared" si="59"/>
        <v/>
      </c>
      <c r="L170" s="22" t="str">
        <f>IFERROR(VLOOKUP($B170,'IRC3 0510 Aalter'!$S:$X,2,FALSE),"")</f>
        <v/>
      </c>
      <c r="M170" s="23" t="str">
        <f>IFERROR(VLOOKUP($B170,'IRC3 0510 Aalter'!$S:$X,3,FALSE),"")</f>
        <v/>
      </c>
      <c r="N170" s="23" t="str">
        <f>IFERROR(VLOOKUP($B170,'IRC3 0510 Aalter'!$S:$X,4,FALSE),"")</f>
        <v/>
      </c>
      <c r="O170" s="27" t="str">
        <f t="shared" si="60"/>
        <v/>
      </c>
      <c r="P170" s="22" t="str">
        <f>IFERROR(VLOOKUP($B170,'IRC4 0607 Rieme'!$O:$R,2,FALSE),"")</f>
        <v/>
      </c>
      <c r="Q170" s="23" t="str">
        <f>IFERROR(VLOOKUP($B170,'IRC4 0607 Rieme'!$O:$R,3,FALSE),"")</f>
        <v/>
      </c>
      <c r="R170" s="23" t="str">
        <f>IFERROR(VLOOKUP($B170,'IRC4 0607 Rieme'!$O:$R,4,FALSE),"")</f>
        <v/>
      </c>
      <c r="S170" s="27" t="str">
        <f t="shared" si="61"/>
        <v/>
      </c>
      <c r="T170" s="22" t="str">
        <f>IFERROR(VLOOKUP($B170,'IRC5 2906 Oudenaarde'!$O:$R,2,FALSE),"")</f>
        <v/>
      </c>
      <c r="U170" s="23" t="str">
        <f>IFERROR(VLOOKUP($B170,'IRC5 2906 Oudenaarde'!$O:$R,3,FALSE),"")</f>
        <v/>
      </c>
      <c r="V170" s="23" t="str">
        <f>IFERROR(VLOOKUP($B170,'IRC5 2906 Oudenaarde'!$O:$R,4,FALSE),"")</f>
        <v/>
      </c>
      <c r="W170" s="27" t="str">
        <f t="shared" si="62"/>
        <v/>
      </c>
      <c r="X170" s="22" t="str">
        <f>IFERROR(VLOOKUP($B170,'IRC6 0830 Racing Gent'!$O:$R,2,FALSE),"")</f>
        <v/>
      </c>
      <c r="Y170" s="23" t="str">
        <f>IFERROR(VLOOKUP($B170,'IRC6 0830 Racing Gent'!$O:$R,3,FALSE),"")</f>
        <v/>
      </c>
      <c r="Z170" s="23" t="str">
        <f>IFERROR(VLOOKUP($B170,'IRC6 0830 Racing Gent'!$O:$R,4,FALSE),"")</f>
        <v/>
      </c>
      <c r="AA170" s="27" t="str">
        <f t="shared" si="63"/>
        <v/>
      </c>
      <c r="AB170" s="22" t="str">
        <f>IFERROR(VLOOKUP($B170,'IRC7 0907 KAA Gent'!$O:$R,2,FALSE),"")</f>
        <v/>
      </c>
      <c r="AC170" s="23" t="str">
        <f>IFERROR(VLOOKUP($B170,'IRC7 0907 KAA Gent'!$O:$R,3,FALSE),"")</f>
        <v/>
      </c>
      <c r="AD170" s="23" t="str">
        <f>IFERROR(VLOOKUP($B170,'IRC7 0907 KAA Gent'!$O:$R,4,FALSE),"")</f>
        <v/>
      </c>
      <c r="AE170" s="24" t="str">
        <f t="shared" si="64"/>
        <v/>
      </c>
      <c r="AF170" s="29" t="str" cm="1">
        <f t="array" ref="AF170">IF(SUM(LARGE(AJ170:AP170,{1;2;3;4;5}))&gt;0,SUM(LARGE(AJ170:AP170,{1;2;3;4;5})),"")</f>
        <v/>
      </c>
      <c r="AG170" s="5" t="str">
        <f t="shared" si="65"/>
        <v/>
      </c>
      <c r="AH170" s="5" t="str">
        <f t="shared" si="57"/>
        <v/>
      </c>
      <c r="AJ170" s="3">
        <f t="shared" si="66"/>
        <v>0</v>
      </c>
      <c r="AK170" s="3">
        <f t="shared" si="67"/>
        <v>0</v>
      </c>
      <c r="AL170" s="3">
        <f t="shared" si="68"/>
        <v>0</v>
      </c>
      <c r="AM170" s="3">
        <f t="shared" si="69"/>
        <v>0</v>
      </c>
      <c r="AN170" s="3">
        <f t="shared" si="70"/>
        <v>0</v>
      </c>
      <c r="AO170" s="3">
        <f t="shared" si="71"/>
        <v>0</v>
      </c>
      <c r="AP170" s="3">
        <f t="shared" si="72"/>
        <v>0</v>
      </c>
    </row>
    <row r="171" spans="2:42" x14ac:dyDescent="0.3">
      <c r="B171" s="30"/>
      <c r="C171" s="80"/>
      <c r="D171" s="22" t="str">
        <f>IFERROR(VLOOKUP($B171,'IRC1 0405 Deinze'!$S:$X,2,FALSE),"")</f>
        <v/>
      </c>
      <c r="E171" s="23" t="str">
        <f>IFERROR(VLOOKUP($B171,'IRC1 0405 Deinze'!$S:$X,3,FALSE),"")</f>
        <v/>
      </c>
      <c r="F171" s="23" t="str">
        <f>IFERROR(VLOOKUP($B171,'IRC1 0405 Deinze'!$S:$X,4,FALSE),"")</f>
        <v/>
      </c>
      <c r="G171" s="27" t="str">
        <f t="shared" si="58"/>
        <v/>
      </c>
      <c r="H171" s="22" t="str">
        <f>IFERROR(VLOOKUP($B171,'IRC2 0426 Maldegem'!$T:$X,2,FALSE),"")</f>
        <v/>
      </c>
      <c r="I171" s="23" t="str">
        <f>IFERROR(VLOOKUP($B171,'IRC2 0426 Maldegem'!$T:$X,3,FALSE),"")</f>
        <v/>
      </c>
      <c r="J171" s="23" t="str">
        <f>IFERROR(VLOOKUP($B171,'IRC2 0426 Maldegem'!$T:$X,4,FALSE),"")</f>
        <v/>
      </c>
      <c r="K171" s="27" t="str">
        <f t="shared" si="59"/>
        <v/>
      </c>
      <c r="L171" s="22" t="str">
        <f>IFERROR(VLOOKUP($B171,'IRC3 0510 Aalter'!$S:$X,2,FALSE),"")</f>
        <v/>
      </c>
      <c r="M171" s="23" t="str">
        <f>IFERROR(VLOOKUP($B171,'IRC3 0510 Aalter'!$S:$X,3,FALSE),"")</f>
        <v/>
      </c>
      <c r="N171" s="23" t="str">
        <f>IFERROR(VLOOKUP($B171,'IRC3 0510 Aalter'!$S:$X,4,FALSE),"")</f>
        <v/>
      </c>
      <c r="O171" s="27" t="str">
        <f t="shared" si="60"/>
        <v/>
      </c>
      <c r="P171" s="22" t="str">
        <f>IFERROR(VLOOKUP($B171,'IRC4 0607 Rieme'!$O:$R,2,FALSE),"")</f>
        <v/>
      </c>
      <c r="Q171" s="23" t="str">
        <f>IFERROR(VLOOKUP($B171,'IRC4 0607 Rieme'!$O:$R,3,FALSE),"")</f>
        <v/>
      </c>
      <c r="R171" s="23" t="str">
        <f>IFERROR(VLOOKUP($B171,'IRC4 0607 Rieme'!$O:$R,4,FALSE),"")</f>
        <v/>
      </c>
      <c r="S171" s="27" t="str">
        <f t="shared" si="61"/>
        <v/>
      </c>
      <c r="T171" s="22" t="str">
        <f>IFERROR(VLOOKUP($B171,'IRC5 2906 Oudenaarde'!$O:$R,2,FALSE),"")</f>
        <v/>
      </c>
      <c r="U171" s="23" t="str">
        <f>IFERROR(VLOOKUP($B171,'IRC5 2906 Oudenaarde'!$O:$R,3,FALSE),"")</f>
        <v/>
      </c>
      <c r="V171" s="23" t="str">
        <f>IFERROR(VLOOKUP($B171,'IRC5 2906 Oudenaarde'!$O:$R,4,FALSE),"")</f>
        <v/>
      </c>
      <c r="W171" s="27" t="str">
        <f t="shared" si="62"/>
        <v/>
      </c>
      <c r="X171" s="22" t="str">
        <f>IFERROR(VLOOKUP($B171,'IRC6 0830 Racing Gent'!$O:$R,2,FALSE),"")</f>
        <v/>
      </c>
      <c r="Y171" s="23" t="str">
        <f>IFERROR(VLOOKUP($B171,'IRC6 0830 Racing Gent'!$O:$R,3,FALSE),"")</f>
        <v/>
      </c>
      <c r="Z171" s="23" t="str">
        <f>IFERROR(VLOOKUP($B171,'IRC6 0830 Racing Gent'!$O:$R,4,FALSE),"")</f>
        <v/>
      </c>
      <c r="AA171" s="27" t="str">
        <f t="shared" si="63"/>
        <v/>
      </c>
      <c r="AB171" s="22" t="str">
        <f>IFERROR(VLOOKUP($B171,'IRC7 0907 KAA Gent'!$O:$R,2,FALSE),"")</f>
        <v/>
      </c>
      <c r="AC171" s="23" t="str">
        <f>IFERROR(VLOOKUP($B171,'IRC7 0907 KAA Gent'!$O:$R,3,FALSE),"")</f>
        <v/>
      </c>
      <c r="AD171" s="23" t="str">
        <f>IFERROR(VLOOKUP($B171,'IRC7 0907 KAA Gent'!$O:$R,4,FALSE),"")</f>
        <v/>
      </c>
      <c r="AE171" s="24" t="str">
        <f t="shared" si="64"/>
        <v/>
      </c>
      <c r="AF171" s="29" t="str" cm="1">
        <f t="array" ref="AF171">IF(SUM(LARGE(AJ171:AP171,{1;2;3;4;5}))&gt;0,SUM(LARGE(AJ171:AP171,{1;2;3;4;5})),"")</f>
        <v/>
      </c>
      <c r="AG171" s="5" t="str">
        <f t="shared" si="65"/>
        <v/>
      </c>
      <c r="AH171" s="5" t="str">
        <f t="shared" si="57"/>
        <v/>
      </c>
      <c r="AJ171" s="3">
        <f t="shared" si="66"/>
        <v>0</v>
      </c>
      <c r="AK171" s="3">
        <f t="shared" si="67"/>
        <v>0</v>
      </c>
      <c r="AL171" s="3">
        <f t="shared" si="68"/>
        <v>0</v>
      </c>
      <c r="AM171" s="3">
        <f t="shared" si="69"/>
        <v>0</v>
      </c>
      <c r="AN171" s="3">
        <f t="shared" si="70"/>
        <v>0</v>
      </c>
      <c r="AO171" s="3">
        <f t="shared" si="71"/>
        <v>0</v>
      </c>
      <c r="AP171" s="3">
        <f t="shared" si="72"/>
        <v>0</v>
      </c>
    </row>
    <row r="172" spans="2:42" x14ac:dyDescent="0.3">
      <c r="B172" s="30"/>
      <c r="C172" s="80"/>
      <c r="D172" s="22" t="str">
        <f>IFERROR(VLOOKUP($B172,'IRC1 0405 Deinze'!$S:$X,2,FALSE),"")</f>
        <v/>
      </c>
      <c r="E172" s="23" t="str">
        <f>IFERROR(VLOOKUP($B172,'IRC1 0405 Deinze'!$S:$X,3,FALSE),"")</f>
        <v/>
      </c>
      <c r="F172" s="23" t="str">
        <f>IFERROR(VLOOKUP($B172,'IRC1 0405 Deinze'!$S:$X,4,FALSE),"")</f>
        <v/>
      </c>
      <c r="G172" s="27" t="str">
        <f t="shared" si="58"/>
        <v/>
      </c>
      <c r="H172" s="22" t="str">
        <f>IFERROR(VLOOKUP($B172,'IRC2 0426 Maldegem'!$T:$X,2,FALSE),"")</f>
        <v/>
      </c>
      <c r="I172" s="23" t="str">
        <f>IFERROR(VLOOKUP($B172,'IRC2 0426 Maldegem'!$T:$X,3,FALSE),"")</f>
        <v/>
      </c>
      <c r="J172" s="23" t="str">
        <f>IFERROR(VLOOKUP($B172,'IRC2 0426 Maldegem'!$T:$X,4,FALSE),"")</f>
        <v/>
      </c>
      <c r="K172" s="27" t="str">
        <f t="shared" si="59"/>
        <v/>
      </c>
      <c r="L172" s="22" t="str">
        <f>IFERROR(VLOOKUP($B172,'IRC3 0510 Aalter'!$S:$X,2,FALSE),"")</f>
        <v/>
      </c>
      <c r="M172" s="23" t="str">
        <f>IFERROR(VLOOKUP($B172,'IRC3 0510 Aalter'!$S:$X,3,FALSE),"")</f>
        <v/>
      </c>
      <c r="N172" s="23" t="str">
        <f>IFERROR(VLOOKUP($B172,'IRC3 0510 Aalter'!$S:$X,4,FALSE),"")</f>
        <v/>
      </c>
      <c r="O172" s="27" t="str">
        <f t="shared" si="60"/>
        <v/>
      </c>
      <c r="P172" s="22" t="str">
        <f>IFERROR(VLOOKUP($B172,'IRC4 0607 Rieme'!$O:$R,2,FALSE),"")</f>
        <v/>
      </c>
      <c r="Q172" s="23" t="str">
        <f>IFERROR(VLOOKUP($B172,'IRC4 0607 Rieme'!$O:$R,3,FALSE),"")</f>
        <v/>
      </c>
      <c r="R172" s="23" t="str">
        <f>IFERROR(VLOOKUP($B172,'IRC4 0607 Rieme'!$O:$R,4,FALSE),"")</f>
        <v/>
      </c>
      <c r="S172" s="27" t="str">
        <f t="shared" si="61"/>
        <v/>
      </c>
      <c r="T172" s="22" t="str">
        <f>IFERROR(VLOOKUP($B172,'IRC5 2906 Oudenaarde'!$O:$R,2,FALSE),"")</f>
        <v/>
      </c>
      <c r="U172" s="23" t="str">
        <f>IFERROR(VLOOKUP($B172,'IRC5 2906 Oudenaarde'!$O:$R,3,FALSE),"")</f>
        <v/>
      </c>
      <c r="V172" s="23" t="str">
        <f>IFERROR(VLOOKUP($B172,'IRC5 2906 Oudenaarde'!$O:$R,4,FALSE),"")</f>
        <v/>
      </c>
      <c r="W172" s="27" t="str">
        <f t="shared" si="62"/>
        <v/>
      </c>
      <c r="X172" s="22" t="str">
        <f>IFERROR(VLOOKUP($B172,'IRC6 0830 Racing Gent'!$O:$R,2,FALSE),"")</f>
        <v/>
      </c>
      <c r="Y172" s="23" t="str">
        <f>IFERROR(VLOOKUP($B172,'IRC6 0830 Racing Gent'!$O:$R,3,FALSE),"")</f>
        <v/>
      </c>
      <c r="Z172" s="23" t="str">
        <f>IFERROR(VLOOKUP($B172,'IRC6 0830 Racing Gent'!$O:$R,4,FALSE),"")</f>
        <v/>
      </c>
      <c r="AA172" s="27" t="str">
        <f t="shared" si="63"/>
        <v/>
      </c>
      <c r="AB172" s="22" t="str">
        <f>IFERROR(VLOOKUP($B172,'IRC7 0907 KAA Gent'!$O:$R,2,FALSE),"")</f>
        <v/>
      </c>
      <c r="AC172" s="23" t="str">
        <f>IFERROR(VLOOKUP($B172,'IRC7 0907 KAA Gent'!$O:$R,3,FALSE),"")</f>
        <v/>
      </c>
      <c r="AD172" s="23" t="str">
        <f>IFERROR(VLOOKUP($B172,'IRC7 0907 KAA Gent'!$O:$R,4,FALSE),"")</f>
        <v/>
      </c>
      <c r="AE172" s="24" t="str">
        <f t="shared" si="64"/>
        <v/>
      </c>
      <c r="AF172" s="29" t="str" cm="1">
        <f t="array" ref="AF172">IF(SUM(LARGE(AJ172:AP172,{1;2;3;4;5}))&gt;0,SUM(LARGE(AJ172:AP172,{1;2;3;4;5})),"")</f>
        <v/>
      </c>
      <c r="AG172" s="5" t="str">
        <f t="shared" si="65"/>
        <v/>
      </c>
      <c r="AH172" s="5" t="str">
        <f t="shared" si="57"/>
        <v/>
      </c>
      <c r="AJ172" s="3">
        <f t="shared" si="66"/>
        <v>0</v>
      </c>
      <c r="AK172" s="3">
        <f t="shared" si="67"/>
        <v>0</v>
      </c>
      <c r="AL172" s="3">
        <f t="shared" si="68"/>
        <v>0</v>
      </c>
      <c r="AM172" s="3">
        <f t="shared" si="69"/>
        <v>0</v>
      </c>
      <c r="AN172" s="3">
        <f t="shared" si="70"/>
        <v>0</v>
      </c>
      <c r="AO172" s="3">
        <f t="shared" si="71"/>
        <v>0</v>
      </c>
      <c r="AP172" s="3">
        <f t="shared" si="72"/>
        <v>0</v>
      </c>
    </row>
    <row r="173" spans="2:42" x14ac:dyDescent="0.3">
      <c r="B173" s="30"/>
      <c r="C173" s="80"/>
      <c r="D173" s="22" t="str">
        <f>IFERROR(VLOOKUP($B173,'IRC1 0405 Deinze'!$S:$X,2,FALSE),"")</f>
        <v/>
      </c>
      <c r="E173" s="23" t="str">
        <f>IFERROR(VLOOKUP($B173,'IRC1 0405 Deinze'!$S:$X,3,FALSE),"")</f>
        <v/>
      </c>
      <c r="F173" s="23" t="str">
        <f>IFERROR(VLOOKUP($B173,'IRC1 0405 Deinze'!$S:$X,4,FALSE),"")</f>
        <v/>
      </c>
      <c r="G173" s="27" t="str">
        <f t="shared" si="58"/>
        <v/>
      </c>
      <c r="H173" s="22" t="str">
        <f>IFERROR(VLOOKUP($B173,'IRC2 0426 Maldegem'!$T:$X,2,FALSE),"")</f>
        <v/>
      </c>
      <c r="I173" s="23" t="str">
        <f>IFERROR(VLOOKUP($B173,'IRC2 0426 Maldegem'!$T:$X,3,FALSE),"")</f>
        <v/>
      </c>
      <c r="J173" s="23" t="str">
        <f>IFERROR(VLOOKUP($B173,'IRC2 0426 Maldegem'!$T:$X,4,FALSE),"")</f>
        <v/>
      </c>
      <c r="K173" s="27" t="str">
        <f t="shared" si="59"/>
        <v/>
      </c>
      <c r="L173" s="22" t="str">
        <f>IFERROR(VLOOKUP($B173,'IRC3 0510 Aalter'!$S:$X,2,FALSE),"")</f>
        <v/>
      </c>
      <c r="M173" s="23" t="str">
        <f>IFERROR(VLOOKUP($B173,'IRC3 0510 Aalter'!$S:$X,3,FALSE),"")</f>
        <v/>
      </c>
      <c r="N173" s="23" t="str">
        <f>IFERROR(VLOOKUP($B173,'IRC3 0510 Aalter'!$S:$X,4,FALSE),"")</f>
        <v/>
      </c>
      <c r="O173" s="27" t="str">
        <f t="shared" si="60"/>
        <v/>
      </c>
      <c r="P173" s="22" t="str">
        <f>IFERROR(VLOOKUP($B173,'IRC4 0607 Rieme'!$O:$R,2,FALSE),"")</f>
        <v/>
      </c>
      <c r="Q173" s="23" t="str">
        <f>IFERROR(VLOOKUP($B173,'IRC4 0607 Rieme'!$O:$R,3,FALSE),"")</f>
        <v/>
      </c>
      <c r="R173" s="23" t="str">
        <f>IFERROR(VLOOKUP($B173,'IRC4 0607 Rieme'!$O:$R,4,FALSE),"")</f>
        <v/>
      </c>
      <c r="S173" s="27" t="str">
        <f t="shared" si="61"/>
        <v/>
      </c>
      <c r="T173" s="22" t="str">
        <f>IFERROR(VLOOKUP($B173,'IRC5 2906 Oudenaarde'!$O:$R,2,FALSE),"")</f>
        <v/>
      </c>
      <c r="U173" s="23" t="str">
        <f>IFERROR(VLOOKUP($B173,'IRC5 2906 Oudenaarde'!$O:$R,3,FALSE),"")</f>
        <v/>
      </c>
      <c r="V173" s="23" t="str">
        <f>IFERROR(VLOOKUP($B173,'IRC5 2906 Oudenaarde'!$O:$R,4,FALSE),"")</f>
        <v/>
      </c>
      <c r="W173" s="27" t="str">
        <f t="shared" si="62"/>
        <v/>
      </c>
      <c r="X173" s="22" t="str">
        <f>IFERROR(VLOOKUP($B173,'IRC6 0830 Racing Gent'!$O:$R,2,FALSE),"")</f>
        <v/>
      </c>
      <c r="Y173" s="23" t="str">
        <f>IFERROR(VLOOKUP($B173,'IRC6 0830 Racing Gent'!$O:$R,3,FALSE),"")</f>
        <v/>
      </c>
      <c r="Z173" s="23" t="str">
        <f>IFERROR(VLOOKUP($B173,'IRC6 0830 Racing Gent'!$O:$R,4,FALSE),"")</f>
        <v/>
      </c>
      <c r="AA173" s="27" t="str">
        <f t="shared" si="63"/>
        <v/>
      </c>
      <c r="AB173" s="22" t="str">
        <f>IFERROR(VLOOKUP($B173,'IRC7 0907 KAA Gent'!$O:$R,2,FALSE),"")</f>
        <v/>
      </c>
      <c r="AC173" s="23" t="str">
        <f>IFERROR(VLOOKUP($B173,'IRC7 0907 KAA Gent'!$O:$R,3,FALSE),"")</f>
        <v/>
      </c>
      <c r="AD173" s="23" t="str">
        <f>IFERROR(VLOOKUP($B173,'IRC7 0907 KAA Gent'!$O:$R,4,FALSE),"")</f>
        <v/>
      </c>
      <c r="AE173" s="24" t="str">
        <f t="shared" si="64"/>
        <v/>
      </c>
      <c r="AF173" s="29" t="str" cm="1">
        <f t="array" ref="AF173">IF(SUM(LARGE(AJ173:AP173,{1;2;3;4;5}))&gt;0,SUM(LARGE(AJ173:AP173,{1;2;3;4;5})),"")</f>
        <v/>
      </c>
      <c r="AG173" s="5" t="str">
        <f t="shared" si="65"/>
        <v/>
      </c>
      <c r="AH173" s="5" t="str">
        <f t="shared" si="57"/>
        <v/>
      </c>
      <c r="AJ173" s="3">
        <f t="shared" si="66"/>
        <v>0</v>
      </c>
      <c r="AK173" s="3">
        <f t="shared" si="67"/>
        <v>0</v>
      </c>
      <c r="AL173" s="3">
        <f t="shared" si="68"/>
        <v>0</v>
      </c>
      <c r="AM173" s="3">
        <f t="shared" si="69"/>
        <v>0</v>
      </c>
      <c r="AN173" s="3">
        <f t="shared" si="70"/>
        <v>0</v>
      </c>
      <c r="AO173" s="3">
        <f t="shared" si="71"/>
        <v>0</v>
      </c>
      <c r="AP173" s="3">
        <f t="shared" si="72"/>
        <v>0</v>
      </c>
    </row>
    <row r="174" spans="2:42" x14ac:dyDescent="0.3">
      <c r="B174" s="30"/>
      <c r="C174" s="80"/>
      <c r="D174" s="22" t="str">
        <f>IFERROR(VLOOKUP($B174,'IRC1 0405 Deinze'!$S:$X,2,FALSE),"")</f>
        <v/>
      </c>
      <c r="E174" s="23" t="str">
        <f>IFERROR(VLOOKUP($B174,'IRC1 0405 Deinze'!$S:$X,3,FALSE),"")</f>
        <v/>
      </c>
      <c r="F174" s="23" t="str">
        <f>IFERROR(VLOOKUP($B174,'IRC1 0405 Deinze'!$S:$X,4,FALSE),"")</f>
        <v/>
      </c>
      <c r="G174" s="27" t="str">
        <f t="shared" si="58"/>
        <v/>
      </c>
      <c r="H174" s="22" t="str">
        <f>IFERROR(VLOOKUP($B174,'IRC2 0426 Maldegem'!$T:$X,2,FALSE),"")</f>
        <v/>
      </c>
      <c r="I174" s="23" t="str">
        <f>IFERROR(VLOOKUP($B174,'IRC2 0426 Maldegem'!$T:$X,3,FALSE),"")</f>
        <v/>
      </c>
      <c r="J174" s="23" t="str">
        <f>IFERROR(VLOOKUP($B174,'IRC2 0426 Maldegem'!$T:$X,4,FALSE),"")</f>
        <v/>
      </c>
      <c r="K174" s="27" t="str">
        <f t="shared" si="59"/>
        <v/>
      </c>
      <c r="L174" s="22" t="str">
        <f>IFERROR(VLOOKUP($B174,'IRC3 0510 Aalter'!$S:$X,2,FALSE),"")</f>
        <v/>
      </c>
      <c r="M174" s="23" t="str">
        <f>IFERROR(VLOOKUP($B174,'IRC3 0510 Aalter'!$S:$X,3,FALSE),"")</f>
        <v/>
      </c>
      <c r="N174" s="23" t="str">
        <f>IFERROR(VLOOKUP($B174,'IRC3 0510 Aalter'!$S:$X,4,FALSE),"")</f>
        <v/>
      </c>
      <c r="O174" s="27" t="str">
        <f t="shared" si="60"/>
        <v/>
      </c>
      <c r="P174" s="22" t="str">
        <f>IFERROR(VLOOKUP($B174,'IRC4 0607 Rieme'!$O:$R,2,FALSE),"")</f>
        <v/>
      </c>
      <c r="Q174" s="23" t="str">
        <f>IFERROR(VLOOKUP($B174,'IRC4 0607 Rieme'!$O:$R,3,FALSE),"")</f>
        <v/>
      </c>
      <c r="R174" s="23" t="str">
        <f>IFERROR(VLOOKUP($B174,'IRC4 0607 Rieme'!$O:$R,4,FALSE),"")</f>
        <v/>
      </c>
      <c r="S174" s="27" t="str">
        <f t="shared" si="61"/>
        <v/>
      </c>
      <c r="T174" s="22" t="str">
        <f>IFERROR(VLOOKUP($B174,'IRC5 2906 Oudenaarde'!$O:$R,2,FALSE),"")</f>
        <v/>
      </c>
      <c r="U174" s="23" t="str">
        <f>IFERROR(VLOOKUP($B174,'IRC5 2906 Oudenaarde'!$O:$R,3,FALSE),"")</f>
        <v/>
      </c>
      <c r="V174" s="23" t="str">
        <f>IFERROR(VLOOKUP($B174,'IRC5 2906 Oudenaarde'!$O:$R,4,FALSE),"")</f>
        <v/>
      </c>
      <c r="W174" s="27" t="str">
        <f t="shared" si="62"/>
        <v/>
      </c>
      <c r="X174" s="22" t="str">
        <f>IFERROR(VLOOKUP($B174,'IRC6 0830 Racing Gent'!$O:$R,2,FALSE),"")</f>
        <v/>
      </c>
      <c r="Y174" s="23" t="str">
        <f>IFERROR(VLOOKUP($B174,'IRC6 0830 Racing Gent'!$O:$R,3,FALSE),"")</f>
        <v/>
      </c>
      <c r="Z174" s="23" t="str">
        <f>IFERROR(VLOOKUP($B174,'IRC6 0830 Racing Gent'!$O:$R,4,FALSE),"")</f>
        <v/>
      </c>
      <c r="AA174" s="27" t="str">
        <f t="shared" si="63"/>
        <v/>
      </c>
      <c r="AB174" s="22" t="str">
        <f>IFERROR(VLOOKUP($B174,'IRC7 0907 KAA Gent'!$O:$R,2,FALSE),"")</f>
        <v/>
      </c>
      <c r="AC174" s="23" t="str">
        <f>IFERROR(VLOOKUP($B174,'IRC7 0907 KAA Gent'!$O:$R,3,FALSE),"")</f>
        <v/>
      </c>
      <c r="AD174" s="23" t="str">
        <f>IFERROR(VLOOKUP($B174,'IRC7 0907 KAA Gent'!$O:$R,4,FALSE),"")</f>
        <v/>
      </c>
      <c r="AE174" s="24" t="str">
        <f t="shared" si="64"/>
        <v/>
      </c>
      <c r="AF174" s="29" t="str" cm="1">
        <f t="array" ref="AF174">IF(SUM(LARGE(AJ174:AP174,{1;2;3;4;5}))&gt;0,SUM(LARGE(AJ174:AP174,{1;2;3;4;5})),"")</f>
        <v/>
      </c>
      <c r="AG174" s="5" t="str">
        <f t="shared" si="65"/>
        <v/>
      </c>
      <c r="AH174" s="5" t="str">
        <f t="shared" si="57"/>
        <v/>
      </c>
      <c r="AJ174" s="3">
        <f t="shared" si="66"/>
        <v>0</v>
      </c>
      <c r="AK174" s="3">
        <f t="shared" si="67"/>
        <v>0</v>
      </c>
      <c r="AL174" s="3">
        <f t="shared" si="68"/>
        <v>0</v>
      </c>
      <c r="AM174" s="3">
        <f t="shared" si="69"/>
        <v>0</v>
      </c>
      <c r="AN174" s="3">
        <f t="shared" si="70"/>
        <v>0</v>
      </c>
      <c r="AO174" s="3">
        <f t="shared" si="71"/>
        <v>0</v>
      </c>
      <c r="AP174" s="3">
        <f t="shared" si="72"/>
        <v>0</v>
      </c>
    </row>
    <row r="175" spans="2:42" x14ac:dyDescent="0.3">
      <c r="B175" s="30"/>
      <c r="C175" s="80"/>
      <c r="D175" s="22" t="str">
        <f>IFERROR(VLOOKUP($B175,'IRC1 0405 Deinze'!$S:$X,2,FALSE),"")</f>
        <v/>
      </c>
      <c r="E175" s="23" t="str">
        <f>IFERROR(VLOOKUP($B175,'IRC1 0405 Deinze'!$S:$X,3,FALSE),"")</f>
        <v/>
      </c>
      <c r="F175" s="23" t="str">
        <f>IFERROR(VLOOKUP($B175,'IRC1 0405 Deinze'!$S:$X,4,FALSE),"")</f>
        <v/>
      </c>
      <c r="G175" s="27" t="str">
        <f t="shared" si="58"/>
        <v/>
      </c>
      <c r="H175" s="22" t="str">
        <f>IFERROR(VLOOKUP($B175,'IRC2 0426 Maldegem'!$T:$X,2,FALSE),"")</f>
        <v/>
      </c>
      <c r="I175" s="23" t="str">
        <f>IFERROR(VLOOKUP($B175,'IRC2 0426 Maldegem'!$T:$X,3,FALSE),"")</f>
        <v/>
      </c>
      <c r="J175" s="23" t="str">
        <f>IFERROR(VLOOKUP($B175,'IRC2 0426 Maldegem'!$T:$X,4,FALSE),"")</f>
        <v/>
      </c>
      <c r="K175" s="27" t="str">
        <f t="shared" si="59"/>
        <v/>
      </c>
      <c r="L175" s="22" t="str">
        <f>IFERROR(VLOOKUP($B175,'IRC3 0510 Aalter'!$S:$X,2,FALSE),"")</f>
        <v/>
      </c>
      <c r="M175" s="23" t="str">
        <f>IFERROR(VLOOKUP($B175,'IRC3 0510 Aalter'!$S:$X,3,FALSE),"")</f>
        <v/>
      </c>
      <c r="N175" s="23" t="str">
        <f>IFERROR(VLOOKUP($B175,'IRC3 0510 Aalter'!$S:$X,4,FALSE),"")</f>
        <v/>
      </c>
      <c r="O175" s="27" t="str">
        <f t="shared" si="60"/>
        <v/>
      </c>
      <c r="P175" s="22" t="str">
        <f>IFERROR(VLOOKUP($B175,'IRC4 0607 Rieme'!$O:$R,2,FALSE),"")</f>
        <v/>
      </c>
      <c r="Q175" s="23" t="str">
        <f>IFERROR(VLOOKUP($B175,'IRC4 0607 Rieme'!$O:$R,3,FALSE),"")</f>
        <v/>
      </c>
      <c r="R175" s="23" t="str">
        <f>IFERROR(VLOOKUP($B175,'IRC4 0607 Rieme'!$O:$R,4,FALSE),"")</f>
        <v/>
      </c>
      <c r="S175" s="27" t="str">
        <f t="shared" si="61"/>
        <v/>
      </c>
      <c r="T175" s="22" t="str">
        <f>IFERROR(VLOOKUP($B175,'IRC5 2906 Oudenaarde'!$O:$R,2,FALSE),"")</f>
        <v/>
      </c>
      <c r="U175" s="23" t="str">
        <f>IFERROR(VLOOKUP($B175,'IRC5 2906 Oudenaarde'!$O:$R,3,FALSE),"")</f>
        <v/>
      </c>
      <c r="V175" s="23" t="str">
        <f>IFERROR(VLOOKUP($B175,'IRC5 2906 Oudenaarde'!$O:$R,4,FALSE),"")</f>
        <v/>
      </c>
      <c r="W175" s="27" t="str">
        <f t="shared" si="62"/>
        <v/>
      </c>
      <c r="X175" s="22" t="str">
        <f>IFERROR(VLOOKUP($B175,'IRC6 0830 Racing Gent'!$O:$R,2,FALSE),"")</f>
        <v/>
      </c>
      <c r="Y175" s="23" t="str">
        <f>IFERROR(VLOOKUP($B175,'IRC6 0830 Racing Gent'!$O:$R,3,FALSE),"")</f>
        <v/>
      </c>
      <c r="Z175" s="23" t="str">
        <f>IFERROR(VLOOKUP($B175,'IRC6 0830 Racing Gent'!$O:$R,4,FALSE),"")</f>
        <v/>
      </c>
      <c r="AA175" s="27" t="str">
        <f t="shared" si="63"/>
        <v/>
      </c>
      <c r="AB175" s="22" t="str">
        <f>IFERROR(VLOOKUP($B175,'IRC7 0907 KAA Gent'!$O:$R,2,FALSE),"")</f>
        <v/>
      </c>
      <c r="AC175" s="23" t="str">
        <f>IFERROR(VLOOKUP($B175,'IRC7 0907 KAA Gent'!$O:$R,3,FALSE),"")</f>
        <v/>
      </c>
      <c r="AD175" s="23" t="str">
        <f>IFERROR(VLOOKUP($B175,'IRC7 0907 KAA Gent'!$O:$R,4,FALSE),"")</f>
        <v/>
      </c>
      <c r="AE175" s="24" t="str">
        <f t="shared" si="64"/>
        <v/>
      </c>
      <c r="AF175" s="29" t="str" cm="1">
        <f t="array" ref="AF175">IF(SUM(LARGE(AJ175:AP175,{1;2;3;4;5}))&gt;0,SUM(LARGE(AJ175:AP175,{1;2;3;4;5})),"")</f>
        <v/>
      </c>
      <c r="AG175" s="5" t="str">
        <f t="shared" si="65"/>
        <v/>
      </c>
      <c r="AH175" s="5" t="str">
        <f t="shared" si="57"/>
        <v/>
      </c>
      <c r="AJ175" s="3">
        <f t="shared" si="66"/>
        <v>0</v>
      </c>
      <c r="AK175" s="3">
        <f t="shared" si="67"/>
        <v>0</v>
      </c>
      <c r="AL175" s="3">
        <f t="shared" si="68"/>
        <v>0</v>
      </c>
      <c r="AM175" s="3">
        <f t="shared" si="69"/>
        <v>0</v>
      </c>
      <c r="AN175" s="3">
        <f t="shared" si="70"/>
        <v>0</v>
      </c>
      <c r="AO175" s="3">
        <f t="shared" si="71"/>
        <v>0</v>
      </c>
      <c r="AP175" s="3">
        <f t="shared" si="72"/>
        <v>0</v>
      </c>
    </row>
    <row r="176" spans="2:42" x14ac:dyDescent="0.3">
      <c r="B176" s="30"/>
      <c r="C176" s="80"/>
      <c r="D176" s="22" t="str">
        <f>IFERROR(VLOOKUP($B176,'IRC1 0405 Deinze'!$S:$X,2,FALSE),"")</f>
        <v/>
      </c>
      <c r="E176" s="23" t="str">
        <f>IFERROR(VLOOKUP($B176,'IRC1 0405 Deinze'!$S:$X,3,FALSE),"")</f>
        <v/>
      </c>
      <c r="F176" s="23" t="str">
        <f>IFERROR(VLOOKUP($B176,'IRC1 0405 Deinze'!$S:$X,4,FALSE),"")</f>
        <v/>
      </c>
      <c r="G176" s="27" t="str">
        <f t="shared" si="58"/>
        <v/>
      </c>
      <c r="H176" s="22" t="str">
        <f>IFERROR(VLOOKUP($B176,'IRC2 0426 Maldegem'!$T:$X,2,FALSE),"")</f>
        <v/>
      </c>
      <c r="I176" s="23" t="str">
        <f>IFERROR(VLOOKUP($B176,'IRC2 0426 Maldegem'!$T:$X,3,FALSE),"")</f>
        <v/>
      </c>
      <c r="J176" s="23" t="str">
        <f>IFERROR(VLOOKUP($B176,'IRC2 0426 Maldegem'!$T:$X,4,FALSE),"")</f>
        <v/>
      </c>
      <c r="K176" s="27" t="str">
        <f t="shared" si="59"/>
        <v/>
      </c>
      <c r="L176" s="22" t="str">
        <f>IFERROR(VLOOKUP($B176,'IRC3 0510 Aalter'!$S:$X,2,FALSE),"")</f>
        <v/>
      </c>
      <c r="M176" s="23" t="str">
        <f>IFERROR(VLOOKUP($B176,'IRC3 0510 Aalter'!$S:$X,3,FALSE),"")</f>
        <v/>
      </c>
      <c r="N176" s="23" t="str">
        <f>IFERROR(VLOOKUP($B176,'IRC3 0510 Aalter'!$S:$X,4,FALSE),"")</f>
        <v/>
      </c>
      <c r="O176" s="27" t="str">
        <f t="shared" si="60"/>
        <v/>
      </c>
      <c r="P176" s="22" t="str">
        <f>IFERROR(VLOOKUP($B176,'IRC4 0607 Rieme'!$O:$R,2,FALSE),"")</f>
        <v/>
      </c>
      <c r="Q176" s="23" t="str">
        <f>IFERROR(VLOOKUP($B176,'IRC4 0607 Rieme'!$O:$R,3,FALSE),"")</f>
        <v/>
      </c>
      <c r="R176" s="23" t="str">
        <f>IFERROR(VLOOKUP($B176,'IRC4 0607 Rieme'!$O:$R,4,FALSE),"")</f>
        <v/>
      </c>
      <c r="S176" s="27" t="str">
        <f t="shared" si="61"/>
        <v/>
      </c>
      <c r="T176" s="22" t="str">
        <f>IFERROR(VLOOKUP($B176,'IRC5 2906 Oudenaarde'!$O:$R,2,FALSE),"")</f>
        <v/>
      </c>
      <c r="U176" s="23" t="str">
        <f>IFERROR(VLOOKUP($B176,'IRC5 2906 Oudenaarde'!$O:$R,3,FALSE),"")</f>
        <v/>
      </c>
      <c r="V176" s="23" t="str">
        <f>IFERROR(VLOOKUP($B176,'IRC5 2906 Oudenaarde'!$O:$R,4,FALSE),"")</f>
        <v/>
      </c>
      <c r="W176" s="27" t="str">
        <f t="shared" si="62"/>
        <v/>
      </c>
      <c r="X176" s="22" t="str">
        <f>IFERROR(VLOOKUP($B176,'IRC6 0830 Racing Gent'!$O:$R,2,FALSE),"")</f>
        <v/>
      </c>
      <c r="Y176" s="23" t="str">
        <f>IFERROR(VLOOKUP($B176,'IRC6 0830 Racing Gent'!$O:$R,3,FALSE),"")</f>
        <v/>
      </c>
      <c r="Z176" s="23" t="str">
        <f>IFERROR(VLOOKUP($B176,'IRC6 0830 Racing Gent'!$O:$R,4,FALSE),"")</f>
        <v/>
      </c>
      <c r="AA176" s="27" t="str">
        <f t="shared" si="63"/>
        <v/>
      </c>
      <c r="AB176" s="22" t="str">
        <f>IFERROR(VLOOKUP($B176,'IRC7 0907 KAA Gent'!$O:$R,2,FALSE),"")</f>
        <v/>
      </c>
      <c r="AC176" s="23" t="str">
        <f>IFERROR(VLOOKUP($B176,'IRC7 0907 KAA Gent'!$O:$R,3,FALSE),"")</f>
        <v/>
      </c>
      <c r="AD176" s="23" t="str">
        <f>IFERROR(VLOOKUP($B176,'IRC7 0907 KAA Gent'!$O:$R,4,FALSE),"")</f>
        <v/>
      </c>
      <c r="AE176" s="24" t="str">
        <f t="shared" si="64"/>
        <v/>
      </c>
      <c r="AF176" s="29" t="str" cm="1">
        <f t="array" ref="AF176">IF(SUM(LARGE(AJ176:AP176,{1;2;3;4;5}))&gt;0,SUM(LARGE(AJ176:AP176,{1;2;3;4;5})),"")</f>
        <v/>
      </c>
      <c r="AG176" s="5" t="str">
        <f t="shared" si="65"/>
        <v/>
      </c>
      <c r="AH176" s="5" t="str">
        <f t="shared" si="57"/>
        <v/>
      </c>
      <c r="AJ176" s="3">
        <f t="shared" si="66"/>
        <v>0</v>
      </c>
      <c r="AK176" s="3">
        <f t="shared" si="67"/>
        <v>0</v>
      </c>
      <c r="AL176" s="3">
        <f t="shared" si="68"/>
        <v>0</v>
      </c>
      <c r="AM176" s="3">
        <f t="shared" si="69"/>
        <v>0</v>
      </c>
      <c r="AN176" s="3">
        <f t="shared" si="70"/>
        <v>0</v>
      </c>
      <c r="AO176" s="3">
        <f t="shared" si="71"/>
        <v>0</v>
      </c>
      <c r="AP176" s="3">
        <f t="shared" si="72"/>
        <v>0</v>
      </c>
    </row>
    <row r="177" spans="2:42" x14ac:dyDescent="0.3">
      <c r="B177" s="30"/>
      <c r="C177" s="80"/>
      <c r="D177" s="22" t="str">
        <f>IFERROR(VLOOKUP($B177,'IRC1 0405 Deinze'!$S:$X,2,FALSE),"")</f>
        <v/>
      </c>
      <c r="E177" s="23" t="str">
        <f>IFERROR(VLOOKUP($B177,'IRC1 0405 Deinze'!$S:$X,3,FALSE),"")</f>
        <v/>
      </c>
      <c r="F177" s="23" t="str">
        <f>IFERROR(VLOOKUP($B177,'IRC1 0405 Deinze'!$S:$X,4,FALSE),"")</f>
        <v/>
      </c>
      <c r="G177" s="27" t="str">
        <f t="shared" si="58"/>
        <v/>
      </c>
      <c r="H177" s="22" t="str">
        <f>IFERROR(VLOOKUP($B177,'IRC2 0426 Maldegem'!$T:$X,2,FALSE),"")</f>
        <v/>
      </c>
      <c r="I177" s="23" t="str">
        <f>IFERROR(VLOOKUP($B177,'IRC2 0426 Maldegem'!$T:$X,3,FALSE),"")</f>
        <v/>
      </c>
      <c r="J177" s="23" t="str">
        <f>IFERROR(VLOOKUP($B177,'IRC2 0426 Maldegem'!$T:$X,4,FALSE),"")</f>
        <v/>
      </c>
      <c r="K177" s="27" t="str">
        <f t="shared" si="59"/>
        <v/>
      </c>
      <c r="L177" s="22" t="str">
        <f>IFERROR(VLOOKUP($B177,'IRC3 0510 Aalter'!$S:$X,2,FALSE),"")</f>
        <v/>
      </c>
      <c r="M177" s="23" t="str">
        <f>IFERROR(VLOOKUP($B177,'IRC3 0510 Aalter'!$S:$X,3,FALSE),"")</f>
        <v/>
      </c>
      <c r="N177" s="23" t="str">
        <f>IFERROR(VLOOKUP($B177,'IRC3 0510 Aalter'!$S:$X,4,FALSE),"")</f>
        <v/>
      </c>
      <c r="O177" s="27" t="str">
        <f t="shared" si="60"/>
        <v/>
      </c>
      <c r="P177" s="22" t="str">
        <f>IFERROR(VLOOKUP($B177,'IRC4 0607 Rieme'!$O:$R,2,FALSE),"")</f>
        <v/>
      </c>
      <c r="Q177" s="23" t="str">
        <f>IFERROR(VLOOKUP($B177,'IRC4 0607 Rieme'!$O:$R,3,FALSE),"")</f>
        <v/>
      </c>
      <c r="R177" s="23" t="str">
        <f>IFERROR(VLOOKUP($B177,'IRC4 0607 Rieme'!$O:$R,4,FALSE),"")</f>
        <v/>
      </c>
      <c r="S177" s="27" t="str">
        <f t="shared" si="61"/>
        <v/>
      </c>
      <c r="T177" s="22" t="str">
        <f>IFERROR(VLOOKUP($B177,'IRC5 2906 Oudenaarde'!$O:$R,2,FALSE),"")</f>
        <v/>
      </c>
      <c r="U177" s="23" t="str">
        <f>IFERROR(VLOOKUP($B177,'IRC5 2906 Oudenaarde'!$O:$R,3,FALSE),"")</f>
        <v/>
      </c>
      <c r="V177" s="23" t="str">
        <f>IFERROR(VLOOKUP($B177,'IRC5 2906 Oudenaarde'!$O:$R,4,FALSE),"")</f>
        <v/>
      </c>
      <c r="W177" s="27" t="str">
        <f t="shared" si="62"/>
        <v/>
      </c>
      <c r="X177" s="22" t="str">
        <f>IFERROR(VLOOKUP($B177,'IRC6 0830 Racing Gent'!$O:$R,2,FALSE),"")</f>
        <v/>
      </c>
      <c r="Y177" s="23" t="str">
        <f>IFERROR(VLOOKUP($B177,'IRC6 0830 Racing Gent'!$O:$R,3,FALSE),"")</f>
        <v/>
      </c>
      <c r="Z177" s="23" t="str">
        <f>IFERROR(VLOOKUP($B177,'IRC6 0830 Racing Gent'!$O:$R,4,FALSE),"")</f>
        <v/>
      </c>
      <c r="AA177" s="27" t="str">
        <f t="shared" si="63"/>
        <v/>
      </c>
      <c r="AB177" s="22" t="str">
        <f>IFERROR(VLOOKUP($B177,'IRC7 0907 KAA Gent'!$O:$R,2,FALSE),"")</f>
        <v/>
      </c>
      <c r="AC177" s="23" t="str">
        <f>IFERROR(VLOOKUP($B177,'IRC7 0907 KAA Gent'!$O:$R,3,FALSE),"")</f>
        <v/>
      </c>
      <c r="AD177" s="23" t="str">
        <f>IFERROR(VLOOKUP($B177,'IRC7 0907 KAA Gent'!$O:$R,4,FALSE),"")</f>
        <v/>
      </c>
      <c r="AE177" s="24" t="str">
        <f t="shared" si="64"/>
        <v/>
      </c>
      <c r="AF177" s="29" t="str" cm="1">
        <f t="array" ref="AF177">IF(SUM(LARGE(AJ177:AP177,{1;2;3;4;5}))&gt;0,SUM(LARGE(AJ177:AP177,{1;2;3;4;5})),"")</f>
        <v/>
      </c>
      <c r="AG177" s="5" t="str">
        <f t="shared" si="65"/>
        <v/>
      </c>
      <c r="AH177" s="5" t="str">
        <f t="shared" si="57"/>
        <v/>
      </c>
      <c r="AJ177" s="3">
        <f t="shared" si="66"/>
        <v>0</v>
      </c>
      <c r="AK177" s="3">
        <f t="shared" si="67"/>
        <v>0</v>
      </c>
      <c r="AL177" s="3">
        <f t="shared" si="68"/>
        <v>0</v>
      </c>
      <c r="AM177" s="3">
        <f t="shared" si="69"/>
        <v>0</v>
      </c>
      <c r="AN177" s="3">
        <f t="shared" si="70"/>
        <v>0</v>
      </c>
      <c r="AO177" s="3">
        <f t="shared" si="71"/>
        <v>0</v>
      </c>
      <c r="AP177" s="3">
        <f t="shared" si="72"/>
        <v>0</v>
      </c>
    </row>
    <row r="178" spans="2:42" x14ac:dyDescent="0.3">
      <c r="B178" s="30"/>
      <c r="C178" s="80"/>
      <c r="D178" s="22" t="str">
        <f>IFERROR(VLOOKUP($B178,'IRC1 0405 Deinze'!$S:$X,2,FALSE),"")</f>
        <v/>
      </c>
      <c r="E178" s="23" t="str">
        <f>IFERROR(VLOOKUP($B178,'IRC1 0405 Deinze'!$S:$X,3,FALSE),"")</f>
        <v/>
      </c>
      <c r="F178" s="23" t="str">
        <f>IFERROR(VLOOKUP($B178,'IRC1 0405 Deinze'!$S:$X,4,FALSE),"")</f>
        <v/>
      </c>
      <c r="G178" s="27" t="str">
        <f t="shared" si="58"/>
        <v/>
      </c>
      <c r="H178" s="22" t="str">
        <f>IFERROR(VLOOKUP($B178,'IRC2 0426 Maldegem'!$T:$X,2,FALSE),"")</f>
        <v/>
      </c>
      <c r="I178" s="23" t="str">
        <f>IFERROR(VLOOKUP($B178,'IRC2 0426 Maldegem'!$T:$X,3,FALSE),"")</f>
        <v/>
      </c>
      <c r="J178" s="23" t="str">
        <f>IFERROR(VLOOKUP($B178,'IRC2 0426 Maldegem'!$T:$X,4,FALSE),"")</f>
        <v/>
      </c>
      <c r="K178" s="27" t="str">
        <f t="shared" si="59"/>
        <v/>
      </c>
      <c r="L178" s="22" t="str">
        <f>IFERROR(VLOOKUP($B178,'IRC3 0510 Aalter'!$S:$X,2,FALSE),"")</f>
        <v/>
      </c>
      <c r="M178" s="23" t="str">
        <f>IFERROR(VLOOKUP($B178,'IRC3 0510 Aalter'!$S:$X,3,FALSE),"")</f>
        <v/>
      </c>
      <c r="N178" s="23" t="str">
        <f>IFERROR(VLOOKUP($B178,'IRC3 0510 Aalter'!$S:$X,4,FALSE),"")</f>
        <v/>
      </c>
      <c r="O178" s="27" t="str">
        <f t="shared" si="60"/>
        <v/>
      </c>
      <c r="P178" s="22" t="str">
        <f>IFERROR(VLOOKUP($B178,'IRC4 0607 Rieme'!$O:$R,2,FALSE),"")</f>
        <v/>
      </c>
      <c r="Q178" s="23" t="str">
        <f>IFERROR(VLOOKUP($B178,'IRC4 0607 Rieme'!$O:$R,3,FALSE),"")</f>
        <v/>
      </c>
      <c r="R178" s="23" t="str">
        <f>IFERROR(VLOOKUP($B178,'IRC4 0607 Rieme'!$O:$R,4,FALSE),"")</f>
        <v/>
      </c>
      <c r="S178" s="27" t="str">
        <f t="shared" si="61"/>
        <v/>
      </c>
      <c r="T178" s="22" t="str">
        <f>IFERROR(VLOOKUP($B178,'IRC5 2906 Oudenaarde'!$O:$R,2,FALSE),"")</f>
        <v/>
      </c>
      <c r="U178" s="23" t="str">
        <f>IFERROR(VLOOKUP($B178,'IRC5 2906 Oudenaarde'!$O:$R,3,FALSE),"")</f>
        <v/>
      </c>
      <c r="V178" s="23" t="str">
        <f>IFERROR(VLOOKUP($B178,'IRC5 2906 Oudenaarde'!$O:$R,4,FALSE),"")</f>
        <v/>
      </c>
      <c r="W178" s="27" t="str">
        <f t="shared" si="62"/>
        <v/>
      </c>
      <c r="X178" s="22" t="str">
        <f>IFERROR(VLOOKUP($B178,'IRC6 0830 Racing Gent'!$O:$R,2,FALSE),"")</f>
        <v/>
      </c>
      <c r="Y178" s="23" t="str">
        <f>IFERROR(VLOOKUP($B178,'IRC6 0830 Racing Gent'!$O:$R,3,FALSE),"")</f>
        <v/>
      </c>
      <c r="Z178" s="23" t="str">
        <f>IFERROR(VLOOKUP($B178,'IRC6 0830 Racing Gent'!$O:$R,4,FALSE),"")</f>
        <v/>
      </c>
      <c r="AA178" s="27" t="str">
        <f t="shared" si="63"/>
        <v/>
      </c>
      <c r="AB178" s="22" t="str">
        <f>IFERROR(VLOOKUP($B178,'IRC7 0907 KAA Gent'!$O:$R,2,FALSE),"")</f>
        <v/>
      </c>
      <c r="AC178" s="23" t="str">
        <f>IFERROR(VLOOKUP($B178,'IRC7 0907 KAA Gent'!$O:$R,3,FALSE),"")</f>
        <v/>
      </c>
      <c r="AD178" s="23" t="str">
        <f>IFERROR(VLOOKUP($B178,'IRC7 0907 KAA Gent'!$O:$R,4,FALSE),"")</f>
        <v/>
      </c>
      <c r="AE178" s="24" t="str">
        <f t="shared" si="64"/>
        <v/>
      </c>
      <c r="AF178" s="29" t="str" cm="1">
        <f t="array" ref="AF178">IF(SUM(LARGE(AJ178:AP178,{1;2;3;4;5}))&gt;0,SUM(LARGE(AJ178:AP178,{1;2;3;4;5})),"")</f>
        <v/>
      </c>
      <c r="AG178" s="5" t="str">
        <f t="shared" si="65"/>
        <v/>
      </c>
      <c r="AH178" s="5" t="str">
        <f t="shared" si="57"/>
        <v/>
      </c>
      <c r="AJ178" s="3">
        <f t="shared" si="66"/>
        <v>0</v>
      </c>
      <c r="AK178" s="3">
        <f t="shared" si="67"/>
        <v>0</v>
      </c>
      <c r="AL178" s="3">
        <f t="shared" si="68"/>
        <v>0</v>
      </c>
      <c r="AM178" s="3">
        <f t="shared" si="69"/>
        <v>0</v>
      </c>
      <c r="AN178" s="3">
        <f t="shared" si="70"/>
        <v>0</v>
      </c>
      <c r="AO178" s="3">
        <f t="shared" si="71"/>
        <v>0</v>
      </c>
      <c r="AP178" s="3">
        <f t="shared" si="72"/>
        <v>0</v>
      </c>
    </row>
  </sheetData>
  <sheetProtection selectLockedCells="1" sort="0"/>
  <protectedRanges>
    <protectedRange sqref="B43:C60 B67:C175" name="Range1"/>
  </protectedRanges>
  <mergeCells count="9">
    <mergeCell ref="AF1:AH1"/>
    <mergeCell ref="A1:C1"/>
    <mergeCell ref="AB1:AE1"/>
    <mergeCell ref="D1:G1"/>
    <mergeCell ref="H1:K1"/>
    <mergeCell ref="L1:O1"/>
    <mergeCell ref="P1:S1"/>
    <mergeCell ref="T1:W1"/>
    <mergeCell ref="X1:AA1"/>
  </mergeCells>
  <phoneticPr fontId="27" type="noConversion"/>
  <conditionalFormatting sqref="A67:A1048576 A1:A60">
    <cfRule type="duplicateValues" dxfId="37" priority="1"/>
  </conditionalFormatting>
  <conditionalFormatting sqref="AH2">
    <cfRule type="cellIs" dxfId="36" priority="2" operator="equal">
      <formula>3</formula>
    </cfRule>
    <cfRule type="cellIs" dxfId="35" priority="3" operator="equal">
      <formula>2</formula>
    </cfRule>
    <cfRule type="cellIs" dxfId="34" priority="4" operator="equal">
      <formula>1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42016-92A6-4A65-B976-B31E0C9F7D53}">
  <sheetPr>
    <tabColor theme="8" tint="0.59999389629810485"/>
  </sheetPr>
  <dimension ref="A1:E60"/>
  <sheetViews>
    <sheetView tabSelected="1" workbookViewId="0">
      <selection activeCell="M27" sqref="M27"/>
    </sheetView>
  </sheetViews>
  <sheetFormatPr defaultRowHeight="14.4" x14ac:dyDescent="0.3"/>
  <cols>
    <col min="1" max="1" width="10.109375" bestFit="1" customWidth="1"/>
    <col min="2" max="2" width="25.44140625" bestFit="1" customWidth="1"/>
    <col min="3" max="3" width="7.88671875" bestFit="1" customWidth="1"/>
    <col min="4" max="4" width="4.21875" bestFit="1" customWidth="1"/>
    <col min="5" max="6" width="6.109375" bestFit="1" customWidth="1"/>
  </cols>
  <sheetData>
    <row r="1" spans="1:5" ht="15" thickBot="1" x14ac:dyDescent="0.35">
      <c r="A1" s="199" t="s">
        <v>176</v>
      </c>
      <c r="B1" s="200"/>
      <c r="C1" s="200"/>
      <c r="D1" s="200"/>
      <c r="E1" s="201"/>
    </row>
    <row r="2" spans="1:5" x14ac:dyDescent="0.3">
      <c r="A2" s="111" t="s">
        <v>365</v>
      </c>
      <c r="B2" s="111" t="s">
        <v>345</v>
      </c>
      <c r="C2" s="111" t="s">
        <v>18</v>
      </c>
      <c r="D2" s="111" t="s">
        <v>1</v>
      </c>
      <c r="E2" s="111" t="s">
        <v>366</v>
      </c>
    </row>
    <row r="3" spans="1:5" x14ac:dyDescent="0.3">
      <c r="A3">
        <v>1</v>
      </c>
      <c r="B3" t="s">
        <v>81</v>
      </c>
      <c r="C3" t="s">
        <v>165</v>
      </c>
      <c r="D3">
        <v>2</v>
      </c>
      <c r="E3">
        <v>2485</v>
      </c>
    </row>
    <row r="4" spans="1:5" x14ac:dyDescent="0.3">
      <c r="A4">
        <v>2</v>
      </c>
      <c r="B4" t="s">
        <v>80</v>
      </c>
      <c r="C4" t="s">
        <v>168</v>
      </c>
      <c r="D4">
        <v>2</v>
      </c>
      <c r="E4">
        <v>2430</v>
      </c>
    </row>
    <row r="5" spans="1:5" x14ac:dyDescent="0.3">
      <c r="A5">
        <v>3</v>
      </c>
      <c r="B5" t="s">
        <v>86</v>
      </c>
      <c r="C5" t="s">
        <v>167</v>
      </c>
      <c r="D5">
        <v>2</v>
      </c>
      <c r="E5">
        <v>2289</v>
      </c>
    </row>
    <row r="6" spans="1:5" x14ac:dyDescent="0.3">
      <c r="A6">
        <v>4</v>
      </c>
      <c r="B6" t="s">
        <v>87</v>
      </c>
      <c r="C6" t="s">
        <v>171</v>
      </c>
      <c r="D6">
        <v>2</v>
      </c>
      <c r="E6">
        <v>2220</v>
      </c>
    </row>
    <row r="7" spans="1:5" x14ac:dyDescent="0.3">
      <c r="A7">
        <v>5</v>
      </c>
      <c r="B7" t="s">
        <v>89</v>
      </c>
      <c r="C7" t="s">
        <v>166</v>
      </c>
      <c r="D7">
        <v>2</v>
      </c>
      <c r="E7">
        <v>2200</v>
      </c>
    </row>
    <row r="8" spans="1:5" x14ac:dyDescent="0.3">
      <c r="A8">
        <v>6</v>
      </c>
      <c r="B8" t="s">
        <v>88</v>
      </c>
      <c r="C8" t="s">
        <v>170</v>
      </c>
      <c r="D8">
        <v>2</v>
      </c>
      <c r="E8">
        <v>2128</v>
      </c>
    </row>
    <row r="9" spans="1:5" x14ac:dyDescent="0.3">
      <c r="A9">
        <v>7</v>
      </c>
      <c r="B9" t="s">
        <v>92</v>
      </c>
      <c r="C9" t="s">
        <v>171</v>
      </c>
      <c r="D9">
        <v>2</v>
      </c>
      <c r="E9">
        <v>2120</v>
      </c>
    </row>
    <row r="10" spans="1:5" x14ac:dyDescent="0.3">
      <c r="A10">
        <v>8</v>
      </c>
      <c r="B10" t="s">
        <v>91</v>
      </c>
      <c r="C10" t="s">
        <v>171</v>
      </c>
      <c r="D10">
        <v>2</v>
      </c>
      <c r="E10">
        <v>2096</v>
      </c>
    </row>
    <row r="11" spans="1:5" x14ac:dyDescent="0.3">
      <c r="A11">
        <v>9</v>
      </c>
      <c r="B11" t="s">
        <v>90</v>
      </c>
      <c r="C11" t="s">
        <v>171</v>
      </c>
      <c r="D11">
        <v>2</v>
      </c>
      <c r="E11">
        <v>2035</v>
      </c>
    </row>
    <row r="12" spans="1:5" x14ac:dyDescent="0.3">
      <c r="A12">
        <v>10</v>
      </c>
      <c r="B12" t="s">
        <v>93</v>
      </c>
      <c r="C12" t="s">
        <v>168</v>
      </c>
      <c r="D12">
        <v>2</v>
      </c>
      <c r="E12">
        <v>1925</v>
      </c>
    </row>
    <row r="13" spans="1:5" x14ac:dyDescent="0.3">
      <c r="A13">
        <v>11</v>
      </c>
      <c r="B13" t="s">
        <v>95</v>
      </c>
      <c r="C13" t="s">
        <v>168</v>
      </c>
      <c r="D13">
        <v>2</v>
      </c>
      <c r="E13">
        <v>1887</v>
      </c>
    </row>
    <row r="14" spans="1:5" x14ac:dyDescent="0.3">
      <c r="A14">
        <v>12</v>
      </c>
      <c r="B14" t="s">
        <v>78</v>
      </c>
      <c r="C14" t="s">
        <v>170</v>
      </c>
      <c r="D14">
        <v>1</v>
      </c>
      <c r="E14">
        <v>1847</v>
      </c>
    </row>
    <row r="15" spans="1:5" x14ac:dyDescent="0.3">
      <c r="A15">
        <v>13</v>
      </c>
      <c r="B15" t="s">
        <v>82</v>
      </c>
      <c r="C15" t="s">
        <v>166</v>
      </c>
      <c r="D15">
        <v>2</v>
      </c>
      <c r="E15">
        <v>1681</v>
      </c>
    </row>
    <row r="16" spans="1:5" x14ac:dyDescent="0.3">
      <c r="A16">
        <v>14</v>
      </c>
      <c r="B16" t="s">
        <v>79</v>
      </c>
      <c r="C16" t="s">
        <v>169</v>
      </c>
      <c r="D16">
        <v>1</v>
      </c>
      <c r="E16">
        <v>1618</v>
      </c>
    </row>
    <row r="17" spans="1:5" x14ac:dyDescent="0.3">
      <c r="A17">
        <v>15</v>
      </c>
      <c r="B17" t="s">
        <v>112</v>
      </c>
      <c r="C17" t="s">
        <v>171</v>
      </c>
      <c r="D17">
        <v>2</v>
      </c>
      <c r="E17">
        <v>1541</v>
      </c>
    </row>
    <row r="18" spans="1:5" x14ac:dyDescent="0.3">
      <c r="A18">
        <v>16</v>
      </c>
      <c r="B18" t="s">
        <v>83</v>
      </c>
      <c r="C18" t="s">
        <v>167</v>
      </c>
      <c r="D18">
        <v>1</v>
      </c>
      <c r="E18">
        <v>1414</v>
      </c>
    </row>
    <row r="19" spans="1:5" x14ac:dyDescent="0.3">
      <c r="A19">
        <v>17</v>
      </c>
      <c r="B19" t="s">
        <v>84</v>
      </c>
      <c r="C19" t="s">
        <v>165</v>
      </c>
      <c r="D19">
        <v>1</v>
      </c>
      <c r="E19">
        <v>1406</v>
      </c>
    </row>
    <row r="20" spans="1:5" x14ac:dyDescent="0.3">
      <c r="A20">
        <v>18</v>
      </c>
      <c r="B20" t="s">
        <v>105</v>
      </c>
      <c r="C20" t="s">
        <v>169</v>
      </c>
      <c r="D20">
        <v>2</v>
      </c>
      <c r="E20">
        <v>1403</v>
      </c>
    </row>
    <row r="21" spans="1:5" x14ac:dyDescent="0.3">
      <c r="A21">
        <v>19</v>
      </c>
      <c r="B21" t="s">
        <v>85</v>
      </c>
      <c r="C21" t="s">
        <v>168</v>
      </c>
      <c r="D21">
        <v>1</v>
      </c>
      <c r="E21">
        <v>1391</v>
      </c>
    </row>
    <row r="22" spans="1:5" x14ac:dyDescent="0.3">
      <c r="A22">
        <v>20</v>
      </c>
      <c r="B22" t="s">
        <v>103</v>
      </c>
      <c r="C22" t="s">
        <v>170</v>
      </c>
      <c r="D22">
        <v>2</v>
      </c>
      <c r="E22">
        <v>1375</v>
      </c>
    </row>
    <row r="23" spans="1:5" x14ac:dyDescent="0.3">
      <c r="A23">
        <v>21</v>
      </c>
      <c r="B23" t="s">
        <v>104</v>
      </c>
      <c r="C23" t="s">
        <v>169</v>
      </c>
      <c r="D23">
        <v>2</v>
      </c>
      <c r="E23">
        <v>1354</v>
      </c>
    </row>
    <row r="24" spans="1:5" x14ac:dyDescent="0.3">
      <c r="A24">
        <v>22</v>
      </c>
      <c r="B24" t="s">
        <v>265</v>
      </c>
      <c r="C24" t="s">
        <v>169</v>
      </c>
      <c r="D24">
        <v>1</v>
      </c>
      <c r="E24">
        <v>1351</v>
      </c>
    </row>
    <row r="25" spans="1:5" x14ac:dyDescent="0.3">
      <c r="A25">
        <v>23</v>
      </c>
      <c r="B25" t="s">
        <v>102</v>
      </c>
      <c r="C25" t="s">
        <v>170</v>
      </c>
      <c r="D25">
        <v>2</v>
      </c>
      <c r="E25">
        <v>1349</v>
      </c>
    </row>
    <row r="26" spans="1:5" x14ac:dyDescent="0.3">
      <c r="A26">
        <v>24</v>
      </c>
      <c r="B26" t="s">
        <v>100</v>
      </c>
      <c r="C26" t="s">
        <v>166</v>
      </c>
      <c r="D26">
        <v>2</v>
      </c>
      <c r="E26">
        <v>1248</v>
      </c>
    </row>
    <row r="27" spans="1:5" x14ac:dyDescent="0.3">
      <c r="A27">
        <v>25</v>
      </c>
      <c r="B27" t="s">
        <v>108</v>
      </c>
      <c r="C27" t="s">
        <v>169</v>
      </c>
      <c r="D27">
        <v>2</v>
      </c>
      <c r="E27">
        <v>1232</v>
      </c>
    </row>
    <row r="28" spans="1:5" x14ac:dyDescent="0.3">
      <c r="A28">
        <v>26</v>
      </c>
      <c r="B28" t="s">
        <v>97</v>
      </c>
      <c r="C28" t="s">
        <v>170</v>
      </c>
      <c r="D28">
        <v>2</v>
      </c>
      <c r="E28">
        <v>1204</v>
      </c>
    </row>
    <row r="29" spans="1:5" x14ac:dyDescent="0.3">
      <c r="A29">
        <v>27</v>
      </c>
      <c r="B29" t="s">
        <v>94</v>
      </c>
      <c r="C29" t="s">
        <v>169</v>
      </c>
      <c r="D29">
        <v>1</v>
      </c>
      <c r="E29">
        <v>1125</v>
      </c>
    </row>
    <row r="30" spans="1:5" x14ac:dyDescent="0.3">
      <c r="A30">
        <v>28</v>
      </c>
      <c r="B30" t="s">
        <v>266</v>
      </c>
      <c r="C30" t="s">
        <v>166</v>
      </c>
      <c r="D30">
        <v>1</v>
      </c>
      <c r="E30">
        <v>1087</v>
      </c>
    </row>
    <row r="31" spans="1:5" x14ac:dyDescent="0.3">
      <c r="A31">
        <v>29</v>
      </c>
      <c r="B31" t="s">
        <v>96</v>
      </c>
      <c r="C31" t="s">
        <v>167</v>
      </c>
      <c r="D31">
        <v>1</v>
      </c>
      <c r="E31">
        <v>1027</v>
      </c>
    </row>
    <row r="32" spans="1:5" x14ac:dyDescent="0.3">
      <c r="A32">
        <v>30</v>
      </c>
      <c r="B32" t="s">
        <v>98</v>
      </c>
      <c r="C32" t="s">
        <v>169</v>
      </c>
      <c r="D32">
        <v>1</v>
      </c>
      <c r="E32">
        <v>975</v>
      </c>
    </row>
    <row r="33" spans="1:5" x14ac:dyDescent="0.3">
      <c r="A33">
        <v>31</v>
      </c>
      <c r="B33" t="s">
        <v>269</v>
      </c>
      <c r="C33" t="s">
        <v>166</v>
      </c>
      <c r="D33">
        <v>1</v>
      </c>
      <c r="E33">
        <v>974</v>
      </c>
    </row>
    <row r="34" spans="1:5" x14ac:dyDescent="0.3">
      <c r="A34">
        <v>32</v>
      </c>
      <c r="B34" t="s">
        <v>107</v>
      </c>
      <c r="C34" t="s">
        <v>166</v>
      </c>
      <c r="D34">
        <v>2</v>
      </c>
      <c r="E34">
        <v>961</v>
      </c>
    </row>
    <row r="35" spans="1:5" x14ac:dyDescent="0.3">
      <c r="A35">
        <v>33</v>
      </c>
      <c r="B35" t="s">
        <v>99</v>
      </c>
      <c r="C35" t="s">
        <v>169</v>
      </c>
      <c r="D35">
        <v>1</v>
      </c>
      <c r="E35">
        <v>936</v>
      </c>
    </row>
    <row r="36" spans="1:5" x14ac:dyDescent="0.3">
      <c r="A36">
        <v>34</v>
      </c>
      <c r="B36" t="s">
        <v>275</v>
      </c>
      <c r="C36" t="s">
        <v>166</v>
      </c>
      <c r="D36">
        <v>1</v>
      </c>
      <c r="E36">
        <v>904</v>
      </c>
    </row>
    <row r="37" spans="1:5" x14ac:dyDescent="0.3">
      <c r="A37">
        <v>35</v>
      </c>
      <c r="B37" t="s">
        <v>279</v>
      </c>
      <c r="C37" t="s">
        <v>169</v>
      </c>
      <c r="D37">
        <v>1</v>
      </c>
      <c r="E37">
        <v>817</v>
      </c>
    </row>
    <row r="38" spans="1:5" x14ac:dyDescent="0.3">
      <c r="A38">
        <v>36</v>
      </c>
      <c r="B38" t="s">
        <v>101</v>
      </c>
      <c r="C38" t="s">
        <v>168</v>
      </c>
      <c r="D38">
        <v>1</v>
      </c>
      <c r="E38">
        <v>800</v>
      </c>
    </row>
    <row r="39" spans="1:5" x14ac:dyDescent="0.3">
      <c r="A39">
        <v>37</v>
      </c>
      <c r="B39" t="s">
        <v>283</v>
      </c>
      <c r="C39" t="s">
        <v>168</v>
      </c>
      <c r="D39">
        <v>1</v>
      </c>
      <c r="E39">
        <v>699</v>
      </c>
    </row>
    <row r="40" spans="1:5" x14ac:dyDescent="0.3">
      <c r="A40">
        <v>38</v>
      </c>
      <c r="B40" t="s">
        <v>286</v>
      </c>
      <c r="C40" t="s">
        <v>165</v>
      </c>
      <c r="D40">
        <v>1</v>
      </c>
      <c r="E40">
        <v>638</v>
      </c>
    </row>
    <row r="41" spans="1:5" x14ac:dyDescent="0.3">
      <c r="A41">
        <v>39</v>
      </c>
      <c r="B41" t="s">
        <v>114</v>
      </c>
      <c r="C41" t="s">
        <v>169</v>
      </c>
      <c r="D41">
        <v>2</v>
      </c>
      <c r="E41">
        <v>619</v>
      </c>
    </row>
    <row r="42" spans="1:5" x14ac:dyDescent="0.3">
      <c r="A42">
        <v>40</v>
      </c>
      <c r="B42" t="s">
        <v>287</v>
      </c>
      <c r="C42" t="s">
        <v>166</v>
      </c>
      <c r="D42">
        <v>1</v>
      </c>
      <c r="E42">
        <v>600</v>
      </c>
    </row>
    <row r="43" spans="1:5" x14ac:dyDescent="0.3">
      <c r="A43">
        <v>41</v>
      </c>
      <c r="B43" t="s">
        <v>106</v>
      </c>
      <c r="C43" t="s">
        <v>168</v>
      </c>
      <c r="D43">
        <v>1</v>
      </c>
      <c r="E43">
        <v>591</v>
      </c>
    </row>
    <row r="44" spans="1:5" x14ac:dyDescent="0.3">
      <c r="A44">
        <v>42</v>
      </c>
      <c r="B44" t="s">
        <v>109</v>
      </c>
      <c r="C44" t="s">
        <v>168</v>
      </c>
      <c r="D44">
        <v>1</v>
      </c>
      <c r="E44">
        <v>557</v>
      </c>
    </row>
    <row r="45" spans="1:5" x14ac:dyDescent="0.3">
      <c r="A45">
        <v>43</v>
      </c>
      <c r="B45" t="s">
        <v>290</v>
      </c>
      <c r="C45" t="s">
        <v>166</v>
      </c>
      <c r="D45">
        <v>1</v>
      </c>
      <c r="E45">
        <v>508</v>
      </c>
    </row>
    <row r="46" spans="1:5" x14ac:dyDescent="0.3">
      <c r="A46">
        <v>44</v>
      </c>
      <c r="B46" t="s">
        <v>110</v>
      </c>
      <c r="C46" t="s">
        <v>166</v>
      </c>
      <c r="D46">
        <v>1</v>
      </c>
      <c r="E46">
        <v>506</v>
      </c>
    </row>
    <row r="47" spans="1:5" x14ac:dyDescent="0.3">
      <c r="A47">
        <v>45</v>
      </c>
      <c r="B47" t="s">
        <v>111</v>
      </c>
      <c r="C47" t="s">
        <v>169</v>
      </c>
      <c r="D47">
        <v>1</v>
      </c>
      <c r="E47">
        <v>495</v>
      </c>
    </row>
    <row r="48" spans="1:5" x14ac:dyDescent="0.3">
      <c r="A48">
        <v>46</v>
      </c>
      <c r="B48" t="s">
        <v>291</v>
      </c>
      <c r="C48" t="s">
        <v>165</v>
      </c>
      <c r="D48">
        <v>1</v>
      </c>
      <c r="E48">
        <v>480</v>
      </c>
    </row>
    <row r="49" spans="1:5" x14ac:dyDescent="0.3">
      <c r="A49">
        <v>47</v>
      </c>
      <c r="B49" t="s">
        <v>113</v>
      </c>
      <c r="C49" t="s">
        <v>167</v>
      </c>
      <c r="D49">
        <v>1</v>
      </c>
      <c r="E49">
        <v>467</v>
      </c>
    </row>
    <row r="50" spans="1:5" x14ac:dyDescent="0.3">
      <c r="A50">
        <v>48</v>
      </c>
      <c r="B50" t="s">
        <v>292</v>
      </c>
      <c r="C50" t="s">
        <v>166</v>
      </c>
      <c r="D50">
        <v>1</v>
      </c>
      <c r="E50">
        <v>465</v>
      </c>
    </row>
    <row r="51" spans="1:5" x14ac:dyDescent="0.3">
      <c r="A51">
        <v>49</v>
      </c>
      <c r="B51" t="s">
        <v>293</v>
      </c>
      <c r="C51" t="s">
        <v>170</v>
      </c>
      <c r="D51">
        <v>1</v>
      </c>
      <c r="E51">
        <v>439</v>
      </c>
    </row>
    <row r="52" spans="1:5" x14ac:dyDescent="0.3">
      <c r="A52">
        <v>50</v>
      </c>
      <c r="B52" t="s">
        <v>115</v>
      </c>
      <c r="C52" t="s">
        <v>168</v>
      </c>
      <c r="D52">
        <v>1</v>
      </c>
      <c r="E52">
        <v>420</v>
      </c>
    </row>
    <row r="53" spans="1:5" x14ac:dyDescent="0.3">
      <c r="A53">
        <v>51</v>
      </c>
      <c r="B53" t="s">
        <v>294</v>
      </c>
      <c r="C53" t="s">
        <v>165</v>
      </c>
      <c r="D53">
        <v>1</v>
      </c>
      <c r="E53">
        <v>389</v>
      </c>
    </row>
    <row r="54" spans="1:5" x14ac:dyDescent="0.3">
      <c r="A54">
        <v>52</v>
      </c>
      <c r="B54" t="s">
        <v>116</v>
      </c>
      <c r="C54" t="s">
        <v>167</v>
      </c>
      <c r="D54">
        <v>1</v>
      </c>
      <c r="E54">
        <v>388</v>
      </c>
    </row>
    <row r="55" spans="1:5" x14ac:dyDescent="0.3">
      <c r="A55">
        <v>53</v>
      </c>
      <c r="B55" t="s">
        <v>297</v>
      </c>
      <c r="C55" t="s">
        <v>165</v>
      </c>
      <c r="D55">
        <v>1</v>
      </c>
      <c r="E55">
        <v>351</v>
      </c>
    </row>
    <row r="56" spans="1:5" x14ac:dyDescent="0.3">
      <c r="A56">
        <v>54</v>
      </c>
      <c r="B56" t="s">
        <v>117</v>
      </c>
      <c r="C56" t="s">
        <v>168</v>
      </c>
      <c r="D56">
        <v>1</v>
      </c>
      <c r="E56">
        <v>318</v>
      </c>
    </row>
    <row r="57" spans="1:5" x14ac:dyDescent="0.3">
      <c r="A57">
        <v>55</v>
      </c>
      <c r="B57" t="s">
        <v>298</v>
      </c>
      <c r="C57" t="s">
        <v>165</v>
      </c>
      <c r="D57">
        <v>1</v>
      </c>
      <c r="E57">
        <v>312</v>
      </c>
    </row>
    <row r="58" spans="1:5" x14ac:dyDescent="0.3">
      <c r="A58">
        <v>56</v>
      </c>
      <c r="B58" t="s">
        <v>299</v>
      </c>
      <c r="C58" t="s">
        <v>165</v>
      </c>
      <c r="D58">
        <v>1</v>
      </c>
      <c r="E58">
        <v>283</v>
      </c>
    </row>
    <row r="59" spans="1:5" x14ac:dyDescent="0.3">
      <c r="A59">
        <v>57</v>
      </c>
      <c r="B59" t="s">
        <v>301</v>
      </c>
      <c r="C59" t="s">
        <v>167</v>
      </c>
      <c r="D59">
        <v>1</v>
      </c>
      <c r="E59">
        <v>216</v>
      </c>
    </row>
    <row r="60" spans="1:5" x14ac:dyDescent="0.3">
      <c r="A60">
        <v>58</v>
      </c>
      <c r="B60" t="s">
        <v>302</v>
      </c>
      <c r="C60" t="s">
        <v>166</v>
      </c>
      <c r="D60">
        <v>1</v>
      </c>
      <c r="E60">
        <v>208</v>
      </c>
    </row>
  </sheetData>
  <mergeCells count="1">
    <mergeCell ref="A1:E1"/>
  </mergeCells>
  <pageMargins left="0.7" right="0.7" top="0.75" bottom="0.75" header="0.3" footer="0.3"/>
  <drawing r:id="rId2"/>
  <extLst>
    <ext xmlns:x14="http://schemas.microsoft.com/office/spreadsheetml/2009/9/main" uri="{A8765BA9-456A-4dab-B4F3-ACF838C121DE}">
      <x14:slicerList>
        <x14:slicer r:id="rId3"/>
      </x14:slicerList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659D9E-0FDF-4E3D-8C50-9B0ABEB4089C}">
  <sheetPr>
    <tabColor theme="5"/>
  </sheetPr>
  <dimension ref="A1:AP182"/>
  <sheetViews>
    <sheetView workbookViewId="0">
      <pane xSplit="2" topLeftCell="C1" activePane="topRight" state="frozen"/>
      <selection pane="topRight" activeCell="AS32" sqref="AS32"/>
    </sheetView>
  </sheetViews>
  <sheetFormatPr defaultColWidth="9.109375" defaultRowHeight="14.4" x14ac:dyDescent="0.3"/>
  <cols>
    <col min="1" max="1" width="9.109375" style="3"/>
    <col min="2" max="2" width="22.77734375" style="6" bestFit="1" customWidth="1"/>
    <col min="3" max="3" width="7.77734375" style="6" customWidth="1"/>
    <col min="4" max="4" width="8.109375" style="25" customWidth="1"/>
    <col min="5" max="7" width="8.109375" style="3" customWidth="1"/>
    <col min="8" max="8" width="9.6640625" style="25" customWidth="1"/>
    <col min="9" max="11" width="9.6640625" style="3" customWidth="1"/>
    <col min="12" max="12" width="9.6640625" style="25" customWidth="1"/>
    <col min="13" max="15" width="9.6640625" style="3" customWidth="1"/>
    <col min="16" max="16" width="9.6640625" style="25" customWidth="1"/>
    <col min="17" max="19" width="9.6640625" style="3" customWidth="1"/>
    <col min="20" max="20" width="9.6640625" style="25" customWidth="1"/>
    <col min="21" max="23" width="9.6640625" style="3" customWidth="1"/>
    <col min="24" max="24" width="9.6640625" style="25" customWidth="1"/>
    <col min="25" max="27" width="9.6640625" style="3" customWidth="1"/>
    <col min="28" max="28" width="9.6640625" style="25" customWidth="1"/>
    <col min="29" max="30" width="9.6640625" style="3" customWidth="1"/>
    <col min="31" max="31" width="9.6640625" style="26" customWidth="1"/>
    <col min="32" max="33" width="9.6640625" style="3" customWidth="1"/>
    <col min="34" max="34" width="7.77734375" style="3" bestFit="1" customWidth="1"/>
    <col min="35" max="35" width="9.109375" style="3"/>
    <col min="36" max="37" width="5" style="3" hidden="1" customWidth="1"/>
    <col min="38" max="42" width="3.6640625" style="3" hidden="1" customWidth="1"/>
    <col min="43" max="16384" width="9.109375" style="3"/>
  </cols>
  <sheetData>
    <row r="1" spans="1:42" s="2" customFormat="1" ht="18.600000000000001" thickBot="1" x14ac:dyDescent="0.4">
      <c r="A1" s="202" t="s">
        <v>175</v>
      </c>
      <c r="B1" s="203"/>
      <c r="C1" s="204"/>
      <c r="D1" s="191" t="s">
        <v>150</v>
      </c>
      <c r="E1" s="180"/>
      <c r="F1" s="180"/>
      <c r="G1" s="180"/>
      <c r="H1" s="191" t="s">
        <v>151</v>
      </c>
      <c r="I1" s="180"/>
      <c r="J1" s="180"/>
      <c r="K1" s="192"/>
      <c r="L1" s="191" t="s">
        <v>152</v>
      </c>
      <c r="M1" s="180"/>
      <c r="N1" s="180"/>
      <c r="O1" s="192"/>
      <c r="P1" s="191" t="s">
        <v>153</v>
      </c>
      <c r="Q1" s="180"/>
      <c r="R1" s="180"/>
      <c r="S1" s="180"/>
      <c r="T1" s="191" t="s">
        <v>154</v>
      </c>
      <c r="U1" s="180"/>
      <c r="V1" s="180"/>
      <c r="W1" s="192"/>
      <c r="X1" s="191" t="s">
        <v>155</v>
      </c>
      <c r="Y1" s="180"/>
      <c r="Z1" s="180"/>
      <c r="AA1" s="192"/>
      <c r="AB1" s="191" t="s">
        <v>156</v>
      </c>
      <c r="AC1" s="180"/>
      <c r="AD1" s="180"/>
      <c r="AE1" s="192"/>
      <c r="AF1" s="182" t="s">
        <v>364</v>
      </c>
      <c r="AG1" s="183"/>
      <c r="AH1" s="184"/>
      <c r="AI1" s="1"/>
      <c r="AJ1" s="1"/>
    </row>
    <row r="2" spans="1:42" ht="15" thickBot="1" x14ac:dyDescent="0.35">
      <c r="A2" s="153" t="s">
        <v>172</v>
      </c>
      <c r="B2" s="154" t="s">
        <v>345</v>
      </c>
      <c r="C2" s="162" t="s">
        <v>18</v>
      </c>
      <c r="D2" s="72" t="str">
        <f>'IRC1 0405 Deinze'!AE2</f>
        <v>60MH</v>
      </c>
      <c r="E2" s="65" t="str">
        <f>'IRC1 0405 Deinze'!AF2</f>
        <v>150M</v>
      </c>
      <c r="F2" s="65" t="str">
        <f>'IRC1 0405 Deinze'!AG2</f>
        <v>HOOG</v>
      </c>
      <c r="G2" s="92" t="s">
        <v>3</v>
      </c>
      <c r="H2" s="72" t="str">
        <f>'IRC2 0426 Maldegem'!AE2</f>
        <v>300M</v>
      </c>
      <c r="I2" s="65" t="str">
        <f>'IRC2 0426 Maldegem'!AF2</f>
        <v>VER</v>
      </c>
      <c r="J2" s="65" t="str">
        <f>'IRC2 0426 Maldegem'!AG2</f>
        <v>DISCUS</v>
      </c>
      <c r="K2" s="73" t="s">
        <v>3</v>
      </c>
      <c r="L2" s="72" t="s">
        <v>369</v>
      </c>
      <c r="M2" s="65" t="s">
        <v>367</v>
      </c>
      <c r="N2" s="65" t="s">
        <v>74</v>
      </c>
      <c r="O2" s="73" t="s">
        <v>3</v>
      </c>
      <c r="P2" s="72" t="s">
        <v>367</v>
      </c>
      <c r="Q2" s="65" t="s">
        <v>77</v>
      </c>
      <c r="R2" s="65" t="s">
        <v>74</v>
      </c>
      <c r="S2" s="92" t="s">
        <v>3</v>
      </c>
      <c r="T2" s="72" t="s">
        <v>369</v>
      </c>
      <c r="U2" s="65" t="s">
        <v>73</v>
      </c>
      <c r="V2" s="65" t="s">
        <v>370</v>
      </c>
      <c r="W2" s="73" t="s">
        <v>3</v>
      </c>
      <c r="X2" s="72" t="s">
        <v>368</v>
      </c>
      <c r="Y2" s="65" t="s">
        <v>158</v>
      </c>
      <c r="Z2" s="65" t="s">
        <v>159</v>
      </c>
      <c r="AA2" s="73" t="s">
        <v>3</v>
      </c>
      <c r="AB2" s="72" t="s">
        <v>371</v>
      </c>
      <c r="AC2" s="65" t="s">
        <v>72</v>
      </c>
      <c r="AD2" s="65" t="s">
        <v>370</v>
      </c>
      <c r="AE2" s="73" t="s">
        <v>3</v>
      </c>
      <c r="AF2" s="106" t="s">
        <v>0</v>
      </c>
      <c r="AG2" s="107" t="s">
        <v>1</v>
      </c>
      <c r="AH2" s="108" t="s">
        <v>2</v>
      </c>
      <c r="AJ2" s="4" t="s">
        <v>372</v>
      </c>
      <c r="AK2" s="3" t="s">
        <v>373</v>
      </c>
      <c r="AL2" s="3" t="s">
        <v>374</v>
      </c>
      <c r="AM2" s="4" t="s">
        <v>375</v>
      </c>
      <c r="AN2" s="3" t="s">
        <v>376</v>
      </c>
      <c r="AO2" s="3" t="s">
        <v>377</v>
      </c>
      <c r="AP2" s="4" t="s">
        <v>378</v>
      </c>
    </row>
    <row r="3" spans="1:42" x14ac:dyDescent="0.3">
      <c r="A3" s="94">
        <v>5474</v>
      </c>
      <c r="B3" s="42" t="s">
        <v>118</v>
      </c>
      <c r="C3" s="96" t="s">
        <v>169</v>
      </c>
      <c r="D3" s="91">
        <f>IFERROR(VLOOKUP($A3,'IRC1 0405 Deinze'!$AB:$AG,4,FALSE),"")</f>
        <v>826</v>
      </c>
      <c r="E3" s="90">
        <f>IFERROR(VLOOKUP($A3,'IRC1 0405 Deinze'!$AB:$AG,5,FALSE),"")</f>
        <v>483</v>
      </c>
      <c r="F3" s="90">
        <f>IFERROR(VLOOKUP($A3,'IRC1 0405 Deinze'!$AB:$AG,6,FALSE),"")</f>
        <v>496</v>
      </c>
      <c r="G3" s="71">
        <f>IF(SUM(D3:F3)&gt;0,SUM(D3:F3),"")</f>
        <v>1805</v>
      </c>
      <c r="H3" s="61">
        <f>IFERROR(VLOOKUP($A3,'IRC2 0426 Maldegem'!$AB:$AG,4,FALSE),"")</f>
        <v>453</v>
      </c>
      <c r="I3" s="60">
        <f>IFERROR(VLOOKUP($A3,'IRC2 0426 Maldegem'!$AB:$AG,5,FALSE),"")</f>
        <v>167</v>
      </c>
      <c r="J3" s="60">
        <f>IFERROR(VLOOKUP($A3,'IRC2 0426 Maldegem'!$AB:$AG,6,FALSE),"")</f>
        <v>423</v>
      </c>
      <c r="K3" s="71">
        <f>IF(SUM(H3:J3)&gt;0,SUM(H3:J3),"")</f>
        <v>1043</v>
      </c>
      <c r="L3" s="61" t="str">
        <f>IFERROR(VLOOKUP($B3,'IRC3 0510 Aalter'!$AB:$AG,2,FALSE),"")</f>
        <v/>
      </c>
      <c r="M3" s="60" t="str">
        <f>IFERROR(VLOOKUP($B3,'IRC3 0510 Aalter'!$AB:$AG,3,FALSE),"")</f>
        <v/>
      </c>
      <c r="N3" s="60" t="str">
        <f>IFERROR(VLOOKUP($B3,'IRC3 0510 Aalter'!$AB:$AG,4,FALSE),"")</f>
        <v/>
      </c>
      <c r="O3" s="71" t="str">
        <f>IF(SUM(L3:N3)&gt;0,SUM(L3:N3),"")</f>
        <v/>
      </c>
      <c r="P3" s="61" t="str">
        <f>IFERROR(VLOOKUP($B3,'IRC4 0607 Rieme'!$V:$Y,2,FALSE),"")</f>
        <v/>
      </c>
      <c r="Q3" s="60" t="str">
        <f>IFERROR(VLOOKUP($B3,'IRC4 0607 Rieme'!$V:$Y,3,FALSE),"")</f>
        <v/>
      </c>
      <c r="R3" s="60" t="str">
        <f>IFERROR(VLOOKUP($B3,'IRC4 0607 Rieme'!$V:$Y,4,FALSE),"")</f>
        <v/>
      </c>
      <c r="S3" s="71" t="str">
        <f>IF(SUM(P3:R3)&gt;0,SUM(P3:R3),"")</f>
        <v/>
      </c>
      <c r="T3" s="61" t="str">
        <f>IFERROR(VLOOKUP($B3,'IRC5 2906 Oudenaarde'!$V:$Y,2,FALSE),"")</f>
        <v/>
      </c>
      <c r="U3" s="60" t="str">
        <f>IFERROR(VLOOKUP($B3,'IRC5 2906 Oudenaarde'!$V:$Y,3,FALSE),"")</f>
        <v/>
      </c>
      <c r="V3" s="60" t="str">
        <f>IFERROR(VLOOKUP($B3,'IRC5 2906 Oudenaarde'!$V:$Y,4,FALSE),"")</f>
        <v/>
      </c>
      <c r="W3" s="71" t="str">
        <f>IF(SUM(T3:V3)&gt;0,SUM(T3:V3),"")</f>
        <v/>
      </c>
      <c r="X3" s="61" t="str">
        <f>IFERROR(VLOOKUP($B3,'IRC6 0830 Racing Gent'!$V:$Y,2,FALSE),"")</f>
        <v/>
      </c>
      <c r="Y3" s="60" t="str">
        <f>IFERROR(VLOOKUP($B3,'IRC6 0830 Racing Gent'!$V:$Y,3,FALSE),"")</f>
        <v/>
      </c>
      <c r="Z3" s="60" t="str">
        <f>IFERROR(VLOOKUP($B3,'IRC6 0830 Racing Gent'!$V:$Y,4,FALSE),"")</f>
        <v/>
      </c>
      <c r="AA3" s="71" t="str">
        <f>IF(SUM(X3:Z3)&gt;0,SUM(X3:Z3),"")</f>
        <v/>
      </c>
      <c r="AB3" s="61" t="str">
        <f>IFERROR(VLOOKUP($B3,'IRC7 0907 KAA Gent'!$V:$Y,2,FALSE),"")</f>
        <v/>
      </c>
      <c r="AC3" s="60" t="str">
        <f>IFERROR(VLOOKUP($B3,'IRC7 0907 KAA Gent'!$V:$Y,3,FALSE),"")</f>
        <v/>
      </c>
      <c r="AD3" s="60" t="str">
        <f>IFERROR(VLOOKUP($B3,'IRC7 0907 KAA Gent'!$V:$Y,4,FALSE),"")</f>
        <v/>
      </c>
      <c r="AE3" s="71" t="str">
        <f>IF(SUM(AB3:AD3)&gt;0,SUM(AB3:AD3),"")</f>
        <v/>
      </c>
      <c r="AF3" s="62" cm="1">
        <f t="array" ref="AF3">IF(SUM(LARGE(AJ3:AP3,{1;2;3;4;5}))&gt;0,SUM(LARGE(AJ3:AP3,{1;2;3;4;5})),"")</f>
        <v>2848</v>
      </c>
      <c r="AG3" s="63">
        <f>IF(COUNTIF(AJ3:AP3,"&gt;0")&gt;0,COUNTIF(AJ3:AP3,"&gt;0"),"")</f>
        <v>2</v>
      </c>
      <c r="AH3" s="63">
        <f t="shared" ref="AH3:AH34" si="0">IFERROR(_xlfn.RANK.EQ(AF3,AF:AF),"")</f>
        <v>1</v>
      </c>
      <c r="AJ3" s="3">
        <f>IF(G3="",0,G3)</f>
        <v>1805</v>
      </c>
      <c r="AK3" s="3">
        <f>IF(K3="",0,K3)</f>
        <v>1043</v>
      </c>
      <c r="AL3" s="3">
        <f>IF(O3="",0,O3)</f>
        <v>0</v>
      </c>
      <c r="AM3" s="3">
        <f>IF(S3="",0,S3)</f>
        <v>0</v>
      </c>
      <c r="AN3" s="3">
        <f>IF(W3="",0,W3)</f>
        <v>0</v>
      </c>
      <c r="AO3" s="3">
        <f>IF(AA3="",0,AA3)</f>
        <v>0</v>
      </c>
      <c r="AP3" s="3">
        <f>IF(AE3="",0,AE3)</f>
        <v>0</v>
      </c>
    </row>
    <row r="4" spans="1:42" x14ac:dyDescent="0.3">
      <c r="A4" s="94">
        <v>5576</v>
      </c>
      <c r="B4" s="42" t="s">
        <v>119</v>
      </c>
      <c r="C4" s="96" t="s">
        <v>168</v>
      </c>
      <c r="D4" s="91">
        <f>IFERROR(VLOOKUP($A4,'IRC1 0405 Deinze'!$AB:$AG,4,FALSE),"")</f>
        <v>703</v>
      </c>
      <c r="E4" s="90">
        <f>IFERROR(VLOOKUP($A4,'IRC1 0405 Deinze'!$AB:$AG,5,FALSE),"")</f>
        <v>675</v>
      </c>
      <c r="F4" s="90">
        <f>IFERROR(VLOOKUP($A4,'IRC1 0405 Deinze'!$AB:$AG,6,FALSE),"")</f>
        <v>417</v>
      </c>
      <c r="G4" s="67">
        <f t="shared" ref="G4:G44" si="1">IF(SUM(D4:F4)&gt;0,SUM(D4:F4),"")</f>
        <v>1795</v>
      </c>
      <c r="H4" s="61" t="str">
        <f>IFERROR(VLOOKUP($A4,'IRC2 0426 Maldegem'!$AB:$AG,4,FALSE),"")</f>
        <v/>
      </c>
      <c r="I4" s="60" t="str">
        <f>IFERROR(VLOOKUP($A4,'IRC2 0426 Maldegem'!$AB:$AG,5,FALSE),"")</f>
        <v/>
      </c>
      <c r="J4" s="60" t="str">
        <f>IFERROR(VLOOKUP($A4,'IRC2 0426 Maldegem'!$AB:$AG,6,FALSE),"")</f>
        <v/>
      </c>
      <c r="K4" s="67" t="str">
        <f t="shared" ref="K4:K19" si="2">IF(SUM(H4:J4)&gt;0,SUM(H4:J4),"")</f>
        <v/>
      </c>
      <c r="L4" s="28" t="str">
        <f>IFERROR(VLOOKUP($B4,'IRC3 0510 Aalter'!$AB:$AG,2,FALSE),"")</f>
        <v/>
      </c>
      <c r="M4" s="23" t="str">
        <f>IFERROR(VLOOKUP($B4,'IRC3 0510 Aalter'!$AB:$AG,3,FALSE),"")</f>
        <v/>
      </c>
      <c r="N4" s="23" t="str">
        <f>IFERROR(VLOOKUP($B4,'IRC3 0510 Aalter'!$AB:$AG,4,FALSE),"")</f>
        <v/>
      </c>
      <c r="O4" s="67" t="str">
        <f t="shared" ref="O4:O44" si="3">IF(SUM(L4:N4)&gt;0,SUM(L4:N4),"")</f>
        <v/>
      </c>
      <c r="P4" s="28" t="str">
        <f>IFERROR(VLOOKUP($B4,'IRC4 0607 Rieme'!$V:$Y,2,FALSE),"")</f>
        <v/>
      </c>
      <c r="Q4" s="23" t="str">
        <f>IFERROR(VLOOKUP($B4,'IRC4 0607 Rieme'!$V:$Y,3,FALSE),"")</f>
        <v/>
      </c>
      <c r="R4" s="23" t="str">
        <f>IFERROR(VLOOKUP($B4,'IRC4 0607 Rieme'!$V:$Y,4,FALSE),"")</f>
        <v/>
      </c>
      <c r="S4" s="67" t="str">
        <f t="shared" ref="S4:S44" si="4">IF(SUM(P4:R4)&gt;0,SUM(P4:R4),"")</f>
        <v/>
      </c>
      <c r="T4" s="28" t="str">
        <f>IFERROR(VLOOKUP($B4,'IRC5 2906 Oudenaarde'!$V:$Y,2,FALSE),"")</f>
        <v/>
      </c>
      <c r="U4" s="23" t="str">
        <f>IFERROR(VLOOKUP($B4,'IRC5 2906 Oudenaarde'!$V:$Y,3,FALSE),"")</f>
        <v/>
      </c>
      <c r="V4" s="23" t="str">
        <f>IFERROR(VLOOKUP($B4,'IRC5 2906 Oudenaarde'!$V:$Y,4,FALSE),"")</f>
        <v/>
      </c>
      <c r="W4" s="67" t="str">
        <f t="shared" ref="W4:W44" si="5">IF(SUM(T4:V4)&gt;0,SUM(T4:V4),"")</f>
        <v/>
      </c>
      <c r="X4" s="28" t="str">
        <f>IFERROR(VLOOKUP($B4,'IRC6 0830 Racing Gent'!$V:$Y,2,FALSE),"")</f>
        <v/>
      </c>
      <c r="Y4" s="23" t="str">
        <f>IFERROR(VLOOKUP($B4,'IRC6 0830 Racing Gent'!$V:$Y,3,FALSE),"")</f>
        <v/>
      </c>
      <c r="Z4" s="23" t="str">
        <f>IFERROR(VLOOKUP($B4,'IRC6 0830 Racing Gent'!$V:$Y,4,FALSE),"")</f>
        <v/>
      </c>
      <c r="AA4" s="67" t="str">
        <f t="shared" ref="AA4:AA44" si="6">IF(SUM(X4:Z4)&gt;0,SUM(X4:Z4),"")</f>
        <v/>
      </c>
      <c r="AB4" s="28" t="str">
        <f>IFERROR(VLOOKUP($B4,'IRC7 0907 KAA Gent'!$V:$Y,2,FALSE),"")</f>
        <v/>
      </c>
      <c r="AC4" s="23" t="str">
        <f>IFERROR(VLOOKUP($B4,'IRC7 0907 KAA Gent'!$V:$Y,3,FALSE),"")</f>
        <v/>
      </c>
      <c r="AD4" s="23" t="str">
        <f>IFERROR(VLOOKUP($B4,'IRC7 0907 KAA Gent'!$V:$Y,4,FALSE),"")</f>
        <v/>
      </c>
      <c r="AE4" s="67" t="str">
        <f t="shared" ref="AE4:AE44" si="7">IF(SUM(AB4:AD4)&gt;0,SUM(AB4:AD4),"")</f>
        <v/>
      </c>
      <c r="AF4" s="29" cm="1">
        <f t="array" ref="AF4">IF(SUM(LARGE(AJ4:AP4,{1;2;3;4;5}))&gt;0,SUM(LARGE(AJ4:AP4,{1;2;3;4;5})),"")</f>
        <v>1795</v>
      </c>
      <c r="AG4" s="5">
        <f t="shared" ref="AG4:AG44" si="8">IF(COUNTIF(AJ4:AP4,"&gt;0")&gt;0,COUNTIF(AJ4:AP4,"&gt;0"),"")</f>
        <v>1</v>
      </c>
      <c r="AH4" s="5">
        <f t="shared" si="0"/>
        <v>14</v>
      </c>
      <c r="AJ4" s="3">
        <f t="shared" ref="AJ4:AJ44" si="9">IF(G4="",0,G4)</f>
        <v>1795</v>
      </c>
      <c r="AK4" s="3">
        <f t="shared" ref="AK4:AK44" si="10">IF(K4="",0,K4)</f>
        <v>0</v>
      </c>
      <c r="AL4" s="3">
        <f t="shared" ref="AL4:AL44" si="11">IF(O4="",0,O4)</f>
        <v>0</v>
      </c>
      <c r="AM4" s="3">
        <f t="shared" ref="AM4:AM44" si="12">IF(S4="",0,S4)</f>
        <v>0</v>
      </c>
      <c r="AN4" s="3">
        <f t="shared" ref="AN4:AN44" si="13">IF(W4="",0,W4)</f>
        <v>0</v>
      </c>
      <c r="AO4" s="3">
        <f t="shared" ref="AO4:AO44" si="14">IF(AA4="",0,AA4)</f>
        <v>0</v>
      </c>
      <c r="AP4" s="3">
        <f t="shared" ref="AP4:AP44" si="15">IF(AE4="",0,AE4)</f>
        <v>0</v>
      </c>
    </row>
    <row r="5" spans="1:42" x14ac:dyDescent="0.3">
      <c r="A5" s="94">
        <v>5507</v>
      </c>
      <c r="B5" s="42" t="s">
        <v>120</v>
      </c>
      <c r="C5" s="96" t="s">
        <v>169</v>
      </c>
      <c r="D5" s="91">
        <f>IFERROR(VLOOKUP($A5,'IRC1 0405 Deinze'!$AB:$AG,4,FALSE),"")</f>
        <v>733</v>
      </c>
      <c r="E5" s="90">
        <f>IFERROR(VLOOKUP($A5,'IRC1 0405 Deinze'!$AB:$AG,5,FALSE),"")</f>
        <v>535</v>
      </c>
      <c r="F5" s="90">
        <f>IFERROR(VLOOKUP($A5,'IRC1 0405 Deinze'!$AB:$AG,6,FALSE),"")</f>
        <v>496</v>
      </c>
      <c r="G5" s="67">
        <f t="shared" si="1"/>
        <v>1764</v>
      </c>
      <c r="H5" s="61">
        <f>IFERROR(VLOOKUP($A5,'IRC2 0426 Maldegem'!$AB:$AG,4,FALSE),"")</f>
        <v>447</v>
      </c>
      <c r="I5" s="60">
        <f>IFERROR(VLOOKUP($A5,'IRC2 0426 Maldegem'!$AB:$AG,5,FALSE),"")</f>
        <v>198</v>
      </c>
      <c r="J5" s="60">
        <f>IFERROR(VLOOKUP($A5,'IRC2 0426 Maldegem'!$AB:$AG,6,FALSE),"")</f>
        <v>333</v>
      </c>
      <c r="K5" s="67">
        <f t="shared" si="2"/>
        <v>978</v>
      </c>
      <c r="L5" s="28" t="str">
        <f>IFERROR(VLOOKUP($B5,'IRC3 0510 Aalter'!$AB:$AG,2,FALSE),"")</f>
        <v/>
      </c>
      <c r="M5" s="23" t="str">
        <f>IFERROR(VLOOKUP($B5,'IRC3 0510 Aalter'!$AB:$AG,3,FALSE),"")</f>
        <v/>
      </c>
      <c r="N5" s="23" t="str">
        <f>IFERROR(VLOOKUP($B5,'IRC3 0510 Aalter'!$AB:$AG,4,FALSE),"")</f>
        <v/>
      </c>
      <c r="O5" s="67" t="str">
        <f t="shared" si="3"/>
        <v/>
      </c>
      <c r="P5" s="28" t="str">
        <f>IFERROR(VLOOKUP($B5,'IRC4 0607 Rieme'!$V:$Y,2,FALSE),"")</f>
        <v/>
      </c>
      <c r="Q5" s="23" t="str">
        <f>IFERROR(VLOOKUP($B5,'IRC4 0607 Rieme'!$V:$Y,3,FALSE),"")</f>
        <v/>
      </c>
      <c r="R5" s="23" t="str">
        <f>IFERROR(VLOOKUP($B5,'IRC4 0607 Rieme'!$V:$Y,4,FALSE),"")</f>
        <v/>
      </c>
      <c r="S5" s="67" t="str">
        <f t="shared" si="4"/>
        <v/>
      </c>
      <c r="T5" s="28" t="str">
        <f>IFERROR(VLOOKUP($B5,'IRC5 2906 Oudenaarde'!$V:$Y,2,FALSE),"")</f>
        <v/>
      </c>
      <c r="U5" s="23" t="str">
        <f>IFERROR(VLOOKUP($B5,'IRC5 2906 Oudenaarde'!$V:$Y,3,FALSE),"")</f>
        <v/>
      </c>
      <c r="V5" s="23" t="str">
        <f>IFERROR(VLOOKUP($B5,'IRC5 2906 Oudenaarde'!$V:$Y,4,FALSE),"")</f>
        <v/>
      </c>
      <c r="W5" s="67" t="str">
        <f t="shared" si="5"/>
        <v/>
      </c>
      <c r="X5" s="28" t="str">
        <f>IFERROR(VLOOKUP($B5,'IRC6 0830 Racing Gent'!$V:$Y,2,FALSE),"")</f>
        <v/>
      </c>
      <c r="Y5" s="23" t="str">
        <f>IFERROR(VLOOKUP($B5,'IRC6 0830 Racing Gent'!$V:$Y,3,FALSE),"")</f>
        <v/>
      </c>
      <c r="Z5" s="23" t="str">
        <f>IFERROR(VLOOKUP($B5,'IRC6 0830 Racing Gent'!$V:$Y,4,FALSE),"")</f>
        <v/>
      </c>
      <c r="AA5" s="67" t="str">
        <f t="shared" si="6"/>
        <v/>
      </c>
      <c r="AB5" s="28" t="str">
        <f>IFERROR(VLOOKUP($B5,'IRC7 0907 KAA Gent'!$V:$Y,2,FALSE),"")</f>
        <v/>
      </c>
      <c r="AC5" s="23" t="str">
        <f>IFERROR(VLOOKUP($B5,'IRC7 0907 KAA Gent'!$V:$Y,3,FALSE),"")</f>
        <v/>
      </c>
      <c r="AD5" s="23" t="str">
        <f>IFERROR(VLOOKUP($B5,'IRC7 0907 KAA Gent'!$V:$Y,4,FALSE),"")</f>
        <v/>
      </c>
      <c r="AE5" s="67" t="str">
        <f t="shared" si="7"/>
        <v/>
      </c>
      <c r="AF5" s="29" cm="1">
        <f t="array" ref="AF5">IF(SUM(LARGE(AJ5:AP5,{1;2;3;4;5}))&gt;0,SUM(LARGE(AJ5:AP5,{1;2;3;4;5})),"")</f>
        <v>2742</v>
      </c>
      <c r="AG5" s="5">
        <f t="shared" si="8"/>
        <v>2</v>
      </c>
      <c r="AH5" s="5">
        <f t="shared" si="0"/>
        <v>2</v>
      </c>
      <c r="AJ5" s="3">
        <f t="shared" si="9"/>
        <v>1764</v>
      </c>
      <c r="AK5" s="3">
        <f t="shared" si="10"/>
        <v>978</v>
      </c>
      <c r="AL5" s="3">
        <f t="shared" si="11"/>
        <v>0</v>
      </c>
      <c r="AM5" s="3">
        <f t="shared" si="12"/>
        <v>0</v>
      </c>
      <c r="AN5" s="3">
        <f t="shared" si="13"/>
        <v>0</v>
      </c>
      <c r="AO5" s="3">
        <f t="shared" si="14"/>
        <v>0</v>
      </c>
      <c r="AP5" s="3">
        <f t="shared" si="15"/>
        <v>0</v>
      </c>
    </row>
    <row r="6" spans="1:42" x14ac:dyDescent="0.3">
      <c r="A6" s="94">
        <v>5696</v>
      </c>
      <c r="B6" s="42" t="s">
        <v>121</v>
      </c>
      <c r="C6" s="96" t="s">
        <v>171</v>
      </c>
      <c r="D6" s="91">
        <f>IFERROR(VLOOKUP($A6,'IRC1 0405 Deinze'!$AB:$AG,4,FALSE),"")</f>
        <v>729</v>
      </c>
      <c r="E6" s="90">
        <f>IFERROR(VLOOKUP($A6,'IRC1 0405 Deinze'!$AB:$AG,5,FALSE),"")</f>
        <v>562</v>
      </c>
      <c r="F6" s="90">
        <f>IFERROR(VLOOKUP($A6,'IRC1 0405 Deinze'!$AB:$AG,6,FALSE),"")</f>
        <v>456</v>
      </c>
      <c r="G6" s="67">
        <f t="shared" si="1"/>
        <v>1747</v>
      </c>
      <c r="H6" s="61">
        <f>IFERROR(VLOOKUP($A6,'IRC2 0426 Maldegem'!$AB:$AG,4,FALSE),"")</f>
        <v>429</v>
      </c>
      <c r="I6" s="60">
        <f>IFERROR(VLOOKUP($A6,'IRC2 0426 Maldegem'!$AB:$AG,5,FALSE),"")</f>
        <v>0</v>
      </c>
      <c r="J6" s="60">
        <f>IFERROR(VLOOKUP($A6,'IRC2 0426 Maldegem'!$AB:$AG,6,FALSE),"")</f>
        <v>469</v>
      </c>
      <c r="K6" s="67">
        <f t="shared" si="2"/>
        <v>898</v>
      </c>
      <c r="L6" s="28" t="str">
        <f>IFERROR(VLOOKUP($B6,'IRC3 0510 Aalter'!$AB:$AG,2,FALSE),"")</f>
        <v/>
      </c>
      <c r="M6" s="23" t="str">
        <f>IFERROR(VLOOKUP($B6,'IRC3 0510 Aalter'!$AB:$AG,3,FALSE),"")</f>
        <v/>
      </c>
      <c r="N6" s="23" t="str">
        <f>IFERROR(VLOOKUP($B6,'IRC3 0510 Aalter'!$AB:$AG,4,FALSE),"")</f>
        <v/>
      </c>
      <c r="O6" s="67" t="str">
        <f t="shared" si="3"/>
        <v/>
      </c>
      <c r="P6" s="28" t="str">
        <f>IFERROR(VLOOKUP($B6,'IRC4 0607 Rieme'!$V:$Y,2,FALSE),"")</f>
        <v/>
      </c>
      <c r="Q6" s="23" t="str">
        <f>IFERROR(VLOOKUP($B6,'IRC4 0607 Rieme'!$V:$Y,3,FALSE),"")</f>
        <v/>
      </c>
      <c r="R6" s="23" t="str">
        <f>IFERROR(VLOOKUP($B6,'IRC4 0607 Rieme'!$V:$Y,4,FALSE),"")</f>
        <v/>
      </c>
      <c r="S6" s="67" t="str">
        <f t="shared" si="4"/>
        <v/>
      </c>
      <c r="T6" s="28" t="str">
        <f>IFERROR(VLOOKUP($B6,'IRC5 2906 Oudenaarde'!$V:$Y,2,FALSE),"")</f>
        <v/>
      </c>
      <c r="U6" s="23" t="str">
        <f>IFERROR(VLOOKUP($B6,'IRC5 2906 Oudenaarde'!$V:$Y,3,FALSE),"")</f>
        <v/>
      </c>
      <c r="V6" s="23" t="str">
        <f>IFERROR(VLOOKUP($B6,'IRC5 2906 Oudenaarde'!$V:$Y,4,FALSE),"")</f>
        <v/>
      </c>
      <c r="W6" s="67" t="str">
        <f t="shared" si="5"/>
        <v/>
      </c>
      <c r="X6" s="28" t="str">
        <f>IFERROR(VLOOKUP($B6,'IRC6 0830 Racing Gent'!$V:$Y,2,FALSE),"")</f>
        <v/>
      </c>
      <c r="Y6" s="23" t="str">
        <f>IFERROR(VLOOKUP($B6,'IRC6 0830 Racing Gent'!$V:$Y,3,FALSE),"")</f>
        <v/>
      </c>
      <c r="Z6" s="23" t="str">
        <f>IFERROR(VLOOKUP($B6,'IRC6 0830 Racing Gent'!$V:$Y,4,FALSE),"")</f>
        <v/>
      </c>
      <c r="AA6" s="67" t="str">
        <f t="shared" si="6"/>
        <v/>
      </c>
      <c r="AB6" s="28" t="str">
        <f>IFERROR(VLOOKUP($B6,'IRC7 0907 KAA Gent'!$V:$Y,2,FALSE),"")</f>
        <v/>
      </c>
      <c r="AC6" s="23" t="str">
        <f>IFERROR(VLOOKUP($B6,'IRC7 0907 KAA Gent'!$V:$Y,3,FALSE),"")</f>
        <v/>
      </c>
      <c r="AD6" s="23" t="str">
        <f>IFERROR(VLOOKUP($B6,'IRC7 0907 KAA Gent'!$V:$Y,4,FALSE),"")</f>
        <v/>
      </c>
      <c r="AE6" s="67" t="str">
        <f t="shared" si="7"/>
        <v/>
      </c>
      <c r="AF6" s="29" cm="1">
        <f t="array" ref="AF6">IF(SUM(LARGE(AJ6:AP6,{1;2;3;4;5}))&gt;0,SUM(LARGE(AJ6:AP6,{1;2;3;4;5})),"")</f>
        <v>2645</v>
      </c>
      <c r="AG6" s="5">
        <f t="shared" si="8"/>
        <v>2</v>
      </c>
      <c r="AH6" s="5">
        <f t="shared" si="0"/>
        <v>3</v>
      </c>
      <c r="AJ6" s="3">
        <f t="shared" si="9"/>
        <v>1747</v>
      </c>
      <c r="AK6" s="3">
        <f t="shared" si="10"/>
        <v>898</v>
      </c>
      <c r="AL6" s="3">
        <f t="shared" si="11"/>
        <v>0</v>
      </c>
      <c r="AM6" s="3">
        <f t="shared" si="12"/>
        <v>0</v>
      </c>
      <c r="AN6" s="3">
        <f t="shared" si="13"/>
        <v>0</v>
      </c>
      <c r="AO6" s="3">
        <f t="shared" si="14"/>
        <v>0</v>
      </c>
      <c r="AP6" s="3">
        <f t="shared" si="15"/>
        <v>0</v>
      </c>
    </row>
    <row r="7" spans="1:42" x14ac:dyDescent="0.3">
      <c r="A7" s="94">
        <v>5578</v>
      </c>
      <c r="B7" s="42" t="s">
        <v>122</v>
      </c>
      <c r="C7" s="96" t="s">
        <v>168</v>
      </c>
      <c r="D7" s="91">
        <f>IFERROR(VLOOKUP($A7,'IRC1 0405 Deinze'!$AB:$AG,4,FALSE),"")</f>
        <v>604</v>
      </c>
      <c r="E7" s="90">
        <f>IFERROR(VLOOKUP($A7,'IRC1 0405 Deinze'!$AB:$AG,5,FALSE),"")</f>
        <v>457</v>
      </c>
      <c r="F7" s="90">
        <f>IFERROR(VLOOKUP($A7,'IRC1 0405 Deinze'!$AB:$AG,6,FALSE),"")</f>
        <v>537</v>
      </c>
      <c r="G7" s="67">
        <f t="shared" si="1"/>
        <v>1598</v>
      </c>
      <c r="H7" s="61">
        <f>IFERROR(VLOOKUP($A7,'IRC2 0426 Maldegem'!$AB:$AG,4,FALSE),"")</f>
        <v>441</v>
      </c>
      <c r="I7" s="60">
        <f>IFERROR(VLOOKUP($A7,'IRC2 0426 Maldegem'!$AB:$AG,5,FALSE),"")</f>
        <v>211</v>
      </c>
      <c r="J7" s="60">
        <f>IFERROR(VLOOKUP($A7,'IRC2 0426 Maldegem'!$AB:$AG,6,FALSE),"")</f>
        <v>333</v>
      </c>
      <c r="K7" s="67">
        <f t="shared" si="2"/>
        <v>985</v>
      </c>
      <c r="L7" s="28" t="str">
        <f>IFERROR(VLOOKUP($B7,'IRC3 0510 Aalter'!$AB:$AG,2,FALSE),"")</f>
        <v/>
      </c>
      <c r="M7" s="23" t="str">
        <f>IFERROR(VLOOKUP($B7,'IRC3 0510 Aalter'!$AB:$AG,3,FALSE),"")</f>
        <v/>
      </c>
      <c r="N7" s="23" t="str">
        <f>IFERROR(VLOOKUP($B7,'IRC3 0510 Aalter'!$AB:$AG,4,FALSE),"")</f>
        <v/>
      </c>
      <c r="O7" s="67" t="str">
        <f t="shared" si="3"/>
        <v/>
      </c>
      <c r="P7" s="28" t="str">
        <f>IFERROR(VLOOKUP($B7,'IRC4 0607 Rieme'!$V:$Y,2,FALSE),"")</f>
        <v/>
      </c>
      <c r="Q7" s="23" t="str">
        <f>IFERROR(VLOOKUP($B7,'IRC4 0607 Rieme'!$V:$Y,3,FALSE),"")</f>
        <v/>
      </c>
      <c r="R7" s="23" t="str">
        <f>IFERROR(VLOOKUP($B7,'IRC4 0607 Rieme'!$V:$Y,4,FALSE),"")</f>
        <v/>
      </c>
      <c r="S7" s="67" t="str">
        <f t="shared" si="4"/>
        <v/>
      </c>
      <c r="T7" s="28" t="str">
        <f>IFERROR(VLOOKUP($B7,'IRC5 2906 Oudenaarde'!$V:$Y,2,FALSE),"")</f>
        <v/>
      </c>
      <c r="U7" s="23" t="str">
        <f>IFERROR(VLOOKUP($B7,'IRC5 2906 Oudenaarde'!$V:$Y,3,FALSE),"")</f>
        <v/>
      </c>
      <c r="V7" s="23" t="str">
        <f>IFERROR(VLOOKUP($B7,'IRC5 2906 Oudenaarde'!$V:$Y,4,FALSE),"")</f>
        <v/>
      </c>
      <c r="W7" s="67" t="str">
        <f t="shared" si="5"/>
        <v/>
      </c>
      <c r="X7" s="28" t="str">
        <f>IFERROR(VLOOKUP($B7,'IRC6 0830 Racing Gent'!$V:$Y,2,FALSE),"")</f>
        <v/>
      </c>
      <c r="Y7" s="23" t="str">
        <f>IFERROR(VLOOKUP($B7,'IRC6 0830 Racing Gent'!$V:$Y,3,FALSE),"")</f>
        <v/>
      </c>
      <c r="Z7" s="23" t="str">
        <f>IFERROR(VLOOKUP($B7,'IRC6 0830 Racing Gent'!$V:$Y,4,FALSE),"")</f>
        <v/>
      </c>
      <c r="AA7" s="67" t="str">
        <f t="shared" si="6"/>
        <v/>
      </c>
      <c r="AB7" s="28" t="str">
        <f>IFERROR(VLOOKUP($B7,'IRC7 0907 KAA Gent'!$V:$Y,2,FALSE),"")</f>
        <v/>
      </c>
      <c r="AC7" s="23" t="str">
        <f>IFERROR(VLOOKUP($B7,'IRC7 0907 KAA Gent'!$V:$Y,3,FALSE),"")</f>
        <v/>
      </c>
      <c r="AD7" s="23" t="str">
        <f>IFERROR(VLOOKUP($B7,'IRC7 0907 KAA Gent'!$V:$Y,4,FALSE),"")</f>
        <v/>
      </c>
      <c r="AE7" s="67" t="str">
        <f t="shared" si="7"/>
        <v/>
      </c>
      <c r="AF7" s="29" cm="1">
        <f t="array" ref="AF7">IF(SUM(LARGE(AJ7:AP7,{1;2;3;4;5}))&gt;0,SUM(LARGE(AJ7:AP7,{1;2;3;4;5})),"")</f>
        <v>2583</v>
      </c>
      <c r="AG7" s="5">
        <f t="shared" si="8"/>
        <v>2</v>
      </c>
      <c r="AH7" s="5">
        <f t="shared" si="0"/>
        <v>4</v>
      </c>
      <c r="AJ7" s="3">
        <f t="shared" si="9"/>
        <v>1598</v>
      </c>
      <c r="AK7" s="3">
        <f t="shared" si="10"/>
        <v>985</v>
      </c>
      <c r="AL7" s="3">
        <f t="shared" si="11"/>
        <v>0</v>
      </c>
      <c r="AM7" s="3">
        <f t="shared" si="12"/>
        <v>0</v>
      </c>
      <c r="AN7" s="3">
        <f t="shared" si="13"/>
        <v>0</v>
      </c>
      <c r="AO7" s="3">
        <f t="shared" si="14"/>
        <v>0</v>
      </c>
      <c r="AP7" s="3">
        <f t="shared" si="15"/>
        <v>0</v>
      </c>
    </row>
    <row r="8" spans="1:42" x14ac:dyDescent="0.3">
      <c r="A8" s="94">
        <v>5695</v>
      </c>
      <c r="B8" s="42" t="s">
        <v>123</v>
      </c>
      <c r="C8" s="96" t="s">
        <v>171</v>
      </c>
      <c r="D8" s="91">
        <f>IFERROR(VLOOKUP($A8,'IRC1 0405 Deinze'!$AB:$AG,4,FALSE),"")</f>
        <v>673</v>
      </c>
      <c r="E8" s="90">
        <f>IFERROR(VLOOKUP($A8,'IRC1 0405 Deinze'!$AB:$AG,5,FALSE),"")</f>
        <v>500</v>
      </c>
      <c r="F8" s="90">
        <f>IFERROR(VLOOKUP($A8,'IRC1 0405 Deinze'!$AB:$AG,6,FALSE),"")</f>
        <v>378</v>
      </c>
      <c r="G8" s="67">
        <f t="shared" si="1"/>
        <v>1551</v>
      </c>
      <c r="H8" s="61">
        <f>IFERROR(VLOOKUP($A8,'IRC2 0426 Maldegem'!$AB:$AG,4,FALSE),"")</f>
        <v>321</v>
      </c>
      <c r="I8" s="60">
        <f>IFERROR(VLOOKUP($A8,'IRC2 0426 Maldegem'!$AB:$AG,5,FALSE),"")</f>
        <v>183</v>
      </c>
      <c r="J8" s="60">
        <f>IFERROR(VLOOKUP($A8,'IRC2 0426 Maldegem'!$AB:$AG,6,FALSE),"")</f>
        <v>364</v>
      </c>
      <c r="K8" s="67">
        <f t="shared" si="2"/>
        <v>868</v>
      </c>
      <c r="L8" s="28" t="str">
        <f>IFERROR(VLOOKUP($B8,'IRC3 0510 Aalter'!$AB:$AG,2,FALSE),"")</f>
        <v/>
      </c>
      <c r="M8" s="23" t="str">
        <f>IFERROR(VLOOKUP($B8,'IRC3 0510 Aalter'!$AB:$AG,3,FALSE),"")</f>
        <v/>
      </c>
      <c r="N8" s="23" t="str">
        <f>IFERROR(VLOOKUP($B8,'IRC3 0510 Aalter'!$AB:$AG,4,FALSE),"")</f>
        <v/>
      </c>
      <c r="O8" s="67" t="str">
        <f t="shared" si="3"/>
        <v/>
      </c>
      <c r="P8" s="28" t="str">
        <f>IFERROR(VLOOKUP($B8,'IRC4 0607 Rieme'!$V:$Y,2,FALSE),"")</f>
        <v/>
      </c>
      <c r="Q8" s="23" t="str">
        <f>IFERROR(VLOOKUP($B8,'IRC4 0607 Rieme'!$V:$Y,3,FALSE),"")</f>
        <v/>
      </c>
      <c r="R8" s="23" t="str">
        <f>IFERROR(VLOOKUP($B8,'IRC4 0607 Rieme'!$V:$Y,4,FALSE),"")</f>
        <v/>
      </c>
      <c r="S8" s="67" t="str">
        <f t="shared" si="4"/>
        <v/>
      </c>
      <c r="T8" s="28" t="str">
        <f>IFERROR(VLOOKUP($B8,'IRC5 2906 Oudenaarde'!$V:$Y,2,FALSE),"")</f>
        <v/>
      </c>
      <c r="U8" s="23" t="str">
        <f>IFERROR(VLOOKUP($B8,'IRC5 2906 Oudenaarde'!$V:$Y,3,FALSE),"")</f>
        <v/>
      </c>
      <c r="V8" s="23" t="str">
        <f>IFERROR(VLOOKUP($B8,'IRC5 2906 Oudenaarde'!$V:$Y,4,FALSE),"")</f>
        <v/>
      </c>
      <c r="W8" s="67" t="str">
        <f t="shared" si="5"/>
        <v/>
      </c>
      <c r="X8" s="28" t="str">
        <f>IFERROR(VLOOKUP($B8,'IRC6 0830 Racing Gent'!$V:$Y,2,FALSE),"")</f>
        <v/>
      </c>
      <c r="Y8" s="23" t="str">
        <f>IFERROR(VLOOKUP($B8,'IRC6 0830 Racing Gent'!$V:$Y,3,FALSE),"")</f>
        <v/>
      </c>
      <c r="Z8" s="23" t="str">
        <f>IFERROR(VLOOKUP($B8,'IRC6 0830 Racing Gent'!$V:$Y,4,FALSE),"")</f>
        <v/>
      </c>
      <c r="AA8" s="67" t="str">
        <f t="shared" si="6"/>
        <v/>
      </c>
      <c r="AB8" s="28" t="str">
        <f>IFERROR(VLOOKUP($B8,'IRC7 0907 KAA Gent'!$V:$Y,2,FALSE),"")</f>
        <v/>
      </c>
      <c r="AC8" s="23" t="str">
        <f>IFERROR(VLOOKUP($B8,'IRC7 0907 KAA Gent'!$V:$Y,3,FALSE),"")</f>
        <v/>
      </c>
      <c r="AD8" s="23" t="str">
        <f>IFERROR(VLOOKUP($B8,'IRC7 0907 KAA Gent'!$V:$Y,4,FALSE),"")</f>
        <v/>
      </c>
      <c r="AE8" s="67" t="str">
        <f t="shared" si="7"/>
        <v/>
      </c>
      <c r="AF8" s="29" cm="1">
        <f t="array" ref="AF8">IF(SUM(LARGE(AJ8:AP8,{1;2;3;4;5}))&gt;0,SUM(LARGE(AJ8:AP8,{1;2;3;4;5})),"")</f>
        <v>2419</v>
      </c>
      <c r="AG8" s="5">
        <f t="shared" si="8"/>
        <v>2</v>
      </c>
      <c r="AH8" s="5">
        <f t="shared" si="0"/>
        <v>5</v>
      </c>
      <c r="AJ8" s="3">
        <f t="shared" si="9"/>
        <v>1551</v>
      </c>
      <c r="AK8" s="3">
        <f t="shared" si="10"/>
        <v>868</v>
      </c>
      <c r="AL8" s="3">
        <f t="shared" si="11"/>
        <v>0</v>
      </c>
      <c r="AM8" s="3">
        <f t="shared" si="12"/>
        <v>0</v>
      </c>
      <c r="AN8" s="3">
        <f t="shared" si="13"/>
        <v>0</v>
      </c>
      <c r="AO8" s="3">
        <f t="shared" si="14"/>
        <v>0</v>
      </c>
      <c r="AP8" s="3">
        <f t="shared" si="15"/>
        <v>0</v>
      </c>
    </row>
    <row r="9" spans="1:42" x14ac:dyDescent="0.3">
      <c r="A9" s="94">
        <v>6209</v>
      </c>
      <c r="B9" s="42" t="s">
        <v>124</v>
      </c>
      <c r="C9" s="96" t="s">
        <v>168</v>
      </c>
      <c r="D9" s="91">
        <f>IFERROR(VLOOKUP($A9,'IRC1 0405 Deinze'!$AB:$AG,4,FALSE),"")</f>
        <v>653</v>
      </c>
      <c r="E9" s="90">
        <f>IFERROR(VLOOKUP($A9,'IRC1 0405 Deinze'!$AB:$AG,5,FALSE),"")</f>
        <v>530</v>
      </c>
      <c r="F9" s="90">
        <f>IFERROR(VLOOKUP($A9,'IRC1 0405 Deinze'!$AB:$AG,6,FALSE),"")</f>
        <v>314</v>
      </c>
      <c r="G9" s="67">
        <f t="shared" si="1"/>
        <v>1497</v>
      </c>
      <c r="H9" s="61">
        <f>IFERROR(VLOOKUP($A9,'IRC2 0426 Maldegem'!$AB:$AG,4,FALSE),"")</f>
        <v>485</v>
      </c>
      <c r="I9" s="60">
        <f>IFERROR(VLOOKUP($A9,'IRC2 0426 Maldegem'!$AB:$AG,5,FALSE),"")</f>
        <v>95</v>
      </c>
      <c r="J9" s="60">
        <f>IFERROR(VLOOKUP($A9,'IRC2 0426 Maldegem'!$AB:$AG,6,FALSE),"")</f>
        <v>298</v>
      </c>
      <c r="K9" s="67">
        <f t="shared" si="2"/>
        <v>878</v>
      </c>
      <c r="L9" s="28" t="str">
        <f>IFERROR(VLOOKUP($B9,'IRC3 0510 Aalter'!$AB:$AG,2,FALSE),"")</f>
        <v/>
      </c>
      <c r="M9" s="23" t="str">
        <f>IFERROR(VLOOKUP($B9,'IRC3 0510 Aalter'!$AB:$AG,3,FALSE),"")</f>
        <v/>
      </c>
      <c r="N9" s="23" t="str">
        <f>IFERROR(VLOOKUP($B9,'IRC3 0510 Aalter'!$AB:$AG,4,FALSE),"")</f>
        <v/>
      </c>
      <c r="O9" s="67" t="str">
        <f t="shared" si="3"/>
        <v/>
      </c>
      <c r="P9" s="28" t="str">
        <f>IFERROR(VLOOKUP($B9,'IRC4 0607 Rieme'!$V:$Y,2,FALSE),"")</f>
        <v/>
      </c>
      <c r="Q9" s="23" t="str">
        <f>IFERROR(VLOOKUP($B9,'IRC4 0607 Rieme'!$V:$Y,3,FALSE),"")</f>
        <v/>
      </c>
      <c r="R9" s="23" t="str">
        <f>IFERROR(VLOOKUP($B9,'IRC4 0607 Rieme'!$V:$Y,4,FALSE),"")</f>
        <v/>
      </c>
      <c r="S9" s="67" t="str">
        <f t="shared" si="4"/>
        <v/>
      </c>
      <c r="T9" s="28" t="str">
        <f>IFERROR(VLOOKUP($B9,'IRC5 2906 Oudenaarde'!$V:$Y,2,FALSE),"")</f>
        <v/>
      </c>
      <c r="U9" s="23" t="str">
        <f>IFERROR(VLOOKUP($B9,'IRC5 2906 Oudenaarde'!$V:$Y,3,FALSE),"")</f>
        <v/>
      </c>
      <c r="V9" s="23" t="str">
        <f>IFERROR(VLOOKUP($B9,'IRC5 2906 Oudenaarde'!$V:$Y,4,FALSE),"")</f>
        <v/>
      </c>
      <c r="W9" s="67" t="str">
        <f t="shared" si="5"/>
        <v/>
      </c>
      <c r="X9" s="28" t="str">
        <f>IFERROR(VLOOKUP($B9,'IRC6 0830 Racing Gent'!$V:$Y,2,FALSE),"")</f>
        <v/>
      </c>
      <c r="Y9" s="23" t="str">
        <f>IFERROR(VLOOKUP($B9,'IRC6 0830 Racing Gent'!$V:$Y,3,FALSE),"")</f>
        <v/>
      </c>
      <c r="Z9" s="23" t="str">
        <f>IFERROR(VLOOKUP($B9,'IRC6 0830 Racing Gent'!$V:$Y,4,FALSE),"")</f>
        <v/>
      </c>
      <c r="AA9" s="67" t="str">
        <f t="shared" si="6"/>
        <v/>
      </c>
      <c r="AB9" s="28" t="str">
        <f>IFERROR(VLOOKUP($B9,'IRC7 0907 KAA Gent'!$V:$Y,2,FALSE),"")</f>
        <v/>
      </c>
      <c r="AC9" s="23" t="str">
        <f>IFERROR(VLOOKUP($B9,'IRC7 0907 KAA Gent'!$V:$Y,3,FALSE),"")</f>
        <v/>
      </c>
      <c r="AD9" s="23" t="str">
        <f>IFERROR(VLOOKUP($B9,'IRC7 0907 KAA Gent'!$V:$Y,4,FALSE),"")</f>
        <v/>
      </c>
      <c r="AE9" s="67" t="str">
        <f t="shared" si="7"/>
        <v/>
      </c>
      <c r="AF9" s="29" cm="1">
        <f t="array" ref="AF9">IF(SUM(LARGE(AJ9:AP9,{1;2;3;4;5}))&gt;0,SUM(LARGE(AJ9:AP9,{1;2;3;4;5})),"")</f>
        <v>2375</v>
      </c>
      <c r="AG9" s="5">
        <f t="shared" si="8"/>
        <v>2</v>
      </c>
      <c r="AH9" s="5">
        <f t="shared" si="0"/>
        <v>6</v>
      </c>
      <c r="AJ9" s="3">
        <f t="shared" si="9"/>
        <v>1497</v>
      </c>
      <c r="AK9" s="3">
        <f t="shared" si="10"/>
        <v>878</v>
      </c>
      <c r="AL9" s="3">
        <f t="shared" si="11"/>
        <v>0</v>
      </c>
      <c r="AM9" s="3">
        <f t="shared" si="12"/>
        <v>0</v>
      </c>
      <c r="AN9" s="3">
        <f t="shared" si="13"/>
        <v>0</v>
      </c>
      <c r="AO9" s="3">
        <f t="shared" si="14"/>
        <v>0</v>
      </c>
      <c r="AP9" s="3">
        <f t="shared" si="15"/>
        <v>0</v>
      </c>
    </row>
    <row r="10" spans="1:42" x14ac:dyDescent="0.3">
      <c r="A10" s="94">
        <v>5460</v>
      </c>
      <c r="B10" s="42" t="s">
        <v>125</v>
      </c>
      <c r="C10" s="96" t="s">
        <v>169</v>
      </c>
      <c r="D10" s="91">
        <f>IFERROR(VLOOKUP($A10,'IRC1 0405 Deinze'!$AB:$AG,4,FALSE),"")</f>
        <v>580</v>
      </c>
      <c r="E10" s="90">
        <f>IFERROR(VLOOKUP($A10,'IRC1 0405 Deinze'!$AB:$AG,5,FALSE),"")</f>
        <v>415</v>
      </c>
      <c r="F10" s="90">
        <f>IFERROR(VLOOKUP($A10,'IRC1 0405 Deinze'!$AB:$AG,6,FALSE),"")</f>
        <v>496</v>
      </c>
      <c r="G10" s="67">
        <f t="shared" si="1"/>
        <v>1491</v>
      </c>
      <c r="H10" s="61">
        <f>IFERROR(VLOOKUP($A10,'IRC2 0426 Maldegem'!$AB:$AG,4,FALSE),"")</f>
        <v>275</v>
      </c>
      <c r="I10" s="60">
        <f>IFERROR(VLOOKUP($A10,'IRC2 0426 Maldegem'!$AB:$AG,5,FALSE),"")</f>
        <v>141</v>
      </c>
      <c r="J10" s="60">
        <f>IFERROR(VLOOKUP($A10,'IRC2 0426 Maldegem'!$AB:$AG,6,FALSE),"")</f>
        <v>265</v>
      </c>
      <c r="K10" s="67">
        <f t="shared" si="2"/>
        <v>681</v>
      </c>
      <c r="L10" s="28" t="str">
        <f>IFERROR(VLOOKUP($B10,'IRC3 0510 Aalter'!$AB:$AG,2,FALSE),"")</f>
        <v/>
      </c>
      <c r="M10" s="23" t="str">
        <f>IFERROR(VLOOKUP($B10,'IRC3 0510 Aalter'!$AB:$AG,3,FALSE),"")</f>
        <v/>
      </c>
      <c r="N10" s="23" t="str">
        <f>IFERROR(VLOOKUP($B10,'IRC3 0510 Aalter'!$AB:$AG,4,FALSE),"")</f>
        <v/>
      </c>
      <c r="O10" s="67" t="str">
        <f t="shared" si="3"/>
        <v/>
      </c>
      <c r="P10" s="28" t="str">
        <f>IFERROR(VLOOKUP($B10,'IRC4 0607 Rieme'!$V:$Y,2,FALSE),"")</f>
        <v/>
      </c>
      <c r="Q10" s="23" t="str">
        <f>IFERROR(VLOOKUP($B10,'IRC4 0607 Rieme'!$V:$Y,3,FALSE),"")</f>
        <v/>
      </c>
      <c r="R10" s="23" t="str">
        <f>IFERROR(VLOOKUP($B10,'IRC4 0607 Rieme'!$V:$Y,4,FALSE),"")</f>
        <v/>
      </c>
      <c r="S10" s="67" t="str">
        <f t="shared" si="4"/>
        <v/>
      </c>
      <c r="T10" s="28" t="str">
        <f>IFERROR(VLOOKUP($B10,'IRC5 2906 Oudenaarde'!$V:$Y,2,FALSE),"")</f>
        <v/>
      </c>
      <c r="U10" s="23" t="str">
        <f>IFERROR(VLOOKUP($B10,'IRC5 2906 Oudenaarde'!$V:$Y,3,FALSE),"")</f>
        <v/>
      </c>
      <c r="V10" s="23" t="str">
        <f>IFERROR(VLOOKUP($B10,'IRC5 2906 Oudenaarde'!$V:$Y,4,FALSE),"")</f>
        <v/>
      </c>
      <c r="W10" s="67" t="str">
        <f t="shared" si="5"/>
        <v/>
      </c>
      <c r="X10" s="28" t="str">
        <f>IFERROR(VLOOKUP($B10,'IRC6 0830 Racing Gent'!$V:$Y,2,FALSE),"")</f>
        <v/>
      </c>
      <c r="Y10" s="23" t="str">
        <f>IFERROR(VLOOKUP($B10,'IRC6 0830 Racing Gent'!$V:$Y,3,FALSE),"")</f>
        <v/>
      </c>
      <c r="Z10" s="23" t="str">
        <f>IFERROR(VLOOKUP($B10,'IRC6 0830 Racing Gent'!$V:$Y,4,FALSE),"")</f>
        <v/>
      </c>
      <c r="AA10" s="67" t="str">
        <f t="shared" si="6"/>
        <v/>
      </c>
      <c r="AB10" s="28" t="str">
        <f>IFERROR(VLOOKUP($B10,'IRC7 0907 KAA Gent'!$V:$Y,2,FALSE),"")</f>
        <v/>
      </c>
      <c r="AC10" s="23" t="str">
        <f>IFERROR(VLOOKUP($B10,'IRC7 0907 KAA Gent'!$V:$Y,3,FALSE),"")</f>
        <v/>
      </c>
      <c r="AD10" s="23" t="str">
        <f>IFERROR(VLOOKUP($B10,'IRC7 0907 KAA Gent'!$V:$Y,4,FALSE),"")</f>
        <v/>
      </c>
      <c r="AE10" s="67" t="str">
        <f t="shared" si="7"/>
        <v/>
      </c>
      <c r="AF10" s="29" cm="1">
        <f t="array" ref="AF10">IF(SUM(LARGE(AJ10:AP10,{1;2;3;4;5}))&gt;0,SUM(LARGE(AJ10:AP10,{1;2;3;4;5})),"")</f>
        <v>2172</v>
      </c>
      <c r="AG10" s="5">
        <f t="shared" si="8"/>
        <v>2</v>
      </c>
      <c r="AH10" s="5">
        <f t="shared" si="0"/>
        <v>9</v>
      </c>
      <c r="AJ10" s="3">
        <f t="shared" si="9"/>
        <v>1491</v>
      </c>
      <c r="AK10" s="3">
        <f t="shared" si="10"/>
        <v>681</v>
      </c>
      <c r="AL10" s="3">
        <f t="shared" si="11"/>
        <v>0</v>
      </c>
      <c r="AM10" s="3">
        <f t="shared" si="12"/>
        <v>0</v>
      </c>
      <c r="AN10" s="3">
        <f t="shared" si="13"/>
        <v>0</v>
      </c>
      <c r="AO10" s="3">
        <f t="shared" si="14"/>
        <v>0</v>
      </c>
      <c r="AP10" s="3">
        <f t="shared" si="15"/>
        <v>0</v>
      </c>
    </row>
    <row r="11" spans="1:42" x14ac:dyDescent="0.3">
      <c r="A11" s="94">
        <v>5640</v>
      </c>
      <c r="B11" s="42" t="s">
        <v>126</v>
      </c>
      <c r="C11" s="96" t="s">
        <v>168</v>
      </c>
      <c r="D11" s="91">
        <f>IFERROR(VLOOKUP($A11,'IRC1 0405 Deinze'!$AB:$AG,4,FALSE),"")</f>
        <v>571</v>
      </c>
      <c r="E11" s="90">
        <f>IFERROR(VLOOKUP($A11,'IRC1 0405 Deinze'!$AB:$AG,5,FALSE),"")</f>
        <v>442</v>
      </c>
      <c r="F11" s="90">
        <f>IFERROR(VLOOKUP($A11,'IRC1 0405 Deinze'!$AB:$AG,6,FALSE),"")</f>
        <v>378</v>
      </c>
      <c r="G11" s="67">
        <f t="shared" si="1"/>
        <v>1391</v>
      </c>
      <c r="H11" s="61">
        <f>IFERROR(VLOOKUP($A11,'IRC2 0426 Maldegem'!$AB:$AG,4,FALSE),"")</f>
        <v>322</v>
      </c>
      <c r="I11" s="60">
        <f>IFERROR(VLOOKUP($A11,'IRC2 0426 Maldegem'!$AB:$AG,5,FALSE),"")</f>
        <v>154</v>
      </c>
      <c r="J11" s="60">
        <f>IFERROR(VLOOKUP($A11,'IRC2 0426 Maldegem'!$AB:$AG,6,FALSE),"")</f>
        <v>283</v>
      </c>
      <c r="K11" s="67">
        <f t="shared" si="2"/>
        <v>759</v>
      </c>
      <c r="L11" s="28" t="str">
        <f>IFERROR(VLOOKUP($B11,'IRC3 0510 Aalter'!$AB:$AG,2,FALSE),"")</f>
        <v/>
      </c>
      <c r="M11" s="23" t="str">
        <f>IFERROR(VLOOKUP($B11,'IRC3 0510 Aalter'!$AB:$AG,3,FALSE),"")</f>
        <v/>
      </c>
      <c r="N11" s="23" t="str">
        <f>IFERROR(VLOOKUP($B11,'IRC3 0510 Aalter'!$AB:$AG,4,FALSE),"")</f>
        <v/>
      </c>
      <c r="O11" s="67" t="str">
        <f t="shared" si="3"/>
        <v/>
      </c>
      <c r="P11" s="28" t="str">
        <f>IFERROR(VLOOKUP($B11,'IRC4 0607 Rieme'!$V:$Y,2,FALSE),"")</f>
        <v/>
      </c>
      <c r="Q11" s="23" t="str">
        <f>IFERROR(VLOOKUP($B11,'IRC4 0607 Rieme'!$V:$Y,3,FALSE),"")</f>
        <v/>
      </c>
      <c r="R11" s="23" t="str">
        <f>IFERROR(VLOOKUP($B11,'IRC4 0607 Rieme'!$V:$Y,4,FALSE),"")</f>
        <v/>
      </c>
      <c r="S11" s="67" t="str">
        <f t="shared" si="4"/>
        <v/>
      </c>
      <c r="T11" s="28" t="str">
        <f>IFERROR(VLOOKUP($B11,'IRC5 2906 Oudenaarde'!$V:$Y,2,FALSE),"")</f>
        <v/>
      </c>
      <c r="U11" s="23" t="str">
        <f>IFERROR(VLOOKUP($B11,'IRC5 2906 Oudenaarde'!$V:$Y,3,FALSE),"")</f>
        <v/>
      </c>
      <c r="V11" s="23" t="str">
        <f>IFERROR(VLOOKUP($B11,'IRC5 2906 Oudenaarde'!$V:$Y,4,FALSE),"")</f>
        <v/>
      </c>
      <c r="W11" s="67" t="str">
        <f t="shared" si="5"/>
        <v/>
      </c>
      <c r="X11" s="28" t="str">
        <f>IFERROR(VLOOKUP($B11,'IRC6 0830 Racing Gent'!$V:$Y,2,FALSE),"")</f>
        <v/>
      </c>
      <c r="Y11" s="23" t="str">
        <f>IFERROR(VLOOKUP($B11,'IRC6 0830 Racing Gent'!$V:$Y,3,FALSE),"")</f>
        <v/>
      </c>
      <c r="Z11" s="23" t="str">
        <f>IFERROR(VLOOKUP($B11,'IRC6 0830 Racing Gent'!$V:$Y,4,FALSE),"")</f>
        <v/>
      </c>
      <c r="AA11" s="67" t="str">
        <f t="shared" si="6"/>
        <v/>
      </c>
      <c r="AB11" s="28" t="str">
        <f>IFERROR(VLOOKUP($B11,'IRC7 0907 KAA Gent'!$V:$Y,2,FALSE),"")</f>
        <v/>
      </c>
      <c r="AC11" s="23" t="str">
        <f>IFERROR(VLOOKUP($B11,'IRC7 0907 KAA Gent'!$V:$Y,3,FALSE),"")</f>
        <v/>
      </c>
      <c r="AD11" s="23" t="str">
        <f>IFERROR(VLOOKUP($B11,'IRC7 0907 KAA Gent'!$V:$Y,4,FALSE),"")</f>
        <v/>
      </c>
      <c r="AE11" s="67" t="str">
        <f t="shared" si="7"/>
        <v/>
      </c>
      <c r="AF11" s="29" cm="1">
        <f t="array" ref="AF11">IF(SUM(LARGE(AJ11:AP11,{1;2;3;4;5}))&gt;0,SUM(LARGE(AJ11:AP11,{1;2;3;4;5})),"")</f>
        <v>2150</v>
      </c>
      <c r="AG11" s="5">
        <f t="shared" si="8"/>
        <v>2</v>
      </c>
      <c r="AH11" s="5">
        <f t="shared" si="0"/>
        <v>10</v>
      </c>
      <c r="AJ11" s="3">
        <f t="shared" si="9"/>
        <v>1391</v>
      </c>
      <c r="AK11" s="3">
        <f t="shared" si="10"/>
        <v>759</v>
      </c>
      <c r="AL11" s="3">
        <f t="shared" si="11"/>
        <v>0</v>
      </c>
      <c r="AM11" s="3">
        <f t="shared" si="12"/>
        <v>0</v>
      </c>
      <c r="AN11" s="3">
        <f t="shared" si="13"/>
        <v>0</v>
      </c>
      <c r="AO11" s="3">
        <f t="shared" si="14"/>
        <v>0</v>
      </c>
      <c r="AP11" s="3">
        <f t="shared" si="15"/>
        <v>0</v>
      </c>
    </row>
    <row r="12" spans="1:42" x14ac:dyDescent="0.3">
      <c r="A12" s="94">
        <v>5070</v>
      </c>
      <c r="B12" s="42" t="s">
        <v>127</v>
      </c>
      <c r="C12" s="96" t="s">
        <v>167</v>
      </c>
      <c r="D12" s="91">
        <f>IFERROR(VLOOKUP($A12,'IRC1 0405 Deinze'!$AB:$AG,4,FALSE),"")</f>
        <v>587</v>
      </c>
      <c r="E12" s="90">
        <f>IFERROR(VLOOKUP($A12,'IRC1 0405 Deinze'!$AB:$AG,5,FALSE),"")</f>
        <v>346</v>
      </c>
      <c r="F12" s="90">
        <f>IFERROR(VLOOKUP($A12,'IRC1 0405 Deinze'!$AB:$AG,6,FALSE),"")</f>
        <v>456</v>
      </c>
      <c r="G12" s="67">
        <f t="shared" si="1"/>
        <v>1389</v>
      </c>
      <c r="H12" s="61">
        <f>IFERROR(VLOOKUP($A12,'IRC2 0426 Maldegem'!$AB:$AG,4,FALSE),"")</f>
        <v>318</v>
      </c>
      <c r="I12" s="60">
        <f>IFERROR(VLOOKUP($A12,'IRC2 0426 Maldegem'!$AB:$AG,5,FALSE),"")</f>
        <v>148</v>
      </c>
      <c r="J12" s="60">
        <f>IFERROR(VLOOKUP($A12,'IRC2 0426 Maldegem'!$AB:$AG,6,FALSE),"")</f>
        <v>319</v>
      </c>
      <c r="K12" s="67">
        <f t="shared" si="2"/>
        <v>785</v>
      </c>
      <c r="L12" s="28" t="str">
        <f>IFERROR(VLOOKUP($B12,'IRC3 0510 Aalter'!$AB:$AG,2,FALSE),"")</f>
        <v/>
      </c>
      <c r="M12" s="23" t="str">
        <f>IFERROR(VLOOKUP($B12,'IRC3 0510 Aalter'!$AB:$AG,3,FALSE),"")</f>
        <v/>
      </c>
      <c r="N12" s="23" t="str">
        <f>IFERROR(VLOOKUP($B12,'IRC3 0510 Aalter'!$AB:$AG,4,FALSE),"")</f>
        <v/>
      </c>
      <c r="O12" s="67" t="str">
        <f t="shared" si="3"/>
        <v/>
      </c>
      <c r="P12" s="28" t="str">
        <f>IFERROR(VLOOKUP($B12,'IRC4 0607 Rieme'!$V:$Y,2,FALSE),"")</f>
        <v/>
      </c>
      <c r="Q12" s="23" t="str">
        <f>IFERROR(VLOOKUP($B12,'IRC4 0607 Rieme'!$V:$Y,3,FALSE),"")</f>
        <v/>
      </c>
      <c r="R12" s="23" t="str">
        <f>IFERROR(VLOOKUP($B12,'IRC4 0607 Rieme'!$V:$Y,4,FALSE),"")</f>
        <v/>
      </c>
      <c r="S12" s="67" t="str">
        <f t="shared" si="4"/>
        <v/>
      </c>
      <c r="T12" s="28" t="str">
        <f>IFERROR(VLOOKUP($B12,'IRC5 2906 Oudenaarde'!$V:$Y,2,FALSE),"")</f>
        <v/>
      </c>
      <c r="U12" s="23" t="str">
        <f>IFERROR(VLOOKUP($B12,'IRC5 2906 Oudenaarde'!$V:$Y,3,FALSE),"")</f>
        <v/>
      </c>
      <c r="V12" s="23" t="str">
        <f>IFERROR(VLOOKUP($B12,'IRC5 2906 Oudenaarde'!$V:$Y,4,FALSE),"")</f>
        <v/>
      </c>
      <c r="W12" s="67" t="str">
        <f t="shared" si="5"/>
        <v/>
      </c>
      <c r="X12" s="28" t="str">
        <f>IFERROR(VLOOKUP($B12,'IRC6 0830 Racing Gent'!$V:$Y,2,FALSE),"")</f>
        <v/>
      </c>
      <c r="Y12" s="23" t="str">
        <f>IFERROR(VLOOKUP($B12,'IRC6 0830 Racing Gent'!$V:$Y,3,FALSE),"")</f>
        <v/>
      </c>
      <c r="Z12" s="23" t="str">
        <f>IFERROR(VLOOKUP($B12,'IRC6 0830 Racing Gent'!$V:$Y,4,FALSE),"")</f>
        <v/>
      </c>
      <c r="AA12" s="67" t="str">
        <f t="shared" si="6"/>
        <v/>
      </c>
      <c r="AB12" s="28" t="str">
        <f>IFERROR(VLOOKUP($B12,'IRC7 0907 KAA Gent'!$V:$Y,2,FALSE),"")</f>
        <v/>
      </c>
      <c r="AC12" s="23" t="str">
        <f>IFERROR(VLOOKUP($B12,'IRC7 0907 KAA Gent'!$V:$Y,3,FALSE),"")</f>
        <v/>
      </c>
      <c r="AD12" s="23" t="str">
        <f>IFERROR(VLOOKUP($B12,'IRC7 0907 KAA Gent'!$V:$Y,4,FALSE),"")</f>
        <v/>
      </c>
      <c r="AE12" s="67" t="str">
        <f t="shared" si="7"/>
        <v/>
      </c>
      <c r="AF12" s="29" cm="1">
        <f t="array" ref="AF12">IF(SUM(LARGE(AJ12:AP12,{1;2;3;4;5}))&gt;0,SUM(LARGE(AJ12:AP12,{1;2;3;4;5})),"")</f>
        <v>2174</v>
      </c>
      <c r="AG12" s="5">
        <f t="shared" si="8"/>
        <v>2</v>
      </c>
      <c r="AH12" s="5">
        <f t="shared" si="0"/>
        <v>8</v>
      </c>
      <c r="AJ12" s="3">
        <f t="shared" si="9"/>
        <v>1389</v>
      </c>
      <c r="AK12" s="3">
        <f t="shared" si="10"/>
        <v>785</v>
      </c>
      <c r="AL12" s="3">
        <f t="shared" si="11"/>
        <v>0</v>
      </c>
      <c r="AM12" s="3">
        <f t="shared" si="12"/>
        <v>0</v>
      </c>
      <c r="AN12" s="3">
        <f t="shared" si="13"/>
        <v>0</v>
      </c>
      <c r="AO12" s="3">
        <f t="shared" si="14"/>
        <v>0</v>
      </c>
      <c r="AP12" s="3">
        <f t="shared" si="15"/>
        <v>0</v>
      </c>
    </row>
    <row r="13" spans="1:42" x14ac:dyDescent="0.3">
      <c r="A13" s="94">
        <v>5937</v>
      </c>
      <c r="B13" s="42" t="s">
        <v>128</v>
      </c>
      <c r="C13" s="96" t="s">
        <v>168</v>
      </c>
      <c r="D13" s="91">
        <f>IFERROR(VLOOKUP($A13,'IRC1 0405 Deinze'!$AB:$AG,4,FALSE),"")</f>
        <v>591</v>
      </c>
      <c r="E13" s="90">
        <f>IFERROR(VLOOKUP($A13,'IRC1 0405 Deinze'!$AB:$AG,5,FALSE),"")</f>
        <v>433</v>
      </c>
      <c r="F13" s="90">
        <f>IFERROR(VLOOKUP($A13,'IRC1 0405 Deinze'!$AB:$AG,6,FALSE),"")</f>
        <v>314</v>
      </c>
      <c r="G13" s="67">
        <f t="shared" si="1"/>
        <v>1338</v>
      </c>
      <c r="H13" s="61" t="str">
        <f>IFERROR(VLOOKUP($A13,'IRC2 0426 Maldegem'!$AB:$AG,4,FALSE),"")</f>
        <v/>
      </c>
      <c r="I13" s="60" t="str">
        <f>IFERROR(VLOOKUP($A13,'IRC2 0426 Maldegem'!$AB:$AG,5,FALSE),"")</f>
        <v/>
      </c>
      <c r="J13" s="60" t="str">
        <f>IFERROR(VLOOKUP($A13,'IRC2 0426 Maldegem'!$AB:$AG,6,FALSE),"")</f>
        <v/>
      </c>
      <c r="K13" s="67" t="str">
        <f t="shared" si="2"/>
        <v/>
      </c>
      <c r="L13" s="28" t="str">
        <f>IFERROR(VLOOKUP($B13,'IRC3 0510 Aalter'!$AB:$AG,2,FALSE),"")</f>
        <v/>
      </c>
      <c r="M13" s="23" t="str">
        <f>IFERROR(VLOOKUP($B13,'IRC3 0510 Aalter'!$AB:$AG,3,FALSE),"")</f>
        <v/>
      </c>
      <c r="N13" s="23" t="str">
        <f>IFERROR(VLOOKUP($B13,'IRC3 0510 Aalter'!$AB:$AG,4,FALSE),"")</f>
        <v/>
      </c>
      <c r="O13" s="67" t="str">
        <f t="shared" si="3"/>
        <v/>
      </c>
      <c r="P13" s="28" t="str">
        <f>IFERROR(VLOOKUP($B13,'IRC4 0607 Rieme'!$V:$Y,2,FALSE),"")</f>
        <v/>
      </c>
      <c r="Q13" s="23" t="str">
        <f>IFERROR(VLOOKUP($B13,'IRC4 0607 Rieme'!$V:$Y,3,FALSE),"")</f>
        <v/>
      </c>
      <c r="R13" s="23" t="str">
        <f>IFERROR(VLOOKUP($B13,'IRC4 0607 Rieme'!$V:$Y,4,FALSE),"")</f>
        <v/>
      </c>
      <c r="S13" s="67" t="str">
        <f t="shared" si="4"/>
        <v/>
      </c>
      <c r="T13" s="28" t="str">
        <f>IFERROR(VLOOKUP($B13,'IRC5 2906 Oudenaarde'!$V:$Y,2,FALSE),"")</f>
        <v/>
      </c>
      <c r="U13" s="23" t="str">
        <f>IFERROR(VLOOKUP($B13,'IRC5 2906 Oudenaarde'!$V:$Y,3,FALSE),"")</f>
        <v/>
      </c>
      <c r="V13" s="23" t="str">
        <f>IFERROR(VLOOKUP($B13,'IRC5 2906 Oudenaarde'!$V:$Y,4,FALSE),"")</f>
        <v/>
      </c>
      <c r="W13" s="67" t="str">
        <f t="shared" si="5"/>
        <v/>
      </c>
      <c r="X13" s="28" t="str">
        <f>IFERROR(VLOOKUP($B13,'IRC6 0830 Racing Gent'!$V:$Y,2,FALSE),"")</f>
        <v/>
      </c>
      <c r="Y13" s="23" t="str">
        <f>IFERROR(VLOOKUP($B13,'IRC6 0830 Racing Gent'!$V:$Y,3,FALSE),"")</f>
        <v/>
      </c>
      <c r="Z13" s="23" t="str">
        <f>IFERROR(VLOOKUP($B13,'IRC6 0830 Racing Gent'!$V:$Y,4,FALSE),"")</f>
        <v/>
      </c>
      <c r="AA13" s="67" t="str">
        <f t="shared" si="6"/>
        <v/>
      </c>
      <c r="AB13" s="28" t="str">
        <f>IFERROR(VLOOKUP($B13,'IRC7 0907 KAA Gent'!$V:$Y,2,FALSE),"")</f>
        <v/>
      </c>
      <c r="AC13" s="23" t="str">
        <f>IFERROR(VLOOKUP($B13,'IRC7 0907 KAA Gent'!$V:$Y,3,FALSE),"")</f>
        <v/>
      </c>
      <c r="AD13" s="23" t="str">
        <f>IFERROR(VLOOKUP($B13,'IRC7 0907 KAA Gent'!$V:$Y,4,FALSE),"")</f>
        <v/>
      </c>
      <c r="AE13" s="67" t="str">
        <f t="shared" si="7"/>
        <v/>
      </c>
      <c r="AF13" s="29" cm="1">
        <f t="array" ref="AF13">IF(SUM(LARGE(AJ13:AP13,{1;2;3;4;5}))&gt;0,SUM(LARGE(AJ13:AP13,{1;2;3;4;5})),"")</f>
        <v>1338</v>
      </c>
      <c r="AG13" s="5">
        <f t="shared" si="8"/>
        <v>1</v>
      </c>
      <c r="AH13" s="5">
        <f t="shared" si="0"/>
        <v>19</v>
      </c>
      <c r="AJ13" s="3">
        <f t="shared" si="9"/>
        <v>1338</v>
      </c>
      <c r="AK13" s="3">
        <f t="shared" si="10"/>
        <v>0</v>
      </c>
      <c r="AL13" s="3">
        <f t="shared" si="11"/>
        <v>0</v>
      </c>
      <c r="AM13" s="3">
        <f t="shared" si="12"/>
        <v>0</v>
      </c>
      <c r="AN13" s="3">
        <f t="shared" si="13"/>
        <v>0</v>
      </c>
      <c r="AO13" s="3">
        <f t="shared" si="14"/>
        <v>0</v>
      </c>
      <c r="AP13" s="3">
        <f t="shared" si="15"/>
        <v>0</v>
      </c>
    </row>
    <row r="14" spans="1:42" x14ac:dyDescent="0.3">
      <c r="A14" s="94">
        <v>5068</v>
      </c>
      <c r="B14" s="42" t="s">
        <v>129</v>
      </c>
      <c r="C14" s="96" t="s">
        <v>167</v>
      </c>
      <c r="D14" s="91">
        <f>IFERROR(VLOOKUP($A14,'IRC1 0405 Deinze'!$AB:$AG,4,FALSE),"")</f>
        <v>405</v>
      </c>
      <c r="E14" s="90">
        <f>IFERROR(VLOOKUP($A14,'IRC1 0405 Deinze'!$AB:$AG,5,FALSE),"")</f>
        <v>494</v>
      </c>
      <c r="F14" s="90">
        <f>IFERROR(VLOOKUP($A14,'IRC1 0405 Deinze'!$AB:$AG,6,FALSE),"")</f>
        <v>378</v>
      </c>
      <c r="G14" s="67">
        <f t="shared" si="1"/>
        <v>1277</v>
      </c>
      <c r="H14" s="61" t="str">
        <f>IFERROR(VLOOKUP($A14,'IRC2 0426 Maldegem'!$AB:$AG,4,FALSE),"")</f>
        <v/>
      </c>
      <c r="I14" s="60" t="str">
        <f>IFERROR(VLOOKUP($A14,'IRC2 0426 Maldegem'!$AB:$AG,5,FALSE),"")</f>
        <v/>
      </c>
      <c r="J14" s="60" t="str">
        <f>IFERROR(VLOOKUP($A14,'IRC2 0426 Maldegem'!$AB:$AG,6,FALSE),"")</f>
        <v/>
      </c>
      <c r="K14" s="67" t="str">
        <f t="shared" si="2"/>
        <v/>
      </c>
      <c r="L14" s="28" t="str">
        <f>IFERROR(VLOOKUP($B14,'IRC3 0510 Aalter'!$AB:$AG,2,FALSE),"")</f>
        <v/>
      </c>
      <c r="M14" s="23" t="str">
        <f>IFERROR(VLOOKUP($B14,'IRC3 0510 Aalter'!$AB:$AG,3,FALSE),"")</f>
        <v/>
      </c>
      <c r="N14" s="23" t="str">
        <f>IFERROR(VLOOKUP($B14,'IRC3 0510 Aalter'!$AB:$AG,4,FALSE),"")</f>
        <v/>
      </c>
      <c r="O14" s="67" t="str">
        <f t="shared" si="3"/>
        <v/>
      </c>
      <c r="P14" s="28" t="str">
        <f>IFERROR(VLOOKUP($B14,'IRC4 0607 Rieme'!$V:$Y,2,FALSE),"")</f>
        <v/>
      </c>
      <c r="Q14" s="23" t="str">
        <f>IFERROR(VLOOKUP($B14,'IRC4 0607 Rieme'!$V:$Y,3,FALSE),"")</f>
        <v/>
      </c>
      <c r="R14" s="23" t="str">
        <f>IFERROR(VLOOKUP($B14,'IRC4 0607 Rieme'!$V:$Y,4,FALSE),"")</f>
        <v/>
      </c>
      <c r="S14" s="67" t="str">
        <f t="shared" si="4"/>
        <v/>
      </c>
      <c r="T14" s="28" t="str">
        <f>IFERROR(VLOOKUP($B14,'IRC5 2906 Oudenaarde'!$V:$Y,2,FALSE),"")</f>
        <v/>
      </c>
      <c r="U14" s="23" t="str">
        <f>IFERROR(VLOOKUP($B14,'IRC5 2906 Oudenaarde'!$V:$Y,3,FALSE),"")</f>
        <v/>
      </c>
      <c r="V14" s="23" t="str">
        <f>IFERROR(VLOOKUP($B14,'IRC5 2906 Oudenaarde'!$V:$Y,4,FALSE),"")</f>
        <v/>
      </c>
      <c r="W14" s="67" t="str">
        <f t="shared" si="5"/>
        <v/>
      </c>
      <c r="X14" s="28" t="str">
        <f>IFERROR(VLOOKUP($B14,'IRC6 0830 Racing Gent'!$V:$Y,2,FALSE),"")</f>
        <v/>
      </c>
      <c r="Y14" s="23" t="str">
        <f>IFERROR(VLOOKUP($B14,'IRC6 0830 Racing Gent'!$V:$Y,3,FALSE),"")</f>
        <v/>
      </c>
      <c r="Z14" s="23" t="str">
        <f>IFERROR(VLOOKUP($B14,'IRC6 0830 Racing Gent'!$V:$Y,4,FALSE),"")</f>
        <v/>
      </c>
      <c r="AA14" s="67" t="str">
        <f t="shared" si="6"/>
        <v/>
      </c>
      <c r="AB14" s="28" t="str">
        <f>IFERROR(VLOOKUP($B14,'IRC7 0907 KAA Gent'!$V:$Y,2,FALSE),"")</f>
        <v/>
      </c>
      <c r="AC14" s="23" t="str">
        <f>IFERROR(VLOOKUP($B14,'IRC7 0907 KAA Gent'!$V:$Y,3,FALSE),"")</f>
        <v/>
      </c>
      <c r="AD14" s="23" t="str">
        <f>IFERROR(VLOOKUP($B14,'IRC7 0907 KAA Gent'!$V:$Y,4,FALSE),"")</f>
        <v/>
      </c>
      <c r="AE14" s="67" t="str">
        <f t="shared" si="7"/>
        <v/>
      </c>
      <c r="AF14" s="29" cm="1">
        <f t="array" ref="AF14">IF(SUM(LARGE(AJ14:AP14,{1;2;3;4;5}))&gt;0,SUM(LARGE(AJ14:AP14,{1;2;3;4;5})),"")</f>
        <v>1277</v>
      </c>
      <c r="AG14" s="5">
        <f t="shared" si="8"/>
        <v>1</v>
      </c>
      <c r="AH14" s="5">
        <f t="shared" si="0"/>
        <v>20</v>
      </c>
      <c r="AJ14" s="3">
        <f t="shared" si="9"/>
        <v>1277</v>
      </c>
      <c r="AK14" s="3">
        <f t="shared" si="10"/>
        <v>0</v>
      </c>
      <c r="AL14" s="3">
        <f t="shared" si="11"/>
        <v>0</v>
      </c>
      <c r="AM14" s="3">
        <f t="shared" si="12"/>
        <v>0</v>
      </c>
      <c r="AN14" s="3">
        <f t="shared" si="13"/>
        <v>0</v>
      </c>
      <c r="AO14" s="3">
        <f t="shared" si="14"/>
        <v>0</v>
      </c>
      <c r="AP14" s="3">
        <f t="shared" si="15"/>
        <v>0</v>
      </c>
    </row>
    <row r="15" spans="1:42" x14ac:dyDescent="0.3">
      <c r="A15" s="94">
        <v>5259</v>
      </c>
      <c r="B15" s="42" t="s">
        <v>130</v>
      </c>
      <c r="C15" s="96" t="s">
        <v>166</v>
      </c>
      <c r="D15" s="91">
        <f>IFERROR(VLOOKUP($A15,'IRC1 0405 Deinze'!$AB:$AG,4,FALSE),"")</f>
        <v>496</v>
      </c>
      <c r="E15" s="90">
        <f>IFERROR(VLOOKUP($A15,'IRC1 0405 Deinze'!$AB:$AG,5,FALSE),"")</f>
        <v>401</v>
      </c>
      <c r="F15" s="90">
        <f>IFERROR(VLOOKUP($A15,'IRC1 0405 Deinze'!$AB:$AG,6,FALSE),"")</f>
        <v>378</v>
      </c>
      <c r="G15" s="67">
        <f t="shared" si="1"/>
        <v>1275</v>
      </c>
      <c r="H15" s="61">
        <f>IFERROR(VLOOKUP($A15,'IRC2 0426 Maldegem'!$AB:$AG,4,FALSE),"")</f>
        <v>362</v>
      </c>
      <c r="I15" s="60">
        <f>IFERROR(VLOOKUP($A15,'IRC2 0426 Maldegem'!$AB:$AG,5,FALSE),"")</f>
        <v>117</v>
      </c>
      <c r="J15" s="60">
        <f>IFERROR(VLOOKUP($A15,'IRC2 0426 Maldegem'!$AB:$AG,6,FALSE),"")</f>
        <v>296</v>
      </c>
      <c r="K15" s="67">
        <f t="shared" si="2"/>
        <v>775</v>
      </c>
      <c r="L15" s="28" t="str">
        <f>IFERROR(VLOOKUP($B15,'IRC3 0510 Aalter'!$AB:$AG,2,FALSE),"")</f>
        <v/>
      </c>
      <c r="M15" s="23" t="str">
        <f>IFERROR(VLOOKUP($B15,'IRC3 0510 Aalter'!$AB:$AG,3,FALSE),"")</f>
        <v/>
      </c>
      <c r="N15" s="23" t="str">
        <f>IFERROR(VLOOKUP($B15,'IRC3 0510 Aalter'!$AB:$AG,4,FALSE),"")</f>
        <v/>
      </c>
      <c r="O15" s="67" t="str">
        <f t="shared" si="3"/>
        <v/>
      </c>
      <c r="P15" s="28" t="str">
        <f>IFERROR(VLOOKUP($B15,'IRC4 0607 Rieme'!$V:$Y,2,FALSE),"")</f>
        <v/>
      </c>
      <c r="Q15" s="23" t="str">
        <f>IFERROR(VLOOKUP($B15,'IRC4 0607 Rieme'!$V:$Y,3,FALSE),"")</f>
        <v/>
      </c>
      <c r="R15" s="23" t="str">
        <f>IFERROR(VLOOKUP($B15,'IRC4 0607 Rieme'!$V:$Y,4,FALSE),"")</f>
        <v/>
      </c>
      <c r="S15" s="67" t="str">
        <f t="shared" si="4"/>
        <v/>
      </c>
      <c r="T15" s="28" t="str">
        <f>IFERROR(VLOOKUP($B15,'IRC5 2906 Oudenaarde'!$V:$Y,2,FALSE),"")</f>
        <v/>
      </c>
      <c r="U15" s="23" t="str">
        <f>IFERROR(VLOOKUP($B15,'IRC5 2906 Oudenaarde'!$V:$Y,3,FALSE),"")</f>
        <v/>
      </c>
      <c r="V15" s="23" t="str">
        <f>IFERROR(VLOOKUP($B15,'IRC5 2906 Oudenaarde'!$V:$Y,4,FALSE),"")</f>
        <v/>
      </c>
      <c r="W15" s="67" t="str">
        <f t="shared" si="5"/>
        <v/>
      </c>
      <c r="X15" s="28" t="str">
        <f>IFERROR(VLOOKUP($B15,'IRC6 0830 Racing Gent'!$V:$Y,2,FALSE),"")</f>
        <v/>
      </c>
      <c r="Y15" s="23" t="str">
        <f>IFERROR(VLOOKUP($B15,'IRC6 0830 Racing Gent'!$V:$Y,3,FALSE),"")</f>
        <v/>
      </c>
      <c r="Z15" s="23" t="str">
        <f>IFERROR(VLOOKUP($B15,'IRC6 0830 Racing Gent'!$V:$Y,4,FALSE),"")</f>
        <v/>
      </c>
      <c r="AA15" s="67" t="str">
        <f t="shared" si="6"/>
        <v/>
      </c>
      <c r="AB15" s="28" t="str">
        <f>IFERROR(VLOOKUP($B15,'IRC7 0907 KAA Gent'!$V:$Y,2,FALSE),"")</f>
        <v/>
      </c>
      <c r="AC15" s="23" t="str">
        <f>IFERROR(VLOOKUP($B15,'IRC7 0907 KAA Gent'!$V:$Y,3,FALSE),"")</f>
        <v/>
      </c>
      <c r="AD15" s="23" t="str">
        <f>IFERROR(VLOOKUP($B15,'IRC7 0907 KAA Gent'!$V:$Y,4,FALSE),"")</f>
        <v/>
      </c>
      <c r="AE15" s="67" t="str">
        <f t="shared" si="7"/>
        <v/>
      </c>
      <c r="AF15" s="29" cm="1">
        <f t="array" ref="AF15">IF(SUM(LARGE(AJ15:AP15,{1;2;3;4;5}))&gt;0,SUM(LARGE(AJ15:AP15,{1;2;3;4;5})),"")</f>
        <v>2050</v>
      </c>
      <c r="AG15" s="5">
        <f t="shared" si="8"/>
        <v>2</v>
      </c>
      <c r="AH15" s="5">
        <f t="shared" si="0"/>
        <v>12</v>
      </c>
      <c r="AJ15" s="3">
        <f t="shared" si="9"/>
        <v>1275</v>
      </c>
      <c r="AK15" s="3">
        <f t="shared" si="10"/>
        <v>775</v>
      </c>
      <c r="AL15" s="3">
        <f t="shared" si="11"/>
        <v>0</v>
      </c>
      <c r="AM15" s="3">
        <f t="shared" si="12"/>
        <v>0</v>
      </c>
      <c r="AN15" s="3">
        <f t="shared" si="13"/>
        <v>0</v>
      </c>
      <c r="AO15" s="3">
        <f t="shared" si="14"/>
        <v>0</v>
      </c>
      <c r="AP15" s="3">
        <f t="shared" si="15"/>
        <v>0</v>
      </c>
    </row>
    <row r="16" spans="1:42" x14ac:dyDescent="0.3">
      <c r="A16" s="94">
        <v>5257</v>
      </c>
      <c r="B16" s="42" t="s">
        <v>131</v>
      </c>
      <c r="C16" s="96" t="s">
        <v>166</v>
      </c>
      <c r="D16" s="91">
        <f>IFERROR(VLOOKUP($A16,'IRC1 0405 Deinze'!$AB:$AG,4,FALSE),"")</f>
        <v>754</v>
      </c>
      <c r="E16" s="90">
        <f>IFERROR(VLOOKUP($A16,'IRC1 0405 Deinze'!$AB:$AG,5,FALSE),"")</f>
        <v>0</v>
      </c>
      <c r="F16" s="90">
        <f>IFERROR(VLOOKUP($A16,'IRC1 0405 Deinze'!$AB:$AG,6,FALSE),"")</f>
        <v>496</v>
      </c>
      <c r="G16" s="67">
        <f t="shared" si="1"/>
        <v>1250</v>
      </c>
      <c r="H16" s="61">
        <f>IFERROR(VLOOKUP($A16,'IRC2 0426 Maldegem'!$AB:$AG,4,FALSE),"")</f>
        <v>552</v>
      </c>
      <c r="I16" s="60">
        <f>IFERROR(VLOOKUP($A16,'IRC2 0426 Maldegem'!$AB:$AG,5,FALSE),"")</f>
        <v>0</v>
      </c>
      <c r="J16" s="60">
        <f>IFERROR(VLOOKUP($A16,'IRC2 0426 Maldegem'!$AB:$AG,6,FALSE),"")</f>
        <v>459</v>
      </c>
      <c r="K16" s="67">
        <f t="shared" si="2"/>
        <v>1011</v>
      </c>
      <c r="L16" s="28" t="str">
        <f>IFERROR(VLOOKUP($B16,'IRC3 0510 Aalter'!$AB:$AG,2,FALSE),"")</f>
        <v/>
      </c>
      <c r="M16" s="23" t="str">
        <f>IFERROR(VLOOKUP($B16,'IRC3 0510 Aalter'!$AB:$AG,3,FALSE),"")</f>
        <v/>
      </c>
      <c r="N16" s="23" t="str">
        <f>IFERROR(VLOOKUP($B16,'IRC3 0510 Aalter'!$AB:$AG,4,FALSE),"")</f>
        <v/>
      </c>
      <c r="O16" s="67" t="str">
        <f t="shared" si="3"/>
        <v/>
      </c>
      <c r="P16" s="28" t="str">
        <f>IFERROR(VLOOKUP($B16,'IRC4 0607 Rieme'!$V:$Y,2,FALSE),"")</f>
        <v/>
      </c>
      <c r="Q16" s="23" t="str">
        <f>IFERROR(VLOOKUP($B16,'IRC4 0607 Rieme'!$V:$Y,3,FALSE),"")</f>
        <v/>
      </c>
      <c r="R16" s="23" t="str">
        <f>IFERROR(VLOOKUP($B16,'IRC4 0607 Rieme'!$V:$Y,4,FALSE),"")</f>
        <v/>
      </c>
      <c r="S16" s="67" t="str">
        <f t="shared" si="4"/>
        <v/>
      </c>
      <c r="T16" s="28" t="str">
        <f>IFERROR(VLOOKUP($B16,'IRC5 2906 Oudenaarde'!$V:$Y,2,FALSE),"")</f>
        <v/>
      </c>
      <c r="U16" s="23" t="str">
        <f>IFERROR(VLOOKUP($B16,'IRC5 2906 Oudenaarde'!$V:$Y,3,FALSE),"")</f>
        <v/>
      </c>
      <c r="V16" s="23" t="str">
        <f>IFERROR(VLOOKUP($B16,'IRC5 2906 Oudenaarde'!$V:$Y,4,FALSE),"")</f>
        <v/>
      </c>
      <c r="W16" s="67" t="str">
        <f t="shared" si="5"/>
        <v/>
      </c>
      <c r="X16" s="28" t="str">
        <f>IFERROR(VLOOKUP($B16,'IRC6 0830 Racing Gent'!$V:$Y,2,FALSE),"")</f>
        <v/>
      </c>
      <c r="Y16" s="23" t="str">
        <f>IFERROR(VLOOKUP($B16,'IRC6 0830 Racing Gent'!$V:$Y,3,FALSE),"")</f>
        <v/>
      </c>
      <c r="Z16" s="23" t="str">
        <f>IFERROR(VLOOKUP($B16,'IRC6 0830 Racing Gent'!$V:$Y,4,FALSE),"")</f>
        <v/>
      </c>
      <c r="AA16" s="67" t="str">
        <f t="shared" si="6"/>
        <v/>
      </c>
      <c r="AB16" s="28" t="str">
        <f>IFERROR(VLOOKUP($B16,'IRC7 0907 KAA Gent'!$V:$Y,2,FALSE),"")</f>
        <v/>
      </c>
      <c r="AC16" s="23" t="str">
        <f>IFERROR(VLOOKUP($B16,'IRC7 0907 KAA Gent'!$V:$Y,3,FALSE),"")</f>
        <v/>
      </c>
      <c r="AD16" s="23" t="str">
        <f>IFERROR(VLOOKUP($B16,'IRC7 0907 KAA Gent'!$V:$Y,4,FALSE),"")</f>
        <v/>
      </c>
      <c r="AE16" s="67" t="str">
        <f t="shared" si="7"/>
        <v/>
      </c>
      <c r="AF16" s="29" cm="1">
        <f t="array" ref="AF16">IF(SUM(LARGE(AJ16:AP16,{1;2;3;4;5}))&gt;0,SUM(LARGE(AJ16:AP16,{1;2;3;4;5})),"")</f>
        <v>2261</v>
      </c>
      <c r="AG16" s="5">
        <f t="shared" si="8"/>
        <v>2</v>
      </c>
      <c r="AH16" s="5">
        <f t="shared" si="0"/>
        <v>7</v>
      </c>
      <c r="AJ16" s="3">
        <f t="shared" si="9"/>
        <v>1250</v>
      </c>
      <c r="AK16" s="3">
        <f t="shared" si="10"/>
        <v>1011</v>
      </c>
      <c r="AL16" s="3">
        <f t="shared" si="11"/>
        <v>0</v>
      </c>
      <c r="AM16" s="3">
        <f t="shared" si="12"/>
        <v>0</v>
      </c>
      <c r="AN16" s="3">
        <f t="shared" si="13"/>
        <v>0</v>
      </c>
      <c r="AO16" s="3">
        <f t="shared" si="14"/>
        <v>0</v>
      </c>
      <c r="AP16" s="3">
        <f t="shared" si="15"/>
        <v>0</v>
      </c>
    </row>
    <row r="17" spans="1:42" x14ac:dyDescent="0.3">
      <c r="A17" s="94">
        <v>5882</v>
      </c>
      <c r="B17" s="42" t="s">
        <v>132</v>
      </c>
      <c r="C17" s="96" t="s">
        <v>165</v>
      </c>
      <c r="D17" s="91">
        <f>IFERROR(VLOOKUP($A17,'IRC1 0405 Deinze'!$AB:$AG,4,FALSE),"")</f>
        <v>582</v>
      </c>
      <c r="E17" s="90">
        <f>IFERROR(VLOOKUP($A17,'IRC1 0405 Deinze'!$AB:$AG,5,FALSE),"")</f>
        <v>323</v>
      </c>
      <c r="F17" s="90">
        <f>IFERROR(VLOOKUP($A17,'IRC1 0405 Deinze'!$AB:$AG,6,FALSE),"")</f>
        <v>314</v>
      </c>
      <c r="G17" s="67">
        <f t="shared" si="1"/>
        <v>1219</v>
      </c>
      <c r="H17" s="61">
        <f>IFERROR(VLOOKUP($A17,'IRC2 0426 Maldegem'!$AB:$AG,4,FALSE),"")</f>
        <v>377</v>
      </c>
      <c r="I17" s="60">
        <f>IFERROR(VLOOKUP($A17,'IRC2 0426 Maldegem'!$AB:$AG,5,FALSE),"")</f>
        <v>179</v>
      </c>
      <c r="J17" s="60">
        <f>IFERROR(VLOOKUP($A17,'IRC2 0426 Maldegem'!$AB:$AG,6,FALSE),"")</f>
        <v>232</v>
      </c>
      <c r="K17" s="67">
        <f t="shared" si="2"/>
        <v>788</v>
      </c>
      <c r="L17" s="28" t="str">
        <f>IFERROR(VLOOKUP($B17,'IRC3 0510 Aalter'!$AB:$AG,2,FALSE),"")</f>
        <v/>
      </c>
      <c r="M17" s="23" t="str">
        <f>IFERROR(VLOOKUP($B17,'IRC3 0510 Aalter'!$AB:$AG,3,FALSE),"")</f>
        <v/>
      </c>
      <c r="N17" s="23" t="str">
        <f>IFERROR(VLOOKUP($B17,'IRC3 0510 Aalter'!$AB:$AG,4,FALSE),"")</f>
        <v/>
      </c>
      <c r="O17" s="67" t="str">
        <f t="shared" si="3"/>
        <v/>
      </c>
      <c r="P17" s="28" t="str">
        <f>IFERROR(VLOOKUP($B17,'IRC4 0607 Rieme'!$V:$Y,2,FALSE),"")</f>
        <v/>
      </c>
      <c r="Q17" s="23" t="str">
        <f>IFERROR(VLOOKUP($B17,'IRC4 0607 Rieme'!$V:$Y,3,FALSE),"")</f>
        <v/>
      </c>
      <c r="R17" s="23" t="str">
        <f>IFERROR(VLOOKUP($B17,'IRC4 0607 Rieme'!$V:$Y,4,FALSE),"")</f>
        <v/>
      </c>
      <c r="S17" s="67" t="str">
        <f t="shared" si="4"/>
        <v/>
      </c>
      <c r="T17" s="28" t="str">
        <f>IFERROR(VLOOKUP($B17,'IRC5 2906 Oudenaarde'!$V:$Y,2,FALSE),"")</f>
        <v/>
      </c>
      <c r="U17" s="23" t="str">
        <f>IFERROR(VLOOKUP($B17,'IRC5 2906 Oudenaarde'!$V:$Y,3,FALSE),"")</f>
        <v/>
      </c>
      <c r="V17" s="23" t="str">
        <f>IFERROR(VLOOKUP($B17,'IRC5 2906 Oudenaarde'!$V:$Y,4,FALSE),"")</f>
        <v/>
      </c>
      <c r="W17" s="67" t="str">
        <f t="shared" si="5"/>
        <v/>
      </c>
      <c r="X17" s="28" t="str">
        <f>IFERROR(VLOOKUP($B17,'IRC6 0830 Racing Gent'!$V:$Y,2,FALSE),"")</f>
        <v/>
      </c>
      <c r="Y17" s="23" t="str">
        <f>IFERROR(VLOOKUP($B17,'IRC6 0830 Racing Gent'!$V:$Y,3,FALSE),"")</f>
        <v/>
      </c>
      <c r="Z17" s="23" t="str">
        <f>IFERROR(VLOOKUP($B17,'IRC6 0830 Racing Gent'!$V:$Y,4,FALSE),"")</f>
        <v/>
      </c>
      <c r="AA17" s="67" t="str">
        <f t="shared" si="6"/>
        <v/>
      </c>
      <c r="AB17" s="28" t="str">
        <f>IFERROR(VLOOKUP($B17,'IRC7 0907 KAA Gent'!$V:$Y,2,FALSE),"")</f>
        <v/>
      </c>
      <c r="AC17" s="23" t="str">
        <f>IFERROR(VLOOKUP($B17,'IRC7 0907 KAA Gent'!$V:$Y,3,FALSE),"")</f>
        <v/>
      </c>
      <c r="AD17" s="23" t="str">
        <f>IFERROR(VLOOKUP($B17,'IRC7 0907 KAA Gent'!$V:$Y,4,FALSE),"")</f>
        <v/>
      </c>
      <c r="AE17" s="67" t="str">
        <f t="shared" si="7"/>
        <v/>
      </c>
      <c r="AF17" s="29" cm="1">
        <f t="array" ref="AF17">IF(SUM(LARGE(AJ17:AP17,{1;2;3;4;5}))&gt;0,SUM(LARGE(AJ17:AP17,{1;2;3;4;5})),"")</f>
        <v>2007</v>
      </c>
      <c r="AG17" s="5">
        <f t="shared" si="8"/>
        <v>2</v>
      </c>
      <c r="AH17" s="5">
        <f t="shared" si="0"/>
        <v>13</v>
      </c>
      <c r="AJ17" s="3">
        <f t="shared" si="9"/>
        <v>1219</v>
      </c>
      <c r="AK17" s="3">
        <f t="shared" si="10"/>
        <v>788</v>
      </c>
      <c r="AL17" s="3">
        <f t="shared" si="11"/>
        <v>0</v>
      </c>
      <c r="AM17" s="3">
        <f t="shared" si="12"/>
        <v>0</v>
      </c>
      <c r="AN17" s="3">
        <f t="shared" si="13"/>
        <v>0</v>
      </c>
      <c r="AO17" s="3">
        <f t="shared" si="14"/>
        <v>0</v>
      </c>
      <c r="AP17" s="3">
        <f t="shared" si="15"/>
        <v>0</v>
      </c>
    </row>
    <row r="18" spans="1:42" x14ac:dyDescent="0.3">
      <c r="A18" s="94">
        <v>5572</v>
      </c>
      <c r="B18" s="42" t="s">
        <v>133</v>
      </c>
      <c r="C18" s="96" t="s">
        <v>168</v>
      </c>
      <c r="D18" s="91">
        <f>IFERROR(VLOOKUP($A18,'IRC1 0405 Deinze'!$AB:$AG,4,FALSE),"")</f>
        <v>0</v>
      </c>
      <c r="E18" s="90">
        <f>IFERROR(VLOOKUP($A18,'IRC1 0405 Deinze'!$AB:$AG,5,FALSE),"")</f>
        <v>581</v>
      </c>
      <c r="F18" s="90">
        <f>IFERROR(VLOOKUP($A18,'IRC1 0405 Deinze'!$AB:$AG,6,FALSE),"")</f>
        <v>417</v>
      </c>
      <c r="G18" s="67">
        <f t="shared" si="1"/>
        <v>998</v>
      </c>
      <c r="H18" s="61">
        <f>IFERROR(VLOOKUP($A18,'IRC2 0426 Maldegem'!$AB:$AG,4,FALSE),"")</f>
        <v>446</v>
      </c>
      <c r="I18" s="60">
        <f>IFERROR(VLOOKUP($A18,'IRC2 0426 Maldegem'!$AB:$AG,5,FALSE),"")</f>
        <v>169</v>
      </c>
      <c r="J18" s="60">
        <f>IFERROR(VLOOKUP($A18,'IRC2 0426 Maldegem'!$AB:$AG,6,FALSE),"")</f>
        <v>498</v>
      </c>
      <c r="K18" s="67">
        <f t="shared" si="2"/>
        <v>1113</v>
      </c>
      <c r="L18" s="28" t="str">
        <f>IFERROR(VLOOKUP($B18,'IRC3 0510 Aalter'!$AB:$AG,2,FALSE),"")</f>
        <v/>
      </c>
      <c r="M18" s="23" t="str">
        <f>IFERROR(VLOOKUP($B18,'IRC3 0510 Aalter'!$AB:$AG,3,FALSE),"")</f>
        <v/>
      </c>
      <c r="N18" s="23" t="str">
        <f>IFERROR(VLOOKUP($B18,'IRC3 0510 Aalter'!$AB:$AG,4,FALSE),"")</f>
        <v/>
      </c>
      <c r="O18" s="67" t="str">
        <f t="shared" si="3"/>
        <v/>
      </c>
      <c r="P18" s="28" t="str">
        <f>IFERROR(VLOOKUP($B18,'IRC4 0607 Rieme'!$V:$Y,2,FALSE),"")</f>
        <v/>
      </c>
      <c r="Q18" s="23" t="str">
        <f>IFERROR(VLOOKUP($B18,'IRC4 0607 Rieme'!$V:$Y,3,FALSE),"")</f>
        <v/>
      </c>
      <c r="R18" s="23" t="str">
        <f>IFERROR(VLOOKUP($B18,'IRC4 0607 Rieme'!$V:$Y,4,FALSE),"")</f>
        <v/>
      </c>
      <c r="S18" s="67" t="str">
        <f t="shared" si="4"/>
        <v/>
      </c>
      <c r="T18" s="28" t="str">
        <f>IFERROR(VLOOKUP($B18,'IRC5 2906 Oudenaarde'!$V:$Y,2,FALSE),"")</f>
        <v/>
      </c>
      <c r="U18" s="23" t="str">
        <f>IFERROR(VLOOKUP($B18,'IRC5 2906 Oudenaarde'!$V:$Y,3,FALSE),"")</f>
        <v/>
      </c>
      <c r="V18" s="23" t="str">
        <f>IFERROR(VLOOKUP($B18,'IRC5 2906 Oudenaarde'!$V:$Y,4,FALSE),"")</f>
        <v/>
      </c>
      <c r="W18" s="67" t="str">
        <f t="shared" si="5"/>
        <v/>
      </c>
      <c r="X18" s="28" t="str">
        <f>IFERROR(VLOOKUP($B18,'IRC6 0830 Racing Gent'!$V:$Y,2,FALSE),"")</f>
        <v/>
      </c>
      <c r="Y18" s="23" t="str">
        <f>IFERROR(VLOOKUP($B18,'IRC6 0830 Racing Gent'!$V:$Y,3,FALSE),"")</f>
        <v/>
      </c>
      <c r="Z18" s="23" t="str">
        <f>IFERROR(VLOOKUP($B18,'IRC6 0830 Racing Gent'!$V:$Y,4,FALSE),"")</f>
        <v/>
      </c>
      <c r="AA18" s="67" t="str">
        <f t="shared" si="6"/>
        <v/>
      </c>
      <c r="AB18" s="28" t="str">
        <f>IFERROR(VLOOKUP($B18,'IRC7 0907 KAA Gent'!$V:$Y,2,FALSE),"")</f>
        <v/>
      </c>
      <c r="AC18" s="23" t="str">
        <f>IFERROR(VLOOKUP($B18,'IRC7 0907 KAA Gent'!$V:$Y,3,FALSE),"")</f>
        <v/>
      </c>
      <c r="AD18" s="23" t="str">
        <f>IFERROR(VLOOKUP($B18,'IRC7 0907 KAA Gent'!$V:$Y,4,FALSE),"")</f>
        <v/>
      </c>
      <c r="AE18" s="67" t="str">
        <f t="shared" si="7"/>
        <v/>
      </c>
      <c r="AF18" s="29" cm="1">
        <f t="array" ref="AF18">IF(SUM(LARGE(AJ18:AP18,{1;2;3;4;5}))&gt;0,SUM(LARGE(AJ18:AP18,{1;2;3;4;5})),"")</f>
        <v>2111</v>
      </c>
      <c r="AG18" s="5">
        <f t="shared" si="8"/>
        <v>2</v>
      </c>
      <c r="AH18" s="5">
        <f t="shared" si="0"/>
        <v>11</v>
      </c>
      <c r="AJ18" s="3">
        <f t="shared" si="9"/>
        <v>998</v>
      </c>
      <c r="AK18" s="3">
        <f t="shared" si="10"/>
        <v>1113</v>
      </c>
      <c r="AL18" s="3">
        <f t="shared" si="11"/>
        <v>0</v>
      </c>
      <c r="AM18" s="3">
        <f t="shared" si="12"/>
        <v>0</v>
      </c>
      <c r="AN18" s="3">
        <f t="shared" si="13"/>
        <v>0</v>
      </c>
      <c r="AO18" s="3">
        <f t="shared" si="14"/>
        <v>0</v>
      </c>
      <c r="AP18" s="3">
        <f t="shared" si="15"/>
        <v>0</v>
      </c>
    </row>
    <row r="19" spans="1:42" x14ac:dyDescent="0.3">
      <c r="A19" s="94">
        <v>5002</v>
      </c>
      <c r="B19" s="42" t="s">
        <v>134</v>
      </c>
      <c r="C19" s="96" t="s">
        <v>165</v>
      </c>
      <c r="D19" s="91">
        <f>IFERROR(VLOOKUP($A19,'IRC1 0405 Deinze'!$AB:$AG,4,FALSE),"")</f>
        <v>476</v>
      </c>
      <c r="E19" s="90">
        <f>IFERROR(VLOOKUP($A19,'IRC1 0405 Deinze'!$AB:$AG,5,FALSE),"")</f>
        <v>433</v>
      </c>
      <c r="F19" s="90">
        <f>IFERROR(VLOOKUP($A19,'IRC1 0405 Deinze'!$AB:$AG,6,FALSE),"")</f>
        <v>0</v>
      </c>
      <c r="G19" s="67">
        <f t="shared" si="1"/>
        <v>909</v>
      </c>
      <c r="H19" s="61">
        <f>IFERROR(VLOOKUP($A19,'IRC2 0426 Maldegem'!$AB:$AG,4,FALSE),"")</f>
        <v>322</v>
      </c>
      <c r="I19" s="60">
        <f>IFERROR(VLOOKUP($A19,'IRC2 0426 Maldegem'!$AB:$AG,5,FALSE),"")</f>
        <v>0</v>
      </c>
      <c r="J19" s="60">
        <f>IFERROR(VLOOKUP($A19,'IRC2 0426 Maldegem'!$AB:$AG,6,FALSE),"")</f>
        <v>271</v>
      </c>
      <c r="K19" s="67">
        <f t="shared" si="2"/>
        <v>593</v>
      </c>
      <c r="L19" s="28" t="str">
        <f>IFERROR(VLOOKUP($B19,'IRC3 0510 Aalter'!$AB:$AG,2,FALSE),"")</f>
        <v/>
      </c>
      <c r="M19" s="23" t="str">
        <f>IFERROR(VLOOKUP($B19,'IRC3 0510 Aalter'!$AB:$AG,3,FALSE),"")</f>
        <v/>
      </c>
      <c r="N19" s="23" t="str">
        <f>IFERROR(VLOOKUP($B19,'IRC3 0510 Aalter'!$AB:$AG,4,FALSE),"")</f>
        <v/>
      </c>
      <c r="O19" s="67" t="str">
        <f t="shared" si="3"/>
        <v/>
      </c>
      <c r="P19" s="28" t="str">
        <f>IFERROR(VLOOKUP($B19,'IRC4 0607 Rieme'!$V:$Y,2,FALSE),"")</f>
        <v/>
      </c>
      <c r="Q19" s="23" t="str">
        <f>IFERROR(VLOOKUP($B19,'IRC4 0607 Rieme'!$V:$Y,3,FALSE),"")</f>
        <v/>
      </c>
      <c r="R19" s="23" t="str">
        <f>IFERROR(VLOOKUP($B19,'IRC4 0607 Rieme'!$V:$Y,4,FALSE),"")</f>
        <v/>
      </c>
      <c r="S19" s="67" t="str">
        <f t="shared" si="4"/>
        <v/>
      </c>
      <c r="T19" s="28" t="str">
        <f>IFERROR(VLOOKUP($B19,'IRC5 2906 Oudenaarde'!$V:$Y,2,FALSE),"")</f>
        <v/>
      </c>
      <c r="U19" s="23" t="str">
        <f>IFERROR(VLOOKUP($B19,'IRC5 2906 Oudenaarde'!$V:$Y,3,FALSE),"")</f>
        <v/>
      </c>
      <c r="V19" s="23" t="str">
        <f>IFERROR(VLOOKUP($B19,'IRC5 2906 Oudenaarde'!$V:$Y,4,FALSE),"")</f>
        <v/>
      </c>
      <c r="W19" s="67" t="str">
        <f t="shared" si="5"/>
        <v/>
      </c>
      <c r="X19" s="28" t="str">
        <f>IFERROR(VLOOKUP($B19,'IRC6 0830 Racing Gent'!$V:$Y,2,FALSE),"")</f>
        <v/>
      </c>
      <c r="Y19" s="23" t="str">
        <f>IFERROR(VLOOKUP($B19,'IRC6 0830 Racing Gent'!$V:$Y,3,FALSE),"")</f>
        <v/>
      </c>
      <c r="Z19" s="23" t="str">
        <f>IFERROR(VLOOKUP($B19,'IRC6 0830 Racing Gent'!$V:$Y,4,FALSE),"")</f>
        <v/>
      </c>
      <c r="AA19" s="67" t="str">
        <f t="shared" si="6"/>
        <v/>
      </c>
      <c r="AB19" s="28" t="str">
        <f>IFERROR(VLOOKUP($B19,'IRC7 0907 KAA Gent'!$V:$Y,2,FALSE),"")</f>
        <v/>
      </c>
      <c r="AC19" s="23" t="str">
        <f>IFERROR(VLOOKUP($B19,'IRC7 0907 KAA Gent'!$V:$Y,3,FALSE),"")</f>
        <v/>
      </c>
      <c r="AD19" s="23" t="str">
        <f>IFERROR(VLOOKUP($B19,'IRC7 0907 KAA Gent'!$V:$Y,4,FALSE),"")</f>
        <v/>
      </c>
      <c r="AE19" s="67" t="str">
        <f t="shared" si="7"/>
        <v/>
      </c>
      <c r="AF19" s="29" cm="1">
        <f t="array" ref="AF19">IF(SUM(LARGE(AJ19:AP19,{1;2;3;4;5}))&gt;0,SUM(LARGE(AJ19:AP19,{1;2;3;4;5})),"")</f>
        <v>1502</v>
      </c>
      <c r="AG19" s="5">
        <f t="shared" si="8"/>
        <v>2</v>
      </c>
      <c r="AH19" s="5">
        <f t="shared" si="0"/>
        <v>16</v>
      </c>
      <c r="AJ19" s="3">
        <f t="shared" si="9"/>
        <v>909</v>
      </c>
      <c r="AK19" s="3">
        <f t="shared" si="10"/>
        <v>593</v>
      </c>
      <c r="AL19" s="3">
        <f t="shared" si="11"/>
        <v>0</v>
      </c>
      <c r="AM19" s="3">
        <f t="shared" si="12"/>
        <v>0</v>
      </c>
      <c r="AN19" s="3">
        <f t="shared" si="13"/>
        <v>0</v>
      </c>
      <c r="AO19" s="3">
        <f t="shared" si="14"/>
        <v>0</v>
      </c>
      <c r="AP19" s="3">
        <f t="shared" si="15"/>
        <v>0</v>
      </c>
    </row>
    <row r="20" spans="1:42" x14ac:dyDescent="0.3">
      <c r="A20" s="94">
        <v>5943</v>
      </c>
      <c r="B20" s="42" t="s">
        <v>135</v>
      </c>
      <c r="C20" s="96" t="s">
        <v>168</v>
      </c>
      <c r="D20" s="91">
        <f>IFERROR(VLOOKUP($A20,'IRC1 0405 Deinze'!$AB:$AG,4,FALSE),"")</f>
        <v>430</v>
      </c>
      <c r="E20" s="90">
        <f>IFERROR(VLOOKUP($A20,'IRC1 0405 Deinze'!$AB:$AG,5,FALSE),"")</f>
        <v>0</v>
      </c>
      <c r="F20" s="90">
        <f>IFERROR(VLOOKUP($A20,'IRC1 0405 Deinze'!$AB:$AG,6,FALSE),"")</f>
        <v>378</v>
      </c>
      <c r="G20" s="67">
        <f t="shared" si="1"/>
        <v>808</v>
      </c>
      <c r="H20" s="61" t="str">
        <f>IFERROR(VLOOKUP($A20,'IRC2 0426 Maldegem'!$AB:$AG,4,FALSE),"")</f>
        <v/>
      </c>
      <c r="I20" s="60" t="str">
        <f>IFERROR(VLOOKUP($A20,'IRC2 0426 Maldegem'!$AB:$AG,5,FALSE),"")</f>
        <v/>
      </c>
      <c r="J20" s="60" t="str">
        <f>IFERROR(VLOOKUP($A20,'IRC2 0426 Maldegem'!$AB:$AG,6,FALSE),"")</f>
        <v/>
      </c>
      <c r="K20" s="67" t="str">
        <f t="shared" ref="K20:K53" si="16">IF(SUM(H20:J20)&gt;0,SUM(H20:J20),"")</f>
        <v/>
      </c>
      <c r="L20" s="28" t="str">
        <f>IFERROR(VLOOKUP($B20,'IRC3 0510 Aalter'!$AB:$AG,2,FALSE),"")</f>
        <v/>
      </c>
      <c r="M20" s="23" t="str">
        <f>IFERROR(VLOOKUP($B20,'IRC3 0510 Aalter'!$AB:$AG,3,FALSE),"")</f>
        <v/>
      </c>
      <c r="N20" s="23" t="str">
        <f>IFERROR(VLOOKUP($B20,'IRC3 0510 Aalter'!$AB:$AG,4,FALSE),"")</f>
        <v/>
      </c>
      <c r="O20" s="67" t="str">
        <f t="shared" si="3"/>
        <v/>
      </c>
      <c r="P20" s="28" t="str">
        <f>IFERROR(VLOOKUP($B20,'IRC4 0607 Rieme'!$V:$Y,2,FALSE),"")</f>
        <v/>
      </c>
      <c r="Q20" s="23" t="str">
        <f>IFERROR(VLOOKUP($B20,'IRC4 0607 Rieme'!$V:$Y,3,FALSE),"")</f>
        <v/>
      </c>
      <c r="R20" s="23" t="str">
        <f>IFERROR(VLOOKUP($B20,'IRC4 0607 Rieme'!$V:$Y,4,FALSE),"")</f>
        <v/>
      </c>
      <c r="S20" s="67" t="str">
        <f t="shared" si="4"/>
        <v/>
      </c>
      <c r="T20" s="28" t="str">
        <f>IFERROR(VLOOKUP($B20,'IRC5 2906 Oudenaarde'!$V:$Y,2,FALSE),"")</f>
        <v/>
      </c>
      <c r="U20" s="23" t="str">
        <f>IFERROR(VLOOKUP($B20,'IRC5 2906 Oudenaarde'!$V:$Y,3,FALSE),"")</f>
        <v/>
      </c>
      <c r="V20" s="23" t="str">
        <f>IFERROR(VLOOKUP($B20,'IRC5 2906 Oudenaarde'!$V:$Y,4,FALSE),"")</f>
        <v/>
      </c>
      <c r="W20" s="67" t="str">
        <f t="shared" si="5"/>
        <v/>
      </c>
      <c r="X20" s="28" t="str">
        <f>IFERROR(VLOOKUP($B20,'IRC6 0830 Racing Gent'!$V:$Y,2,FALSE),"")</f>
        <v/>
      </c>
      <c r="Y20" s="23" t="str">
        <f>IFERROR(VLOOKUP($B20,'IRC6 0830 Racing Gent'!$V:$Y,3,FALSE),"")</f>
        <v/>
      </c>
      <c r="Z20" s="23" t="str">
        <f>IFERROR(VLOOKUP($B20,'IRC6 0830 Racing Gent'!$V:$Y,4,FALSE),"")</f>
        <v/>
      </c>
      <c r="AA20" s="67" t="str">
        <f t="shared" si="6"/>
        <v/>
      </c>
      <c r="AB20" s="28" t="str">
        <f>IFERROR(VLOOKUP($B20,'IRC7 0907 KAA Gent'!$V:$Y,2,FALSE),"")</f>
        <v/>
      </c>
      <c r="AC20" s="23" t="str">
        <f>IFERROR(VLOOKUP($B20,'IRC7 0907 KAA Gent'!$V:$Y,3,FALSE),"")</f>
        <v/>
      </c>
      <c r="AD20" s="23" t="str">
        <f>IFERROR(VLOOKUP($B20,'IRC7 0907 KAA Gent'!$V:$Y,4,FALSE),"")</f>
        <v/>
      </c>
      <c r="AE20" s="67" t="str">
        <f t="shared" si="7"/>
        <v/>
      </c>
      <c r="AF20" s="29" cm="1">
        <f t="array" ref="AF20">IF(SUM(LARGE(AJ20:AP20,{1;2;3;4;5}))&gt;0,SUM(LARGE(AJ20:AP20,{1;2;3;4;5})),"")</f>
        <v>808</v>
      </c>
      <c r="AG20" s="5">
        <f t="shared" si="8"/>
        <v>1</v>
      </c>
      <c r="AH20" s="5">
        <f t="shared" si="0"/>
        <v>26</v>
      </c>
      <c r="AJ20" s="3">
        <f t="shared" si="9"/>
        <v>808</v>
      </c>
      <c r="AK20" s="3">
        <f t="shared" si="10"/>
        <v>0</v>
      </c>
      <c r="AL20" s="3">
        <f t="shared" si="11"/>
        <v>0</v>
      </c>
      <c r="AM20" s="3">
        <f t="shared" si="12"/>
        <v>0</v>
      </c>
      <c r="AN20" s="3">
        <f t="shared" si="13"/>
        <v>0</v>
      </c>
      <c r="AO20" s="3">
        <f t="shared" si="14"/>
        <v>0</v>
      </c>
      <c r="AP20" s="3">
        <f t="shared" si="15"/>
        <v>0</v>
      </c>
    </row>
    <row r="21" spans="1:42" x14ac:dyDescent="0.3">
      <c r="A21" s="94">
        <v>5459</v>
      </c>
      <c r="B21" s="42" t="s">
        <v>136</v>
      </c>
      <c r="C21" s="96" t="s">
        <v>169</v>
      </c>
      <c r="D21" s="91">
        <f>IFERROR(VLOOKUP($A21,'IRC1 0405 Deinze'!$AB:$AG,4,FALSE),"")</f>
        <v>0</v>
      </c>
      <c r="E21" s="90">
        <f>IFERROR(VLOOKUP($A21,'IRC1 0405 Deinze'!$AB:$AG,5,FALSE),"")</f>
        <v>456</v>
      </c>
      <c r="F21" s="90">
        <f>IFERROR(VLOOKUP($A21,'IRC1 0405 Deinze'!$AB:$AG,6,FALSE),"")</f>
        <v>314</v>
      </c>
      <c r="G21" s="67">
        <f t="shared" si="1"/>
        <v>770</v>
      </c>
      <c r="H21" s="61">
        <f>IFERROR(VLOOKUP($A21,'IRC2 0426 Maldegem'!$AB:$AG,4,FALSE),"")</f>
        <v>259</v>
      </c>
      <c r="I21" s="60">
        <f>IFERROR(VLOOKUP($A21,'IRC2 0426 Maldegem'!$AB:$AG,5,FALSE),"")</f>
        <v>264</v>
      </c>
      <c r="J21" s="60">
        <f>IFERROR(VLOOKUP($A21,'IRC2 0426 Maldegem'!$AB:$AG,6,FALSE),"")</f>
        <v>285</v>
      </c>
      <c r="K21" s="67">
        <f t="shared" si="16"/>
        <v>808</v>
      </c>
      <c r="L21" s="28" t="str">
        <f>IFERROR(VLOOKUP($B21,'IRC3 0510 Aalter'!$AB:$AG,2,FALSE),"")</f>
        <v/>
      </c>
      <c r="M21" s="23" t="str">
        <f>IFERROR(VLOOKUP($B21,'IRC3 0510 Aalter'!$AB:$AG,3,FALSE),"")</f>
        <v/>
      </c>
      <c r="N21" s="23" t="str">
        <f>IFERROR(VLOOKUP($B21,'IRC3 0510 Aalter'!$AB:$AG,4,FALSE),"")</f>
        <v/>
      </c>
      <c r="O21" s="67" t="str">
        <f t="shared" si="3"/>
        <v/>
      </c>
      <c r="P21" s="28" t="str">
        <f>IFERROR(VLOOKUP($B21,'IRC4 0607 Rieme'!$V:$Y,2,FALSE),"")</f>
        <v/>
      </c>
      <c r="Q21" s="23" t="str">
        <f>IFERROR(VLOOKUP($B21,'IRC4 0607 Rieme'!$V:$Y,3,FALSE),"")</f>
        <v/>
      </c>
      <c r="R21" s="23" t="str">
        <f>IFERROR(VLOOKUP($B21,'IRC4 0607 Rieme'!$V:$Y,4,FALSE),"")</f>
        <v/>
      </c>
      <c r="S21" s="67" t="str">
        <f t="shared" si="4"/>
        <v/>
      </c>
      <c r="T21" s="28" t="str">
        <f>IFERROR(VLOOKUP($B21,'IRC5 2906 Oudenaarde'!$V:$Y,2,FALSE),"")</f>
        <v/>
      </c>
      <c r="U21" s="23" t="str">
        <f>IFERROR(VLOOKUP($B21,'IRC5 2906 Oudenaarde'!$V:$Y,3,FALSE),"")</f>
        <v/>
      </c>
      <c r="V21" s="23" t="str">
        <f>IFERROR(VLOOKUP($B21,'IRC5 2906 Oudenaarde'!$V:$Y,4,FALSE),"")</f>
        <v/>
      </c>
      <c r="W21" s="67" t="str">
        <f t="shared" si="5"/>
        <v/>
      </c>
      <c r="X21" s="28" t="str">
        <f>IFERROR(VLOOKUP($B21,'IRC6 0830 Racing Gent'!$V:$Y,2,FALSE),"")</f>
        <v/>
      </c>
      <c r="Y21" s="23" t="str">
        <f>IFERROR(VLOOKUP($B21,'IRC6 0830 Racing Gent'!$V:$Y,3,FALSE),"")</f>
        <v/>
      </c>
      <c r="Z21" s="23" t="str">
        <f>IFERROR(VLOOKUP($B21,'IRC6 0830 Racing Gent'!$V:$Y,4,FALSE),"")</f>
        <v/>
      </c>
      <c r="AA21" s="67" t="str">
        <f t="shared" si="6"/>
        <v/>
      </c>
      <c r="AB21" s="28" t="str">
        <f>IFERROR(VLOOKUP($B21,'IRC7 0907 KAA Gent'!$V:$Y,2,FALSE),"")</f>
        <v/>
      </c>
      <c r="AC21" s="23" t="str">
        <f>IFERROR(VLOOKUP($B21,'IRC7 0907 KAA Gent'!$V:$Y,3,FALSE),"")</f>
        <v/>
      </c>
      <c r="AD21" s="23" t="str">
        <f>IFERROR(VLOOKUP($B21,'IRC7 0907 KAA Gent'!$V:$Y,4,FALSE),"")</f>
        <v/>
      </c>
      <c r="AE21" s="67" t="str">
        <f t="shared" si="7"/>
        <v/>
      </c>
      <c r="AF21" s="29" cm="1">
        <f t="array" ref="AF21">IF(SUM(LARGE(AJ21:AP21,{1;2;3;4;5}))&gt;0,SUM(LARGE(AJ21:AP21,{1;2;3;4;5})),"")</f>
        <v>1578</v>
      </c>
      <c r="AG21" s="5">
        <f t="shared" si="8"/>
        <v>2</v>
      </c>
      <c r="AH21" s="5">
        <f t="shared" si="0"/>
        <v>15</v>
      </c>
      <c r="AJ21" s="3">
        <f t="shared" si="9"/>
        <v>770</v>
      </c>
      <c r="AK21" s="3">
        <f t="shared" si="10"/>
        <v>808</v>
      </c>
      <c r="AL21" s="3">
        <f t="shared" si="11"/>
        <v>0</v>
      </c>
      <c r="AM21" s="3">
        <f t="shared" si="12"/>
        <v>0</v>
      </c>
      <c r="AN21" s="3">
        <f t="shared" si="13"/>
        <v>0</v>
      </c>
      <c r="AO21" s="3">
        <f t="shared" si="14"/>
        <v>0</v>
      </c>
      <c r="AP21" s="3">
        <f t="shared" si="15"/>
        <v>0</v>
      </c>
    </row>
    <row r="22" spans="1:42" x14ac:dyDescent="0.3">
      <c r="A22" s="94">
        <v>5303</v>
      </c>
      <c r="B22" s="42" t="s">
        <v>137</v>
      </c>
      <c r="C22" s="96" t="s">
        <v>170</v>
      </c>
      <c r="D22" s="91">
        <f>IFERROR(VLOOKUP($A22,'IRC1 0405 Deinze'!$AB:$AG,4,FALSE),"")</f>
        <v>364</v>
      </c>
      <c r="E22" s="90">
        <f>IFERROR(VLOOKUP($A22,'IRC1 0405 Deinze'!$AB:$AG,5,FALSE),"")</f>
        <v>0</v>
      </c>
      <c r="F22" s="90">
        <f>IFERROR(VLOOKUP($A22,'IRC1 0405 Deinze'!$AB:$AG,6,FALSE),"")</f>
        <v>314</v>
      </c>
      <c r="G22" s="67">
        <f t="shared" si="1"/>
        <v>678</v>
      </c>
      <c r="H22" s="61">
        <f>IFERROR(VLOOKUP($A22,'IRC2 0426 Maldegem'!$AB:$AG,4,FALSE),"")</f>
        <v>253</v>
      </c>
      <c r="I22" s="60">
        <f>IFERROR(VLOOKUP($A22,'IRC2 0426 Maldegem'!$AB:$AG,5,FALSE),"")</f>
        <v>171</v>
      </c>
      <c r="J22" s="60">
        <f>IFERROR(VLOOKUP($A22,'IRC2 0426 Maldegem'!$AB:$AG,6,FALSE),"")</f>
        <v>289</v>
      </c>
      <c r="K22" s="67">
        <f t="shared" si="16"/>
        <v>713</v>
      </c>
      <c r="L22" s="28" t="str">
        <f>IFERROR(VLOOKUP($B22,'IRC3 0510 Aalter'!$AB:$AG,2,FALSE),"")</f>
        <v/>
      </c>
      <c r="M22" s="23" t="str">
        <f>IFERROR(VLOOKUP($B22,'IRC3 0510 Aalter'!$AB:$AG,3,FALSE),"")</f>
        <v/>
      </c>
      <c r="N22" s="23" t="str">
        <f>IFERROR(VLOOKUP($B22,'IRC3 0510 Aalter'!$AB:$AG,4,FALSE),"")</f>
        <v/>
      </c>
      <c r="O22" s="67" t="str">
        <f t="shared" si="3"/>
        <v/>
      </c>
      <c r="P22" s="28" t="str">
        <f>IFERROR(VLOOKUP($B22,'IRC4 0607 Rieme'!$V:$Y,2,FALSE),"")</f>
        <v/>
      </c>
      <c r="Q22" s="23" t="str">
        <f>IFERROR(VLOOKUP($B22,'IRC4 0607 Rieme'!$V:$Y,3,FALSE),"")</f>
        <v/>
      </c>
      <c r="R22" s="23" t="str">
        <f>IFERROR(VLOOKUP($B22,'IRC4 0607 Rieme'!$V:$Y,4,FALSE),"")</f>
        <v/>
      </c>
      <c r="S22" s="67" t="str">
        <f t="shared" si="4"/>
        <v/>
      </c>
      <c r="T22" s="28" t="str">
        <f>IFERROR(VLOOKUP($B22,'IRC5 2906 Oudenaarde'!$V:$Y,2,FALSE),"")</f>
        <v/>
      </c>
      <c r="U22" s="23" t="str">
        <f>IFERROR(VLOOKUP($B22,'IRC5 2906 Oudenaarde'!$V:$Y,3,FALSE),"")</f>
        <v/>
      </c>
      <c r="V22" s="23" t="str">
        <f>IFERROR(VLOOKUP($B22,'IRC5 2906 Oudenaarde'!$V:$Y,4,FALSE),"")</f>
        <v/>
      </c>
      <c r="W22" s="67" t="str">
        <f t="shared" si="5"/>
        <v/>
      </c>
      <c r="X22" s="28" t="str">
        <f>IFERROR(VLOOKUP($B22,'IRC6 0830 Racing Gent'!$V:$Y,2,FALSE),"")</f>
        <v/>
      </c>
      <c r="Y22" s="23" t="str">
        <f>IFERROR(VLOOKUP($B22,'IRC6 0830 Racing Gent'!$V:$Y,3,FALSE),"")</f>
        <v/>
      </c>
      <c r="Z22" s="23" t="str">
        <f>IFERROR(VLOOKUP($B22,'IRC6 0830 Racing Gent'!$V:$Y,4,FALSE),"")</f>
        <v/>
      </c>
      <c r="AA22" s="67" t="str">
        <f t="shared" si="6"/>
        <v/>
      </c>
      <c r="AB22" s="28" t="str">
        <f>IFERROR(VLOOKUP($B22,'IRC7 0907 KAA Gent'!$V:$Y,2,FALSE),"")</f>
        <v/>
      </c>
      <c r="AC22" s="23" t="str">
        <f>IFERROR(VLOOKUP($B22,'IRC7 0907 KAA Gent'!$V:$Y,3,FALSE),"")</f>
        <v/>
      </c>
      <c r="AD22" s="23" t="str">
        <f>IFERROR(VLOOKUP($B22,'IRC7 0907 KAA Gent'!$V:$Y,4,FALSE),"")</f>
        <v/>
      </c>
      <c r="AE22" s="67" t="str">
        <f t="shared" si="7"/>
        <v/>
      </c>
      <c r="AF22" s="29" cm="1">
        <f t="array" ref="AF22">IF(SUM(LARGE(AJ22:AP22,{1;2;3;4;5}))&gt;0,SUM(LARGE(AJ22:AP22,{1;2;3;4;5})),"")</f>
        <v>1391</v>
      </c>
      <c r="AG22" s="5">
        <f t="shared" si="8"/>
        <v>2</v>
      </c>
      <c r="AH22" s="5">
        <f t="shared" si="0"/>
        <v>17</v>
      </c>
      <c r="AJ22" s="3">
        <f t="shared" si="9"/>
        <v>678</v>
      </c>
      <c r="AK22" s="3">
        <f t="shared" si="10"/>
        <v>713</v>
      </c>
      <c r="AL22" s="3">
        <f t="shared" si="11"/>
        <v>0</v>
      </c>
      <c r="AM22" s="3">
        <f t="shared" si="12"/>
        <v>0</v>
      </c>
      <c r="AN22" s="3">
        <f t="shared" si="13"/>
        <v>0</v>
      </c>
      <c r="AO22" s="3">
        <f t="shared" si="14"/>
        <v>0</v>
      </c>
      <c r="AP22" s="3">
        <f t="shared" si="15"/>
        <v>0</v>
      </c>
    </row>
    <row r="23" spans="1:42" x14ac:dyDescent="0.3">
      <c r="A23" s="94">
        <v>5300</v>
      </c>
      <c r="B23" s="42" t="s">
        <v>138</v>
      </c>
      <c r="C23" s="96" t="s">
        <v>170</v>
      </c>
      <c r="D23" s="91">
        <f>IFERROR(VLOOKUP($A23,'IRC1 0405 Deinze'!$AB:$AG,4,FALSE),"")</f>
        <v>365</v>
      </c>
      <c r="E23" s="90">
        <f>IFERROR(VLOOKUP($A23,'IRC1 0405 Deinze'!$AB:$AG,5,FALSE),"")</f>
        <v>288</v>
      </c>
      <c r="F23" s="90">
        <f>IFERROR(VLOOKUP($A23,'IRC1 0405 Deinze'!$AB:$AG,6,FALSE),"")</f>
        <v>0</v>
      </c>
      <c r="G23" s="67">
        <f t="shared" si="1"/>
        <v>653</v>
      </c>
      <c r="H23" s="61">
        <f>IFERROR(VLOOKUP($A23,'IRC2 0426 Maldegem'!$AB:$AG,4,FALSE),"")</f>
        <v>208</v>
      </c>
      <c r="I23" s="60">
        <f>IFERROR(VLOOKUP($A23,'IRC2 0426 Maldegem'!$AB:$AG,5,FALSE),"")</f>
        <v>142</v>
      </c>
      <c r="J23" s="60">
        <f>IFERROR(VLOOKUP($A23,'IRC2 0426 Maldegem'!$AB:$AG,6,FALSE),"")</f>
        <v>191</v>
      </c>
      <c r="K23" s="67">
        <f t="shared" si="16"/>
        <v>541</v>
      </c>
      <c r="L23" s="28" t="str">
        <f>IFERROR(VLOOKUP($B23,'IRC3 0510 Aalter'!$AB:$AG,2,FALSE),"")</f>
        <v/>
      </c>
      <c r="M23" s="23" t="str">
        <f>IFERROR(VLOOKUP($B23,'IRC3 0510 Aalter'!$AB:$AG,3,FALSE),"")</f>
        <v/>
      </c>
      <c r="N23" s="23" t="str">
        <f>IFERROR(VLOOKUP($B23,'IRC3 0510 Aalter'!$AB:$AG,4,FALSE),"")</f>
        <v/>
      </c>
      <c r="O23" s="67" t="str">
        <f t="shared" si="3"/>
        <v/>
      </c>
      <c r="P23" s="28" t="str">
        <f>IFERROR(VLOOKUP($B23,'IRC4 0607 Rieme'!$V:$Y,2,FALSE),"")</f>
        <v/>
      </c>
      <c r="Q23" s="23" t="str">
        <f>IFERROR(VLOOKUP($B23,'IRC4 0607 Rieme'!$V:$Y,3,FALSE),"")</f>
        <v/>
      </c>
      <c r="R23" s="23" t="str">
        <f>IFERROR(VLOOKUP($B23,'IRC4 0607 Rieme'!$V:$Y,4,FALSE),"")</f>
        <v/>
      </c>
      <c r="S23" s="67" t="str">
        <f t="shared" si="4"/>
        <v/>
      </c>
      <c r="T23" s="28" t="str">
        <f>IFERROR(VLOOKUP($B23,'IRC5 2906 Oudenaarde'!$V:$Y,2,FALSE),"")</f>
        <v/>
      </c>
      <c r="U23" s="23" t="str">
        <f>IFERROR(VLOOKUP($B23,'IRC5 2906 Oudenaarde'!$V:$Y,3,FALSE),"")</f>
        <v/>
      </c>
      <c r="V23" s="23" t="str">
        <f>IFERROR(VLOOKUP($B23,'IRC5 2906 Oudenaarde'!$V:$Y,4,FALSE),"")</f>
        <v/>
      </c>
      <c r="W23" s="67" t="str">
        <f t="shared" si="5"/>
        <v/>
      </c>
      <c r="X23" s="28" t="str">
        <f>IFERROR(VLOOKUP($B23,'IRC6 0830 Racing Gent'!$V:$Y,2,FALSE),"")</f>
        <v/>
      </c>
      <c r="Y23" s="23" t="str">
        <f>IFERROR(VLOOKUP($B23,'IRC6 0830 Racing Gent'!$V:$Y,3,FALSE),"")</f>
        <v/>
      </c>
      <c r="Z23" s="23" t="str">
        <f>IFERROR(VLOOKUP($B23,'IRC6 0830 Racing Gent'!$V:$Y,4,FALSE),"")</f>
        <v/>
      </c>
      <c r="AA23" s="67" t="str">
        <f t="shared" si="6"/>
        <v/>
      </c>
      <c r="AB23" s="28" t="str">
        <f>IFERROR(VLOOKUP($B23,'IRC7 0907 KAA Gent'!$V:$Y,2,FALSE),"")</f>
        <v/>
      </c>
      <c r="AC23" s="23" t="str">
        <f>IFERROR(VLOOKUP($B23,'IRC7 0907 KAA Gent'!$V:$Y,3,FALSE),"")</f>
        <v/>
      </c>
      <c r="AD23" s="23" t="str">
        <f>IFERROR(VLOOKUP($B23,'IRC7 0907 KAA Gent'!$V:$Y,4,FALSE),"")</f>
        <v/>
      </c>
      <c r="AE23" s="67" t="str">
        <f t="shared" si="7"/>
        <v/>
      </c>
      <c r="AF23" s="29" cm="1">
        <f t="array" ref="AF23">IF(SUM(LARGE(AJ23:AP23,{1;2;3;4;5}))&gt;0,SUM(LARGE(AJ23:AP23,{1;2;3;4;5})),"")</f>
        <v>1194</v>
      </c>
      <c r="AG23" s="5">
        <f t="shared" si="8"/>
        <v>2</v>
      </c>
      <c r="AH23" s="5">
        <f t="shared" si="0"/>
        <v>22</v>
      </c>
      <c r="AJ23" s="3">
        <f t="shared" si="9"/>
        <v>653</v>
      </c>
      <c r="AK23" s="3">
        <f t="shared" si="10"/>
        <v>541</v>
      </c>
      <c r="AL23" s="3">
        <f t="shared" si="11"/>
        <v>0</v>
      </c>
      <c r="AM23" s="3">
        <f t="shared" si="12"/>
        <v>0</v>
      </c>
      <c r="AN23" s="3">
        <f t="shared" si="13"/>
        <v>0</v>
      </c>
      <c r="AO23" s="3">
        <f t="shared" si="14"/>
        <v>0</v>
      </c>
      <c r="AP23" s="3">
        <f t="shared" si="15"/>
        <v>0</v>
      </c>
    </row>
    <row r="24" spans="1:42" x14ac:dyDescent="0.3">
      <c r="A24" s="94">
        <v>5512</v>
      </c>
      <c r="B24" s="42" t="s">
        <v>139</v>
      </c>
      <c r="C24" s="96" t="s">
        <v>169</v>
      </c>
      <c r="D24" s="91">
        <f>IFERROR(VLOOKUP($A24,'IRC1 0405 Deinze'!$AB:$AG,4,FALSE),"")</f>
        <v>0</v>
      </c>
      <c r="E24" s="90">
        <f>IFERROR(VLOOKUP($A24,'IRC1 0405 Deinze'!$AB:$AG,5,FALSE),"")</f>
        <v>273</v>
      </c>
      <c r="F24" s="90">
        <f>IFERROR(VLOOKUP($A24,'IRC1 0405 Deinze'!$AB:$AG,6,FALSE),"")</f>
        <v>378</v>
      </c>
      <c r="G24" s="67">
        <f t="shared" si="1"/>
        <v>651</v>
      </c>
      <c r="H24" s="61">
        <f>IFERROR(VLOOKUP($A24,'IRC2 0426 Maldegem'!$AB:$AG,4,FALSE),"")</f>
        <v>268</v>
      </c>
      <c r="I24" s="60">
        <f>IFERROR(VLOOKUP($A24,'IRC2 0426 Maldegem'!$AB:$AG,5,FALSE),"")</f>
        <v>173</v>
      </c>
      <c r="J24" s="60">
        <f>IFERROR(VLOOKUP($A24,'IRC2 0426 Maldegem'!$AB:$AG,6,FALSE),"")</f>
        <v>269</v>
      </c>
      <c r="K24" s="67">
        <f t="shared" si="16"/>
        <v>710</v>
      </c>
      <c r="L24" s="28" t="str">
        <f>IFERROR(VLOOKUP($B24,'IRC3 0510 Aalter'!$AB:$AG,2,FALSE),"")</f>
        <v/>
      </c>
      <c r="M24" s="23" t="str">
        <f>IFERROR(VLOOKUP($B24,'IRC3 0510 Aalter'!$AB:$AG,3,FALSE),"")</f>
        <v/>
      </c>
      <c r="N24" s="23" t="str">
        <f>IFERROR(VLOOKUP($B24,'IRC3 0510 Aalter'!$AB:$AG,4,FALSE),"")</f>
        <v/>
      </c>
      <c r="O24" s="67" t="str">
        <f t="shared" si="3"/>
        <v/>
      </c>
      <c r="P24" s="28" t="str">
        <f>IFERROR(VLOOKUP($B24,'IRC4 0607 Rieme'!$V:$Y,2,FALSE),"")</f>
        <v/>
      </c>
      <c r="Q24" s="23" t="str">
        <f>IFERROR(VLOOKUP($B24,'IRC4 0607 Rieme'!$V:$Y,3,FALSE),"")</f>
        <v/>
      </c>
      <c r="R24" s="23" t="str">
        <f>IFERROR(VLOOKUP($B24,'IRC4 0607 Rieme'!$V:$Y,4,FALSE),"")</f>
        <v/>
      </c>
      <c r="S24" s="67" t="str">
        <f t="shared" si="4"/>
        <v/>
      </c>
      <c r="T24" s="28" t="str">
        <f>IFERROR(VLOOKUP($B24,'IRC5 2906 Oudenaarde'!$V:$Y,2,FALSE),"")</f>
        <v/>
      </c>
      <c r="U24" s="23" t="str">
        <f>IFERROR(VLOOKUP($B24,'IRC5 2906 Oudenaarde'!$V:$Y,3,FALSE),"")</f>
        <v/>
      </c>
      <c r="V24" s="23" t="str">
        <f>IFERROR(VLOOKUP($B24,'IRC5 2906 Oudenaarde'!$V:$Y,4,FALSE),"")</f>
        <v/>
      </c>
      <c r="W24" s="67" t="str">
        <f t="shared" si="5"/>
        <v/>
      </c>
      <c r="X24" s="28" t="str">
        <f>IFERROR(VLOOKUP($B24,'IRC6 0830 Racing Gent'!$V:$Y,2,FALSE),"")</f>
        <v/>
      </c>
      <c r="Y24" s="23" t="str">
        <f>IFERROR(VLOOKUP($B24,'IRC6 0830 Racing Gent'!$V:$Y,3,FALSE),"")</f>
        <v/>
      </c>
      <c r="Z24" s="23" t="str">
        <f>IFERROR(VLOOKUP($B24,'IRC6 0830 Racing Gent'!$V:$Y,4,FALSE),"")</f>
        <v/>
      </c>
      <c r="AA24" s="67" t="str">
        <f t="shared" si="6"/>
        <v/>
      </c>
      <c r="AB24" s="28" t="str">
        <f>IFERROR(VLOOKUP($B24,'IRC7 0907 KAA Gent'!$V:$Y,2,FALSE),"")</f>
        <v/>
      </c>
      <c r="AC24" s="23" t="str">
        <f>IFERROR(VLOOKUP($B24,'IRC7 0907 KAA Gent'!$V:$Y,3,FALSE),"")</f>
        <v/>
      </c>
      <c r="AD24" s="23" t="str">
        <f>IFERROR(VLOOKUP($B24,'IRC7 0907 KAA Gent'!$V:$Y,4,FALSE),"")</f>
        <v/>
      </c>
      <c r="AE24" s="67" t="str">
        <f t="shared" si="7"/>
        <v/>
      </c>
      <c r="AF24" s="29" cm="1">
        <f t="array" ref="AF24">IF(SUM(LARGE(AJ24:AP24,{1;2;3;4;5}))&gt;0,SUM(LARGE(AJ24:AP24,{1;2;3;4;5})),"")</f>
        <v>1361</v>
      </c>
      <c r="AG24" s="5">
        <f t="shared" si="8"/>
        <v>2</v>
      </c>
      <c r="AH24" s="5">
        <f t="shared" si="0"/>
        <v>18</v>
      </c>
      <c r="AJ24" s="3">
        <f t="shared" si="9"/>
        <v>651</v>
      </c>
      <c r="AK24" s="3">
        <f t="shared" si="10"/>
        <v>710</v>
      </c>
      <c r="AL24" s="3">
        <f t="shared" si="11"/>
        <v>0</v>
      </c>
      <c r="AM24" s="3">
        <f t="shared" si="12"/>
        <v>0</v>
      </c>
      <c r="AN24" s="3">
        <f t="shared" si="13"/>
        <v>0</v>
      </c>
      <c r="AO24" s="3">
        <f t="shared" si="14"/>
        <v>0</v>
      </c>
      <c r="AP24" s="3">
        <f t="shared" si="15"/>
        <v>0</v>
      </c>
    </row>
    <row r="25" spans="1:42" x14ac:dyDescent="0.3">
      <c r="A25" s="94">
        <v>5306</v>
      </c>
      <c r="B25" s="42" t="s">
        <v>140</v>
      </c>
      <c r="C25" s="96" t="s">
        <v>170</v>
      </c>
      <c r="D25" s="91">
        <f>IFERROR(VLOOKUP($A25,'IRC1 0405 Deinze'!$AB:$AG,4,FALSE),"")</f>
        <v>0</v>
      </c>
      <c r="E25" s="90">
        <f>IFERROR(VLOOKUP($A25,'IRC1 0405 Deinze'!$AB:$AG,5,FALSE),"")</f>
        <v>383</v>
      </c>
      <c r="F25" s="90">
        <f>IFERROR(VLOOKUP($A25,'IRC1 0405 Deinze'!$AB:$AG,6,FALSE),"")</f>
        <v>252</v>
      </c>
      <c r="G25" s="67">
        <f t="shared" si="1"/>
        <v>635</v>
      </c>
      <c r="H25" s="61">
        <f>IFERROR(VLOOKUP($A25,'IRC2 0426 Maldegem'!$AB:$AG,4,FALSE),"")</f>
        <v>324</v>
      </c>
      <c r="I25" s="60">
        <f>IFERROR(VLOOKUP($A25,'IRC2 0426 Maldegem'!$AB:$AG,5,FALSE),"")</f>
        <v>0</v>
      </c>
      <c r="J25" s="60">
        <f>IFERROR(VLOOKUP($A25,'IRC2 0426 Maldegem'!$AB:$AG,6,FALSE),"")</f>
        <v>249</v>
      </c>
      <c r="K25" s="67">
        <f t="shared" si="16"/>
        <v>573</v>
      </c>
      <c r="L25" s="28" t="str">
        <f>IFERROR(VLOOKUP($B25,'IRC3 0510 Aalter'!$AB:$AG,2,FALSE),"")</f>
        <v/>
      </c>
      <c r="M25" s="23" t="str">
        <f>IFERROR(VLOOKUP($B25,'IRC3 0510 Aalter'!$AB:$AG,3,FALSE),"")</f>
        <v/>
      </c>
      <c r="N25" s="23" t="str">
        <f>IFERROR(VLOOKUP($B25,'IRC3 0510 Aalter'!$AB:$AG,4,FALSE),"")</f>
        <v/>
      </c>
      <c r="O25" s="67" t="str">
        <f t="shared" si="3"/>
        <v/>
      </c>
      <c r="P25" s="28" t="str">
        <f>IFERROR(VLOOKUP($B25,'IRC4 0607 Rieme'!$V:$Y,2,FALSE),"")</f>
        <v/>
      </c>
      <c r="Q25" s="23" t="str">
        <f>IFERROR(VLOOKUP($B25,'IRC4 0607 Rieme'!$V:$Y,3,FALSE),"")</f>
        <v/>
      </c>
      <c r="R25" s="23" t="str">
        <f>IFERROR(VLOOKUP($B25,'IRC4 0607 Rieme'!$V:$Y,4,FALSE),"")</f>
        <v/>
      </c>
      <c r="S25" s="67" t="str">
        <f t="shared" si="4"/>
        <v/>
      </c>
      <c r="T25" s="28" t="str">
        <f>IFERROR(VLOOKUP($B25,'IRC5 2906 Oudenaarde'!$V:$Y,2,FALSE),"")</f>
        <v/>
      </c>
      <c r="U25" s="23" t="str">
        <f>IFERROR(VLOOKUP($B25,'IRC5 2906 Oudenaarde'!$V:$Y,3,FALSE),"")</f>
        <v/>
      </c>
      <c r="V25" s="23" t="str">
        <f>IFERROR(VLOOKUP($B25,'IRC5 2906 Oudenaarde'!$V:$Y,4,FALSE),"")</f>
        <v/>
      </c>
      <c r="W25" s="67" t="str">
        <f t="shared" si="5"/>
        <v/>
      </c>
      <c r="X25" s="28" t="str">
        <f>IFERROR(VLOOKUP($B25,'IRC6 0830 Racing Gent'!$V:$Y,2,FALSE),"")</f>
        <v/>
      </c>
      <c r="Y25" s="23" t="str">
        <f>IFERROR(VLOOKUP($B25,'IRC6 0830 Racing Gent'!$V:$Y,3,FALSE),"")</f>
        <v/>
      </c>
      <c r="Z25" s="23" t="str">
        <f>IFERROR(VLOOKUP($B25,'IRC6 0830 Racing Gent'!$V:$Y,4,FALSE),"")</f>
        <v/>
      </c>
      <c r="AA25" s="67" t="str">
        <f t="shared" si="6"/>
        <v/>
      </c>
      <c r="AB25" s="28" t="str">
        <f>IFERROR(VLOOKUP($B25,'IRC7 0907 KAA Gent'!$V:$Y,2,FALSE),"")</f>
        <v/>
      </c>
      <c r="AC25" s="23" t="str">
        <f>IFERROR(VLOOKUP($B25,'IRC7 0907 KAA Gent'!$V:$Y,3,FALSE),"")</f>
        <v/>
      </c>
      <c r="AD25" s="23" t="str">
        <f>IFERROR(VLOOKUP($B25,'IRC7 0907 KAA Gent'!$V:$Y,4,FALSE),"")</f>
        <v/>
      </c>
      <c r="AE25" s="67" t="str">
        <f t="shared" si="7"/>
        <v/>
      </c>
      <c r="AF25" s="29" cm="1">
        <f t="array" ref="AF25">IF(SUM(LARGE(AJ25:AP25,{1;2;3;4;5}))&gt;0,SUM(LARGE(AJ25:AP25,{1;2;3;4;5})),"")</f>
        <v>1208</v>
      </c>
      <c r="AG25" s="5">
        <f t="shared" si="8"/>
        <v>2</v>
      </c>
      <c r="AH25" s="5">
        <f t="shared" si="0"/>
        <v>21</v>
      </c>
      <c r="AJ25" s="3">
        <f t="shared" si="9"/>
        <v>635</v>
      </c>
      <c r="AK25" s="3">
        <f t="shared" si="10"/>
        <v>573</v>
      </c>
      <c r="AL25" s="3">
        <f t="shared" si="11"/>
        <v>0</v>
      </c>
      <c r="AM25" s="3">
        <f t="shared" si="12"/>
        <v>0</v>
      </c>
      <c r="AN25" s="3">
        <f t="shared" si="13"/>
        <v>0</v>
      </c>
      <c r="AO25" s="3">
        <f t="shared" si="14"/>
        <v>0</v>
      </c>
      <c r="AP25" s="3">
        <f t="shared" si="15"/>
        <v>0</v>
      </c>
    </row>
    <row r="26" spans="1:42" x14ac:dyDescent="0.3">
      <c r="A26" s="94">
        <v>5255</v>
      </c>
      <c r="B26" s="42" t="s">
        <v>141</v>
      </c>
      <c r="C26" s="96" t="s">
        <v>166</v>
      </c>
      <c r="D26" s="91">
        <f>IFERROR(VLOOKUP($A26,'IRC1 0405 Deinze'!$AB:$AG,4,FALSE),"")</f>
        <v>366</v>
      </c>
      <c r="E26" s="90">
        <f>IFERROR(VLOOKUP($A26,'IRC1 0405 Deinze'!$AB:$AG,5,FALSE),"")</f>
        <v>0</v>
      </c>
      <c r="F26" s="90">
        <f>IFERROR(VLOOKUP($A26,'IRC1 0405 Deinze'!$AB:$AG,6,FALSE),"")</f>
        <v>252</v>
      </c>
      <c r="G26" s="67">
        <f t="shared" si="1"/>
        <v>618</v>
      </c>
      <c r="H26" s="61">
        <f>IFERROR(VLOOKUP($A26,'IRC2 0426 Maldegem'!$AB:$AG,4,FALSE),"")</f>
        <v>0</v>
      </c>
      <c r="I26" s="60">
        <f>IFERROR(VLOOKUP($A26,'IRC2 0426 Maldegem'!$AB:$AG,5,FALSE),"")</f>
        <v>114</v>
      </c>
      <c r="J26" s="60">
        <f>IFERROR(VLOOKUP($A26,'IRC2 0426 Maldegem'!$AB:$AG,6,FALSE),"")</f>
        <v>0</v>
      </c>
      <c r="K26" s="67">
        <f t="shared" si="16"/>
        <v>114</v>
      </c>
      <c r="L26" s="28" t="str">
        <f>IFERROR(VLOOKUP($B26,'IRC3 0510 Aalter'!$AB:$AG,2,FALSE),"")</f>
        <v/>
      </c>
      <c r="M26" s="23" t="str">
        <f>IFERROR(VLOOKUP($B26,'IRC3 0510 Aalter'!$AB:$AG,3,FALSE),"")</f>
        <v/>
      </c>
      <c r="N26" s="23" t="str">
        <f>IFERROR(VLOOKUP($B26,'IRC3 0510 Aalter'!$AB:$AG,4,FALSE),"")</f>
        <v/>
      </c>
      <c r="O26" s="67" t="str">
        <f t="shared" si="3"/>
        <v/>
      </c>
      <c r="P26" s="28" t="str">
        <f>IFERROR(VLOOKUP($B26,'IRC4 0607 Rieme'!$V:$Y,2,FALSE),"")</f>
        <v/>
      </c>
      <c r="Q26" s="23" t="str">
        <f>IFERROR(VLOOKUP($B26,'IRC4 0607 Rieme'!$V:$Y,3,FALSE),"")</f>
        <v/>
      </c>
      <c r="R26" s="23" t="str">
        <f>IFERROR(VLOOKUP($B26,'IRC4 0607 Rieme'!$V:$Y,4,FALSE),"")</f>
        <v/>
      </c>
      <c r="S26" s="67" t="str">
        <f t="shared" si="4"/>
        <v/>
      </c>
      <c r="T26" s="28" t="str">
        <f>IFERROR(VLOOKUP($B26,'IRC5 2906 Oudenaarde'!$V:$Y,2,FALSE),"")</f>
        <v/>
      </c>
      <c r="U26" s="23" t="str">
        <f>IFERROR(VLOOKUP($B26,'IRC5 2906 Oudenaarde'!$V:$Y,3,FALSE),"")</f>
        <v/>
      </c>
      <c r="V26" s="23" t="str">
        <f>IFERROR(VLOOKUP($B26,'IRC5 2906 Oudenaarde'!$V:$Y,4,FALSE),"")</f>
        <v/>
      </c>
      <c r="W26" s="67" t="str">
        <f t="shared" si="5"/>
        <v/>
      </c>
      <c r="X26" s="28" t="str">
        <f>IFERROR(VLOOKUP($B26,'IRC6 0830 Racing Gent'!$V:$Y,2,FALSE),"")</f>
        <v/>
      </c>
      <c r="Y26" s="23" t="str">
        <f>IFERROR(VLOOKUP($B26,'IRC6 0830 Racing Gent'!$V:$Y,3,FALSE),"")</f>
        <v/>
      </c>
      <c r="Z26" s="23" t="str">
        <f>IFERROR(VLOOKUP($B26,'IRC6 0830 Racing Gent'!$V:$Y,4,FALSE),"")</f>
        <v/>
      </c>
      <c r="AA26" s="67" t="str">
        <f t="shared" si="6"/>
        <v/>
      </c>
      <c r="AB26" s="28" t="str">
        <f>IFERROR(VLOOKUP($B26,'IRC7 0907 KAA Gent'!$V:$Y,2,FALSE),"")</f>
        <v/>
      </c>
      <c r="AC26" s="23" t="str">
        <f>IFERROR(VLOOKUP($B26,'IRC7 0907 KAA Gent'!$V:$Y,3,FALSE),"")</f>
        <v/>
      </c>
      <c r="AD26" s="23" t="str">
        <f>IFERROR(VLOOKUP($B26,'IRC7 0907 KAA Gent'!$V:$Y,4,FALSE),"")</f>
        <v/>
      </c>
      <c r="AE26" s="67" t="str">
        <f t="shared" si="7"/>
        <v/>
      </c>
      <c r="AF26" s="29" cm="1">
        <f t="array" ref="AF26">IF(SUM(LARGE(AJ26:AP26,{1;2;3;4;5}))&gt;0,SUM(LARGE(AJ26:AP26,{1;2;3;4;5})),"")</f>
        <v>732</v>
      </c>
      <c r="AG26" s="5">
        <f t="shared" si="8"/>
        <v>2</v>
      </c>
      <c r="AH26" s="5">
        <f t="shared" si="0"/>
        <v>28</v>
      </c>
      <c r="AJ26" s="3">
        <f t="shared" si="9"/>
        <v>618</v>
      </c>
      <c r="AK26" s="3">
        <f t="shared" si="10"/>
        <v>114</v>
      </c>
      <c r="AL26" s="3">
        <f t="shared" si="11"/>
        <v>0</v>
      </c>
      <c r="AM26" s="3">
        <f t="shared" si="12"/>
        <v>0</v>
      </c>
      <c r="AN26" s="3">
        <f t="shared" si="13"/>
        <v>0</v>
      </c>
      <c r="AO26" s="3">
        <f t="shared" si="14"/>
        <v>0</v>
      </c>
      <c r="AP26" s="3">
        <f t="shared" si="15"/>
        <v>0</v>
      </c>
    </row>
    <row r="27" spans="1:42" x14ac:dyDescent="0.3">
      <c r="A27" s="94">
        <v>5983</v>
      </c>
      <c r="B27" s="42" t="s">
        <v>142</v>
      </c>
      <c r="C27" s="96" t="s">
        <v>171</v>
      </c>
      <c r="D27" s="91">
        <f>IFERROR(VLOOKUP($A27,'IRC1 0405 Deinze'!$AB:$AG,4,FALSE),"")</f>
        <v>229</v>
      </c>
      <c r="E27" s="90">
        <f>IFERROR(VLOOKUP($A27,'IRC1 0405 Deinze'!$AB:$AG,5,FALSE),"")</f>
        <v>0</v>
      </c>
      <c r="F27" s="90">
        <f>IFERROR(VLOOKUP($A27,'IRC1 0405 Deinze'!$AB:$AG,6,FALSE),"")</f>
        <v>252</v>
      </c>
      <c r="G27" s="67">
        <f t="shared" si="1"/>
        <v>481</v>
      </c>
      <c r="H27" s="61" t="str">
        <f>IFERROR(VLOOKUP($A27,'IRC2 0426 Maldegem'!$AB:$AG,4,FALSE),"")</f>
        <v/>
      </c>
      <c r="I27" s="60" t="str">
        <f>IFERROR(VLOOKUP($A27,'IRC2 0426 Maldegem'!$AB:$AG,5,FALSE),"")</f>
        <v/>
      </c>
      <c r="J27" s="60" t="str">
        <f>IFERROR(VLOOKUP($A27,'IRC2 0426 Maldegem'!$AB:$AG,6,FALSE),"")</f>
        <v/>
      </c>
      <c r="K27" s="67" t="str">
        <f t="shared" si="16"/>
        <v/>
      </c>
      <c r="L27" s="28" t="str">
        <f>IFERROR(VLOOKUP($B27,'IRC3 0510 Aalter'!$AB:$AG,2,FALSE),"")</f>
        <v/>
      </c>
      <c r="M27" s="23" t="str">
        <f>IFERROR(VLOOKUP($B27,'IRC3 0510 Aalter'!$AB:$AG,3,FALSE),"")</f>
        <v/>
      </c>
      <c r="N27" s="23" t="str">
        <f>IFERROR(VLOOKUP($B27,'IRC3 0510 Aalter'!$AB:$AG,4,FALSE),"")</f>
        <v/>
      </c>
      <c r="O27" s="67" t="str">
        <f t="shared" si="3"/>
        <v/>
      </c>
      <c r="P27" s="28" t="str">
        <f>IFERROR(VLOOKUP($B27,'IRC4 0607 Rieme'!$V:$Y,2,FALSE),"")</f>
        <v/>
      </c>
      <c r="Q27" s="23" t="str">
        <f>IFERROR(VLOOKUP($B27,'IRC4 0607 Rieme'!$V:$Y,3,FALSE),"")</f>
        <v/>
      </c>
      <c r="R27" s="23" t="str">
        <f>IFERROR(VLOOKUP($B27,'IRC4 0607 Rieme'!$V:$Y,4,FALSE),"")</f>
        <v/>
      </c>
      <c r="S27" s="67" t="str">
        <f t="shared" si="4"/>
        <v/>
      </c>
      <c r="T27" s="28" t="str">
        <f>IFERROR(VLOOKUP($B27,'IRC5 2906 Oudenaarde'!$V:$Y,2,FALSE),"")</f>
        <v/>
      </c>
      <c r="U27" s="23" t="str">
        <f>IFERROR(VLOOKUP($B27,'IRC5 2906 Oudenaarde'!$V:$Y,3,FALSE),"")</f>
        <v/>
      </c>
      <c r="V27" s="23" t="str">
        <f>IFERROR(VLOOKUP($B27,'IRC5 2906 Oudenaarde'!$V:$Y,4,FALSE),"")</f>
        <v/>
      </c>
      <c r="W27" s="67" t="str">
        <f t="shared" si="5"/>
        <v/>
      </c>
      <c r="X27" s="28" t="str">
        <f>IFERROR(VLOOKUP($B27,'IRC6 0830 Racing Gent'!$V:$Y,2,FALSE),"")</f>
        <v/>
      </c>
      <c r="Y27" s="23" t="str">
        <f>IFERROR(VLOOKUP($B27,'IRC6 0830 Racing Gent'!$V:$Y,3,FALSE),"")</f>
        <v/>
      </c>
      <c r="Z27" s="23" t="str">
        <f>IFERROR(VLOOKUP($B27,'IRC6 0830 Racing Gent'!$V:$Y,4,FALSE),"")</f>
        <v/>
      </c>
      <c r="AA27" s="67" t="str">
        <f t="shared" si="6"/>
        <v/>
      </c>
      <c r="AB27" s="28" t="str">
        <f>IFERROR(VLOOKUP($B27,'IRC7 0907 KAA Gent'!$V:$Y,2,FALSE),"")</f>
        <v/>
      </c>
      <c r="AC27" s="23" t="str">
        <f>IFERROR(VLOOKUP($B27,'IRC7 0907 KAA Gent'!$V:$Y,3,FALSE),"")</f>
        <v/>
      </c>
      <c r="AD27" s="23" t="str">
        <f>IFERROR(VLOOKUP($B27,'IRC7 0907 KAA Gent'!$V:$Y,4,FALSE),"")</f>
        <v/>
      </c>
      <c r="AE27" s="67" t="str">
        <f t="shared" si="7"/>
        <v/>
      </c>
      <c r="AF27" s="29" cm="1">
        <f t="array" ref="AF27">IF(SUM(LARGE(AJ27:AP27,{1;2;3;4;5}))&gt;0,SUM(LARGE(AJ27:AP27,{1;2;3;4;5})),"")</f>
        <v>481</v>
      </c>
      <c r="AG27" s="5">
        <f t="shared" si="8"/>
        <v>1</v>
      </c>
      <c r="AH27" s="5">
        <f t="shared" si="0"/>
        <v>33</v>
      </c>
      <c r="AJ27" s="3">
        <f t="shared" si="9"/>
        <v>481</v>
      </c>
      <c r="AK27" s="3">
        <f t="shared" si="10"/>
        <v>0</v>
      </c>
      <c r="AL27" s="3">
        <f t="shared" si="11"/>
        <v>0</v>
      </c>
      <c r="AM27" s="3">
        <f t="shared" si="12"/>
        <v>0</v>
      </c>
      <c r="AN27" s="3">
        <f t="shared" si="13"/>
        <v>0</v>
      </c>
      <c r="AO27" s="3">
        <f t="shared" si="14"/>
        <v>0</v>
      </c>
      <c r="AP27" s="3">
        <f t="shared" si="15"/>
        <v>0</v>
      </c>
    </row>
    <row r="28" spans="1:42" x14ac:dyDescent="0.3">
      <c r="A28" s="94">
        <v>5929</v>
      </c>
      <c r="B28" s="42" t="s">
        <v>143</v>
      </c>
      <c r="C28" s="96" t="s">
        <v>169</v>
      </c>
      <c r="D28" s="91">
        <f>IFERROR(VLOOKUP($A28,'IRC1 0405 Deinze'!$AB:$AG,4,FALSE),"")</f>
        <v>415</v>
      </c>
      <c r="E28" s="90">
        <f>IFERROR(VLOOKUP($A28,'IRC1 0405 Deinze'!$AB:$AG,5,FALSE),"")</f>
        <v>0</v>
      </c>
      <c r="F28" s="90">
        <f>IFERROR(VLOOKUP($A28,'IRC1 0405 Deinze'!$AB:$AG,6,FALSE),"")</f>
        <v>0</v>
      </c>
      <c r="G28" s="67">
        <f t="shared" si="1"/>
        <v>415</v>
      </c>
      <c r="H28" s="61" t="str">
        <f>IFERROR(VLOOKUP($A28,'IRC2 0426 Maldegem'!$AB:$AG,4,FALSE),"")</f>
        <v/>
      </c>
      <c r="I28" s="60" t="str">
        <f>IFERROR(VLOOKUP($A28,'IRC2 0426 Maldegem'!$AB:$AG,5,FALSE),"")</f>
        <v/>
      </c>
      <c r="J28" s="60" t="str">
        <f>IFERROR(VLOOKUP($A28,'IRC2 0426 Maldegem'!$AB:$AG,6,FALSE),"")</f>
        <v/>
      </c>
      <c r="K28" s="67" t="str">
        <f t="shared" si="16"/>
        <v/>
      </c>
      <c r="L28" s="28" t="str">
        <f>IFERROR(VLOOKUP($B28,'IRC3 0510 Aalter'!$AB:$AG,2,FALSE),"")</f>
        <v/>
      </c>
      <c r="M28" s="23" t="str">
        <f>IFERROR(VLOOKUP($B28,'IRC3 0510 Aalter'!$AB:$AG,3,FALSE),"")</f>
        <v/>
      </c>
      <c r="N28" s="23" t="str">
        <f>IFERROR(VLOOKUP($B28,'IRC3 0510 Aalter'!$AB:$AG,4,FALSE),"")</f>
        <v/>
      </c>
      <c r="O28" s="67" t="str">
        <f t="shared" si="3"/>
        <v/>
      </c>
      <c r="P28" s="28" t="str">
        <f>IFERROR(VLOOKUP($B28,'IRC4 0607 Rieme'!$V:$Y,2,FALSE),"")</f>
        <v/>
      </c>
      <c r="Q28" s="23" t="str">
        <f>IFERROR(VLOOKUP($B28,'IRC4 0607 Rieme'!$V:$Y,3,FALSE),"")</f>
        <v/>
      </c>
      <c r="R28" s="23" t="str">
        <f>IFERROR(VLOOKUP($B28,'IRC4 0607 Rieme'!$V:$Y,4,FALSE),"")</f>
        <v/>
      </c>
      <c r="S28" s="67" t="str">
        <f t="shared" si="4"/>
        <v/>
      </c>
      <c r="T28" s="28" t="str">
        <f>IFERROR(VLOOKUP($B28,'IRC5 2906 Oudenaarde'!$V:$Y,2,FALSE),"")</f>
        <v/>
      </c>
      <c r="U28" s="23" t="str">
        <f>IFERROR(VLOOKUP($B28,'IRC5 2906 Oudenaarde'!$V:$Y,3,FALSE),"")</f>
        <v/>
      </c>
      <c r="V28" s="23" t="str">
        <f>IFERROR(VLOOKUP($B28,'IRC5 2906 Oudenaarde'!$V:$Y,4,FALSE),"")</f>
        <v/>
      </c>
      <c r="W28" s="67" t="str">
        <f t="shared" si="5"/>
        <v/>
      </c>
      <c r="X28" s="28" t="str">
        <f>IFERROR(VLOOKUP($B28,'IRC6 0830 Racing Gent'!$V:$Y,2,FALSE),"")</f>
        <v/>
      </c>
      <c r="Y28" s="23" t="str">
        <f>IFERROR(VLOOKUP($B28,'IRC6 0830 Racing Gent'!$V:$Y,3,FALSE),"")</f>
        <v/>
      </c>
      <c r="Z28" s="23" t="str">
        <f>IFERROR(VLOOKUP($B28,'IRC6 0830 Racing Gent'!$V:$Y,4,FALSE),"")</f>
        <v/>
      </c>
      <c r="AA28" s="67" t="str">
        <f t="shared" si="6"/>
        <v/>
      </c>
      <c r="AB28" s="28" t="str">
        <f>IFERROR(VLOOKUP($B28,'IRC7 0907 KAA Gent'!$V:$Y,2,FALSE),"")</f>
        <v/>
      </c>
      <c r="AC28" s="23" t="str">
        <f>IFERROR(VLOOKUP($B28,'IRC7 0907 KAA Gent'!$V:$Y,3,FALSE),"")</f>
        <v/>
      </c>
      <c r="AD28" s="23" t="str">
        <f>IFERROR(VLOOKUP($B28,'IRC7 0907 KAA Gent'!$V:$Y,4,FALSE),"")</f>
        <v/>
      </c>
      <c r="AE28" s="67" t="str">
        <f t="shared" si="7"/>
        <v/>
      </c>
      <c r="AF28" s="29" cm="1">
        <f t="array" ref="AF28">IF(SUM(LARGE(AJ28:AP28,{1;2;3;4;5}))&gt;0,SUM(LARGE(AJ28:AP28,{1;2;3;4;5})),"")</f>
        <v>415</v>
      </c>
      <c r="AG28" s="5">
        <f t="shared" si="8"/>
        <v>1</v>
      </c>
      <c r="AH28" s="5">
        <f t="shared" si="0"/>
        <v>35</v>
      </c>
      <c r="AJ28" s="3">
        <f t="shared" si="9"/>
        <v>415</v>
      </c>
      <c r="AK28" s="3">
        <f t="shared" si="10"/>
        <v>0</v>
      </c>
      <c r="AL28" s="3">
        <f t="shared" si="11"/>
        <v>0</v>
      </c>
      <c r="AM28" s="3">
        <f t="shared" si="12"/>
        <v>0</v>
      </c>
      <c r="AN28" s="3">
        <f t="shared" si="13"/>
        <v>0</v>
      </c>
      <c r="AO28" s="3">
        <f t="shared" si="14"/>
        <v>0</v>
      </c>
      <c r="AP28" s="3">
        <f t="shared" si="15"/>
        <v>0</v>
      </c>
    </row>
    <row r="29" spans="1:42" x14ac:dyDescent="0.3">
      <c r="A29" s="94">
        <v>5254</v>
      </c>
      <c r="B29" s="42" t="s">
        <v>144</v>
      </c>
      <c r="C29" s="96" t="s">
        <v>166</v>
      </c>
      <c r="D29" s="91">
        <f>IFERROR(VLOOKUP($A29,'IRC1 0405 Deinze'!$AB:$AG,4,FALSE),"")</f>
        <v>262</v>
      </c>
      <c r="E29" s="90">
        <f>IFERROR(VLOOKUP($A29,'IRC1 0405 Deinze'!$AB:$AG,5,FALSE),"")</f>
        <v>112</v>
      </c>
      <c r="F29" s="90">
        <f>IFERROR(VLOOKUP($A29,'IRC1 0405 Deinze'!$AB:$AG,6,FALSE),"")</f>
        <v>0</v>
      </c>
      <c r="G29" s="67">
        <f t="shared" si="1"/>
        <v>374</v>
      </c>
      <c r="H29" s="61" t="str">
        <f>IFERROR(VLOOKUP($A29,'IRC2 0426 Maldegem'!$AB:$AG,4,FALSE),"")</f>
        <v/>
      </c>
      <c r="I29" s="60" t="str">
        <f>IFERROR(VLOOKUP($A29,'IRC2 0426 Maldegem'!$AB:$AG,5,FALSE),"")</f>
        <v/>
      </c>
      <c r="J29" s="60" t="str">
        <f>IFERROR(VLOOKUP($A29,'IRC2 0426 Maldegem'!$AB:$AG,6,FALSE),"")</f>
        <v/>
      </c>
      <c r="K29" s="67" t="str">
        <f t="shared" si="16"/>
        <v/>
      </c>
      <c r="L29" s="28" t="str">
        <f>IFERROR(VLOOKUP($B29,'IRC3 0510 Aalter'!$AB:$AG,2,FALSE),"")</f>
        <v/>
      </c>
      <c r="M29" s="23" t="str">
        <f>IFERROR(VLOOKUP($B29,'IRC3 0510 Aalter'!$AB:$AG,3,FALSE),"")</f>
        <v/>
      </c>
      <c r="N29" s="23" t="str">
        <f>IFERROR(VLOOKUP($B29,'IRC3 0510 Aalter'!$AB:$AG,4,FALSE),"")</f>
        <v/>
      </c>
      <c r="O29" s="67" t="str">
        <f t="shared" si="3"/>
        <v/>
      </c>
      <c r="P29" s="28" t="str">
        <f>IFERROR(VLOOKUP($B29,'IRC4 0607 Rieme'!$V:$Y,2,FALSE),"")</f>
        <v/>
      </c>
      <c r="Q29" s="23" t="str">
        <f>IFERROR(VLOOKUP($B29,'IRC4 0607 Rieme'!$V:$Y,3,FALSE),"")</f>
        <v/>
      </c>
      <c r="R29" s="23" t="str">
        <f>IFERROR(VLOOKUP($B29,'IRC4 0607 Rieme'!$V:$Y,4,FALSE),"")</f>
        <v/>
      </c>
      <c r="S29" s="67" t="str">
        <f t="shared" si="4"/>
        <v/>
      </c>
      <c r="T29" s="28" t="str">
        <f>IFERROR(VLOOKUP($B29,'IRC5 2906 Oudenaarde'!$V:$Y,2,FALSE),"")</f>
        <v/>
      </c>
      <c r="U29" s="23" t="str">
        <f>IFERROR(VLOOKUP($B29,'IRC5 2906 Oudenaarde'!$V:$Y,3,FALSE),"")</f>
        <v/>
      </c>
      <c r="V29" s="23" t="str">
        <f>IFERROR(VLOOKUP($B29,'IRC5 2906 Oudenaarde'!$V:$Y,4,FALSE),"")</f>
        <v/>
      </c>
      <c r="W29" s="67" t="str">
        <f t="shared" si="5"/>
        <v/>
      </c>
      <c r="X29" s="28" t="str">
        <f>IFERROR(VLOOKUP($B29,'IRC6 0830 Racing Gent'!$V:$Y,2,FALSE),"")</f>
        <v/>
      </c>
      <c r="Y29" s="23" t="str">
        <f>IFERROR(VLOOKUP($B29,'IRC6 0830 Racing Gent'!$V:$Y,3,FALSE),"")</f>
        <v/>
      </c>
      <c r="Z29" s="23" t="str">
        <f>IFERROR(VLOOKUP($B29,'IRC6 0830 Racing Gent'!$V:$Y,4,FALSE),"")</f>
        <v/>
      </c>
      <c r="AA29" s="67" t="str">
        <f t="shared" si="6"/>
        <v/>
      </c>
      <c r="AB29" s="28" t="str">
        <f>IFERROR(VLOOKUP($B29,'IRC7 0907 KAA Gent'!$V:$Y,2,FALSE),"")</f>
        <v/>
      </c>
      <c r="AC29" s="23" t="str">
        <f>IFERROR(VLOOKUP($B29,'IRC7 0907 KAA Gent'!$V:$Y,3,FALSE),"")</f>
        <v/>
      </c>
      <c r="AD29" s="23" t="str">
        <f>IFERROR(VLOOKUP($B29,'IRC7 0907 KAA Gent'!$V:$Y,4,FALSE),"")</f>
        <v/>
      </c>
      <c r="AE29" s="67" t="str">
        <f t="shared" si="7"/>
        <v/>
      </c>
      <c r="AF29" s="29" cm="1">
        <f t="array" ref="AF29">IF(SUM(LARGE(AJ29:AP29,{1;2;3;4;5}))&gt;0,SUM(LARGE(AJ29:AP29,{1;2;3;4;5})),"")</f>
        <v>374</v>
      </c>
      <c r="AG29" s="5">
        <f t="shared" si="8"/>
        <v>1</v>
      </c>
      <c r="AH29" s="5">
        <f t="shared" si="0"/>
        <v>36</v>
      </c>
      <c r="AJ29" s="3">
        <f t="shared" si="9"/>
        <v>374</v>
      </c>
      <c r="AK29" s="3">
        <f t="shared" si="10"/>
        <v>0</v>
      </c>
      <c r="AL29" s="3">
        <f t="shared" si="11"/>
        <v>0</v>
      </c>
      <c r="AM29" s="3">
        <f t="shared" si="12"/>
        <v>0</v>
      </c>
      <c r="AN29" s="3">
        <f t="shared" si="13"/>
        <v>0</v>
      </c>
      <c r="AO29" s="3">
        <f t="shared" si="14"/>
        <v>0</v>
      </c>
      <c r="AP29" s="3">
        <f t="shared" si="15"/>
        <v>0</v>
      </c>
    </row>
    <row r="30" spans="1:42" x14ac:dyDescent="0.3">
      <c r="A30" s="94">
        <v>5056</v>
      </c>
      <c r="B30" s="42" t="s">
        <v>145</v>
      </c>
      <c r="C30" s="96" t="s">
        <v>167</v>
      </c>
      <c r="D30" s="91">
        <f>IFERROR(VLOOKUP($A30,'IRC1 0405 Deinze'!$AB:$AG,4,FALSE),"")</f>
        <v>0</v>
      </c>
      <c r="E30" s="90">
        <f>IFERROR(VLOOKUP($A30,'IRC1 0405 Deinze'!$AB:$AG,5,FALSE),"")</f>
        <v>373</v>
      </c>
      <c r="F30" s="90">
        <f>IFERROR(VLOOKUP($A30,'IRC1 0405 Deinze'!$AB:$AG,6,FALSE),"")</f>
        <v>0</v>
      </c>
      <c r="G30" s="67">
        <f t="shared" si="1"/>
        <v>373</v>
      </c>
      <c r="H30" s="61" t="str">
        <f>IFERROR(VLOOKUP($A30,'IRC2 0426 Maldegem'!$AB:$AG,4,FALSE),"")</f>
        <v/>
      </c>
      <c r="I30" s="60" t="str">
        <f>IFERROR(VLOOKUP($A30,'IRC2 0426 Maldegem'!$AB:$AG,5,FALSE),"")</f>
        <v/>
      </c>
      <c r="J30" s="60" t="str">
        <f>IFERROR(VLOOKUP($A30,'IRC2 0426 Maldegem'!$AB:$AG,6,FALSE),"")</f>
        <v/>
      </c>
      <c r="K30" s="67" t="str">
        <f t="shared" si="16"/>
        <v/>
      </c>
      <c r="L30" s="28" t="str">
        <f>IFERROR(VLOOKUP($B30,'IRC3 0510 Aalter'!$AB:$AG,2,FALSE),"")</f>
        <v/>
      </c>
      <c r="M30" s="23" t="str">
        <f>IFERROR(VLOOKUP($B30,'IRC3 0510 Aalter'!$AB:$AG,3,FALSE),"")</f>
        <v/>
      </c>
      <c r="N30" s="23" t="str">
        <f>IFERROR(VLOOKUP($B30,'IRC3 0510 Aalter'!$AB:$AG,4,FALSE),"")</f>
        <v/>
      </c>
      <c r="O30" s="67" t="str">
        <f t="shared" si="3"/>
        <v/>
      </c>
      <c r="P30" s="28" t="str">
        <f>IFERROR(VLOOKUP($B30,'IRC4 0607 Rieme'!$V:$Y,2,FALSE),"")</f>
        <v/>
      </c>
      <c r="Q30" s="23" t="str">
        <f>IFERROR(VLOOKUP($B30,'IRC4 0607 Rieme'!$V:$Y,3,FALSE),"")</f>
        <v/>
      </c>
      <c r="R30" s="23" t="str">
        <f>IFERROR(VLOOKUP($B30,'IRC4 0607 Rieme'!$V:$Y,4,FALSE),"")</f>
        <v/>
      </c>
      <c r="S30" s="67" t="str">
        <f t="shared" si="4"/>
        <v/>
      </c>
      <c r="T30" s="28" t="str">
        <f>IFERROR(VLOOKUP($B30,'IRC5 2906 Oudenaarde'!$V:$Y,2,FALSE),"")</f>
        <v/>
      </c>
      <c r="U30" s="23" t="str">
        <f>IFERROR(VLOOKUP($B30,'IRC5 2906 Oudenaarde'!$V:$Y,3,FALSE),"")</f>
        <v/>
      </c>
      <c r="V30" s="23" t="str">
        <f>IFERROR(VLOOKUP($B30,'IRC5 2906 Oudenaarde'!$V:$Y,4,FALSE),"")</f>
        <v/>
      </c>
      <c r="W30" s="67" t="str">
        <f t="shared" si="5"/>
        <v/>
      </c>
      <c r="X30" s="28" t="str">
        <f>IFERROR(VLOOKUP($B30,'IRC6 0830 Racing Gent'!$V:$Y,2,FALSE),"")</f>
        <v/>
      </c>
      <c r="Y30" s="23" t="str">
        <f>IFERROR(VLOOKUP($B30,'IRC6 0830 Racing Gent'!$V:$Y,3,FALSE),"")</f>
        <v/>
      </c>
      <c r="Z30" s="23" t="str">
        <f>IFERROR(VLOOKUP($B30,'IRC6 0830 Racing Gent'!$V:$Y,4,FALSE),"")</f>
        <v/>
      </c>
      <c r="AA30" s="67" t="str">
        <f t="shared" si="6"/>
        <v/>
      </c>
      <c r="AB30" s="28" t="str">
        <f>IFERROR(VLOOKUP($B30,'IRC7 0907 KAA Gent'!$V:$Y,2,FALSE),"")</f>
        <v/>
      </c>
      <c r="AC30" s="23" t="str">
        <f>IFERROR(VLOOKUP($B30,'IRC7 0907 KAA Gent'!$V:$Y,3,FALSE),"")</f>
        <v/>
      </c>
      <c r="AD30" s="23" t="str">
        <f>IFERROR(VLOOKUP($B30,'IRC7 0907 KAA Gent'!$V:$Y,4,FALSE),"")</f>
        <v/>
      </c>
      <c r="AE30" s="67" t="str">
        <f t="shared" si="7"/>
        <v/>
      </c>
      <c r="AF30" s="29" cm="1">
        <f t="array" ref="AF30">IF(SUM(LARGE(AJ30:AP30,{1;2;3;4;5}))&gt;0,SUM(LARGE(AJ30:AP30,{1;2;3;4;5})),"")</f>
        <v>373</v>
      </c>
      <c r="AG30" s="5">
        <f t="shared" si="8"/>
        <v>1</v>
      </c>
      <c r="AH30" s="5">
        <f t="shared" si="0"/>
        <v>37</v>
      </c>
      <c r="AJ30" s="3">
        <f t="shared" si="9"/>
        <v>373</v>
      </c>
      <c r="AK30" s="3">
        <f t="shared" si="10"/>
        <v>0</v>
      </c>
      <c r="AL30" s="3">
        <f t="shared" si="11"/>
        <v>0</v>
      </c>
      <c r="AM30" s="3">
        <f t="shared" si="12"/>
        <v>0</v>
      </c>
      <c r="AN30" s="3">
        <f t="shared" si="13"/>
        <v>0</v>
      </c>
      <c r="AO30" s="3">
        <f t="shared" si="14"/>
        <v>0</v>
      </c>
      <c r="AP30" s="3">
        <f t="shared" si="15"/>
        <v>0</v>
      </c>
    </row>
    <row r="31" spans="1:42" x14ac:dyDescent="0.3">
      <c r="A31" s="94">
        <v>5059</v>
      </c>
      <c r="B31" s="42" t="s">
        <v>146</v>
      </c>
      <c r="C31" s="96" t="s">
        <v>167</v>
      </c>
      <c r="D31" s="91">
        <f>IFERROR(VLOOKUP($A31,'IRC1 0405 Deinze'!$AB:$AG,4,FALSE),"")</f>
        <v>0</v>
      </c>
      <c r="E31" s="90">
        <f>IFERROR(VLOOKUP($A31,'IRC1 0405 Deinze'!$AB:$AG,5,FALSE),"")</f>
        <v>254</v>
      </c>
      <c r="F31" s="90">
        <f>IFERROR(VLOOKUP($A31,'IRC1 0405 Deinze'!$AB:$AG,6,FALSE),"")</f>
        <v>0</v>
      </c>
      <c r="G31" s="67">
        <f t="shared" si="1"/>
        <v>254</v>
      </c>
      <c r="H31" s="61" t="str">
        <f>IFERROR(VLOOKUP($A31,'IRC2 0426 Maldegem'!$AB:$AG,4,FALSE),"")</f>
        <v/>
      </c>
      <c r="I31" s="60" t="str">
        <f>IFERROR(VLOOKUP($A31,'IRC2 0426 Maldegem'!$AB:$AG,5,FALSE),"")</f>
        <v/>
      </c>
      <c r="J31" s="60" t="str">
        <f>IFERROR(VLOOKUP($A31,'IRC2 0426 Maldegem'!$AB:$AG,6,FALSE),"")</f>
        <v/>
      </c>
      <c r="K31" s="67" t="str">
        <f t="shared" si="16"/>
        <v/>
      </c>
      <c r="L31" s="28" t="str">
        <f>IFERROR(VLOOKUP($B31,'IRC3 0510 Aalter'!$AB:$AG,2,FALSE),"")</f>
        <v/>
      </c>
      <c r="M31" s="23" t="str">
        <f>IFERROR(VLOOKUP($B31,'IRC3 0510 Aalter'!$AB:$AG,3,FALSE),"")</f>
        <v/>
      </c>
      <c r="N31" s="23" t="str">
        <f>IFERROR(VLOOKUP($B31,'IRC3 0510 Aalter'!$AB:$AG,4,FALSE),"")</f>
        <v/>
      </c>
      <c r="O31" s="67" t="str">
        <f t="shared" si="3"/>
        <v/>
      </c>
      <c r="P31" s="28" t="str">
        <f>IFERROR(VLOOKUP($B31,'IRC4 0607 Rieme'!$V:$Y,2,FALSE),"")</f>
        <v/>
      </c>
      <c r="Q31" s="23" t="str">
        <f>IFERROR(VLOOKUP($B31,'IRC4 0607 Rieme'!$V:$Y,3,FALSE),"")</f>
        <v/>
      </c>
      <c r="R31" s="23" t="str">
        <f>IFERROR(VLOOKUP($B31,'IRC4 0607 Rieme'!$V:$Y,4,FALSE),"")</f>
        <v/>
      </c>
      <c r="S31" s="67" t="str">
        <f t="shared" si="4"/>
        <v/>
      </c>
      <c r="T31" s="28" t="str">
        <f>IFERROR(VLOOKUP($B31,'IRC5 2906 Oudenaarde'!$V:$Y,2,FALSE),"")</f>
        <v/>
      </c>
      <c r="U31" s="23" t="str">
        <f>IFERROR(VLOOKUP($B31,'IRC5 2906 Oudenaarde'!$V:$Y,3,FALSE),"")</f>
        <v/>
      </c>
      <c r="V31" s="23" t="str">
        <f>IFERROR(VLOOKUP($B31,'IRC5 2906 Oudenaarde'!$V:$Y,4,FALSE),"")</f>
        <v/>
      </c>
      <c r="W31" s="67" t="str">
        <f t="shared" si="5"/>
        <v/>
      </c>
      <c r="X31" s="28" t="str">
        <f>IFERROR(VLOOKUP($B31,'IRC6 0830 Racing Gent'!$V:$Y,2,FALSE),"")</f>
        <v/>
      </c>
      <c r="Y31" s="23" t="str">
        <f>IFERROR(VLOOKUP($B31,'IRC6 0830 Racing Gent'!$V:$Y,3,FALSE),"")</f>
        <v/>
      </c>
      <c r="Z31" s="23" t="str">
        <f>IFERROR(VLOOKUP($B31,'IRC6 0830 Racing Gent'!$V:$Y,4,FALSE),"")</f>
        <v/>
      </c>
      <c r="AA31" s="67" t="str">
        <f t="shared" si="6"/>
        <v/>
      </c>
      <c r="AB31" s="28" t="str">
        <f>IFERROR(VLOOKUP($B31,'IRC7 0907 KAA Gent'!$V:$Y,2,FALSE),"")</f>
        <v/>
      </c>
      <c r="AC31" s="23" t="str">
        <f>IFERROR(VLOOKUP($B31,'IRC7 0907 KAA Gent'!$V:$Y,3,FALSE),"")</f>
        <v/>
      </c>
      <c r="AD31" s="23" t="str">
        <f>IFERROR(VLOOKUP($B31,'IRC7 0907 KAA Gent'!$V:$Y,4,FALSE),"")</f>
        <v/>
      </c>
      <c r="AE31" s="67" t="str">
        <f t="shared" si="7"/>
        <v/>
      </c>
      <c r="AF31" s="29" cm="1">
        <f t="array" ref="AF31">IF(SUM(LARGE(AJ31:AP31,{1;2;3;4;5}))&gt;0,SUM(LARGE(AJ31:AP31,{1;2;3;4;5})),"")</f>
        <v>254</v>
      </c>
      <c r="AG31" s="5">
        <f t="shared" si="8"/>
        <v>1</v>
      </c>
      <c r="AH31" s="5">
        <f t="shared" si="0"/>
        <v>47</v>
      </c>
      <c r="AJ31" s="3">
        <f t="shared" si="9"/>
        <v>254</v>
      </c>
      <c r="AK31" s="3">
        <f t="shared" si="10"/>
        <v>0</v>
      </c>
      <c r="AL31" s="3">
        <f t="shared" si="11"/>
        <v>0</v>
      </c>
      <c r="AM31" s="3">
        <f t="shared" si="12"/>
        <v>0</v>
      </c>
      <c r="AN31" s="3">
        <f t="shared" si="13"/>
        <v>0</v>
      </c>
      <c r="AO31" s="3">
        <f t="shared" si="14"/>
        <v>0</v>
      </c>
      <c r="AP31" s="3">
        <f t="shared" si="15"/>
        <v>0</v>
      </c>
    </row>
    <row r="32" spans="1:42" x14ac:dyDescent="0.3">
      <c r="A32" s="94">
        <v>5074</v>
      </c>
      <c r="B32" s="42" t="s">
        <v>147</v>
      </c>
      <c r="C32" s="96" t="s">
        <v>167</v>
      </c>
      <c r="D32" s="91">
        <f>IFERROR(VLOOKUP($A32,'IRC1 0405 Deinze'!$AB:$AG,4,FALSE),"")</f>
        <v>0</v>
      </c>
      <c r="E32" s="90">
        <f>IFERROR(VLOOKUP($A32,'IRC1 0405 Deinze'!$AB:$AG,5,FALSE),"")</f>
        <v>214</v>
      </c>
      <c r="F32" s="90">
        <f>IFERROR(VLOOKUP($A32,'IRC1 0405 Deinze'!$AB:$AG,6,FALSE),"")</f>
        <v>0</v>
      </c>
      <c r="G32" s="67">
        <f t="shared" si="1"/>
        <v>214</v>
      </c>
      <c r="H32" s="61" t="str">
        <f>IFERROR(VLOOKUP($A32,'IRC2 0426 Maldegem'!$AB:$AG,4,FALSE),"")</f>
        <v/>
      </c>
      <c r="I32" s="60" t="str">
        <f>IFERROR(VLOOKUP($A32,'IRC2 0426 Maldegem'!$AB:$AG,5,FALSE),"")</f>
        <v/>
      </c>
      <c r="J32" s="60" t="str">
        <f>IFERROR(VLOOKUP($A32,'IRC2 0426 Maldegem'!$AB:$AG,6,FALSE),"")</f>
        <v/>
      </c>
      <c r="K32" s="67" t="str">
        <f t="shared" si="16"/>
        <v/>
      </c>
      <c r="L32" s="28" t="str">
        <f>IFERROR(VLOOKUP($B32,'IRC3 0510 Aalter'!$AB:$AG,2,FALSE),"")</f>
        <v/>
      </c>
      <c r="M32" s="23" t="str">
        <f>IFERROR(VLOOKUP($B32,'IRC3 0510 Aalter'!$AB:$AG,3,FALSE),"")</f>
        <v/>
      </c>
      <c r="N32" s="23" t="str">
        <f>IFERROR(VLOOKUP($B32,'IRC3 0510 Aalter'!$AB:$AG,4,FALSE),"")</f>
        <v/>
      </c>
      <c r="O32" s="67" t="str">
        <f t="shared" si="3"/>
        <v/>
      </c>
      <c r="P32" s="28" t="str">
        <f>IFERROR(VLOOKUP($B32,'IRC4 0607 Rieme'!$V:$Y,2,FALSE),"")</f>
        <v/>
      </c>
      <c r="Q32" s="23" t="str">
        <f>IFERROR(VLOOKUP($B32,'IRC4 0607 Rieme'!$V:$Y,3,FALSE),"")</f>
        <v/>
      </c>
      <c r="R32" s="23" t="str">
        <f>IFERROR(VLOOKUP($B32,'IRC4 0607 Rieme'!$V:$Y,4,FALSE),"")</f>
        <v/>
      </c>
      <c r="S32" s="67" t="str">
        <f t="shared" si="4"/>
        <v/>
      </c>
      <c r="T32" s="28" t="str">
        <f>IFERROR(VLOOKUP($B32,'IRC5 2906 Oudenaarde'!$V:$Y,2,FALSE),"")</f>
        <v/>
      </c>
      <c r="U32" s="23" t="str">
        <f>IFERROR(VLOOKUP($B32,'IRC5 2906 Oudenaarde'!$V:$Y,3,FALSE),"")</f>
        <v/>
      </c>
      <c r="V32" s="23" t="str">
        <f>IFERROR(VLOOKUP($B32,'IRC5 2906 Oudenaarde'!$V:$Y,4,FALSE),"")</f>
        <v/>
      </c>
      <c r="W32" s="67" t="str">
        <f t="shared" si="5"/>
        <v/>
      </c>
      <c r="X32" s="28" t="str">
        <f>IFERROR(VLOOKUP($B32,'IRC6 0830 Racing Gent'!$V:$Y,2,FALSE),"")</f>
        <v/>
      </c>
      <c r="Y32" s="23" t="str">
        <f>IFERROR(VLOOKUP($B32,'IRC6 0830 Racing Gent'!$V:$Y,3,FALSE),"")</f>
        <v/>
      </c>
      <c r="Z32" s="23" t="str">
        <f>IFERROR(VLOOKUP($B32,'IRC6 0830 Racing Gent'!$V:$Y,4,FALSE),"")</f>
        <v/>
      </c>
      <c r="AA32" s="67" t="str">
        <f t="shared" si="6"/>
        <v/>
      </c>
      <c r="AB32" s="28" t="str">
        <f>IFERROR(VLOOKUP($B32,'IRC7 0907 KAA Gent'!$V:$Y,2,FALSE),"")</f>
        <v/>
      </c>
      <c r="AC32" s="23" t="str">
        <f>IFERROR(VLOOKUP($B32,'IRC7 0907 KAA Gent'!$V:$Y,3,FALSE),"")</f>
        <v/>
      </c>
      <c r="AD32" s="23" t="str">
        <f>IFERROR(VLOOKUP($B32,'IRC7 0907 KAA Gent'!$V:$Y,4,FALSE),"")</f>
        <v/>
      </c>
      <c r="AE32" s="67" t="str">
        <f t="shared" si="7"/>
        <v/>
      </c>
      <c r="AF32" s="29" cm="1">
        <f t="array" ref="AF32">IF(SUM(LARGE(AJ32:AP32,{1;2;3;4;5}))&gt;0,SUM(LARGE(AJ32:AP32,{1;2;3;4;5})),"")</f>
        <v>214</v>
      </c>
      <c r="AG32" s="5">
        <f t="shared" si="8"/>
        <v>1</v>
      </c>
      <c r="AH32" s="5">
        <f t="shared" si="0"/>
        <v>49</v>
      </c>
      <c r="AJ32" s="3">
        <f t="shared" si="9"/>
        <v>214</v>
      </c>
      <c r="AK32" s="3">
        <f t="shared" si="10"/>
        <v>0</v>
      </c>
      <c r="AL32" s="3">
        <f t="shared" si="11"/>
        <v>0</v>
      </c>
      <c r="AM32" s="3">
        <f t="shared" si="12"/>
        <v>0</v>
      </c>
      <c r="AN32" s="3">
        <f t="shared" si="13"/>
        <v>0</v>
      </c>
      <c r="AO32" s="3">
        <f t="shared" si="14"/>
        <v>0</v>
      </c>
      <c r="AP32" s="3">
        <f t="shared" si="15"/>
        <v>0</v>
      </c>
    </row>
    <row r="33" spans="1:42" x14ac:dyDescent="0.3">
      <c r="A33" s="94">
        <v>5756</v>
      </c>
      <c r="B33" s="42" t="s">
        <v>148</v>
      </c>
      <c r="C33" s="96" t="s">
        <v>168</v>
      </c>
      <c r="D33" s="91">
        <f>IFERROR(VLOOKUP($A33,'IRC1 0405 Deinze'!$AB:$AG,4,FALSE),"")</f>
        <v>0</v>
      </c>
      <c r="E33" s="90">
        <f>IFERROR(VLOOKUP($A33,'IRC1 0405 Deinze'!$AB:$AG,5,FALSE),"")</f>
        <v>176</v>
      </c>
      <c r="F33" s="90">
        <f>IFERROR(VLOOKUP($A33,'IRC1 0405 Deinze'!$AB:$AG,6,FALSE),"")</f>
        <v>0</v>
      </c>
      <c r="G33" s="67">
        <f t="shared" si="1"/>
        <v>176</v>
      </c>
      <c r="H33" s="61" t="str">
        <f>IFERROR(VLOOKUP($A33,'IRC2 0426 Maldegem'!$AB:$AG,4,FALSE),"")</f>
        <v/>
      </c>
      <c r="I33" s="60" t="str">
        <f>IFERROR(VLOOKUP($A33,'IRC2 0426 Maldegem'!$AB:$AG,5,FALSE),"")</f>
        <v/>
      </c>
      <c r="J33" s="60" t="str">
        <f>IFERROR(VLOOKUP($A33,'IRC2 0426 Maldegem'!$AB:$AG,6,FALSE),"")</f>
        <v/>
      </c>
      <c r="K33" s="67" t="str">
        <f t="shared" si="16"/>
        <v/>
      </c>
      <c r="L33" s="28" t="str">
        <f>IFERROR(VLOOKUP($B33,'IRC3 0510 Aalter'!$AB:$AG,2,FALSE),"")</f>
        <v/>
      </c>
      <c r="M33" s="23" t="str">
        <f>IFERROR(VLOOKUP($B33,'IRC3 0510 Aalter'!$AB:$AG,3,FALSE),"")</f>
        <v/>
      </c>
      <c r="N33" s="23" t="str">
        <f>IFERROR(VLOOKUP($B33,'IRC3 0510 Aalter'!$AB:$AG,4,FALSE),"")</f>
        <v/>
      </c>
      <c r="O33" s="67" t="str">
        <f t="shared" si="3"/>
        <v/>
      </c>
      <c r="P33" s="28" t="str">
        <f>IFERROR(VLOOKUP($B33,'IRC4 0607 Rieme'!$V:$Y,2,FALSE),"")</f>
        <v/>
      </c>
      <c r="Q33" s="23" t="str">
        <f>IFERROR(VLOOKUP($B33,'IRC4 0607 Rieme'!$V:$Y,3,FALSE),"")</f>
        <v/>
      </c>
      <c r="R33" s="23" t="str">
        <f>IFERROR(VLOOKUP($B33,'IRC4 0607 Rieme'!$V:$Y,4,FALSE),"")</f>
        <v/>
      </c>
      <c r="S33" s="67" t="str">
        <f t="shared" si="4"/>
        <v/>
      </c>
      <c r="T33" s="28" t="str">
        <f>IFERROR(VLOOKUP($B33,'IRC5 2906 Oudenaarde'!$V:$Y,2,FALSE),"")</f>
        <v/>
      </c>
      <c r="U33" s="23" t="str">
        <f>IFERROR(VLOOKUP($B33,'IRC5 2906 Oudenaarde'!$V:$Y,3,FALSE),"")</f>
        <v/>
      </c>
      <c r="V33" s="23" t="str">
        <f>IFERROR(VLOOKUP($B33,'IRC5 2906 Oudenaarde'!$V:$Y,4,FALSE),"")</f>
        <v/>
      </c>
      <c r="W33" s="67" t="str">
        <f t="shared" si="5"/>
        <v/>
      </c>
      <c r="X33" s="28" t="str">
        <f>IFERROR(VLOOKUP($B33,'IRC6 0830 Racing Gent'!$V:$Y,2,FALSE),"")</f>
        <v/>
      </c>
      <c r="Y33" s="23" t="str">
        <f>IFERROR(VLOOKUP($B33,'IRC6 0830 Racing Gent'!$V:$Y,3,FALSE),"")</f>
        <v/>
      </c>
      <c r="Z33" s="23" t="str">
        <f>IFERROR(VLOOKUP($B33,'IRC6 0830 Racing Gent'!$V:$Y,4,FALSE),"")</f>
        <v/>
      </c>
      <c r="AA33" s="67" t="str">
        <f t="shared" si="6"/>
        <v/>
      </c>
      <c r="AB33" s="28" t="str">
        <f>IFERROR(VLOOKUP($B33,'IRC7 0907 KAA Gent'!$V:$Y,2,FALSE),"")</f>
        <v/>
      </c>
      <c r="AC33" s="23" t="str">
        <f>IFERROR(VLOOKUP($B33,'IRC7 0907 KAA Gent'!$V:$Y,3,FALSE),"")</f>
        <v/>
      </c>
      <c r="AD33" s="23" t="str">
        <f>IFERROR(VLOOKUP($B33,'IRC7 0907 KAA Gent'!$V:$Y,4,FALSE),"")</f>
        <v/>
      </c>
      <c r="AE33" s="67" t="str">
        <f t="shared" si="7"/>
        <v/>
      </c>
      <c r="AF33" s="29" cm="1">
        <f t="array" ref="AF33">IF(SUM(LARGE(AJ33:AP33,{1;2;3;4;5}))&gt;0,SUM(LARGE(AJ33:AP33,{1;2;3;4;5})),"")</f>
        <v>176</v>
      </c>
      <c r="AG33" s="5">
        <f t="shared" si="8"/>
        <v>1</v>
      </c>
      <c r="AH33" s="5">
        <f t="shared" si="0"/>
        <v>50</v>
      </c>
      <c r="AJ33" s="3">
        <f t="shared" si="9"/>
        <v>176</v>
      </c>
      <c r="AK33" s="3">
        <f t="shared" si="10"/>
        <v>0</v>
      </c>
      <c r="AL33" s="3">
        <f t="shared" si="11"/>
        <v>0</v>
      </c>
      <c r="AM33" s="3">
        <f t="shared" si="12"/>
        <v>0</v>
      </c>
      <c r="AN33" s="3">
        <f t="shared" si="13"/>
        <v>0</v>
      </c>
      <c r="AO33" s="3">
        <f t="shared" si="14"/>
        <v>0</v>
      </c>
      <c r="AP33" s="3">
        <f t="shared" si="15"/>
        <v>0</v>
      </c>
    </row>
    <row r="34" spans="1:42" x14ac:dyDescent="0.3">
      <c r="A34" s="94">
        <v>5689</v>
      </c>
      <c r="B34" s="42" t="s">
        <v>306</v>
      </c>
      <c r="C34" s="96" t="s">
        <v>171</v>
      </c>
      <c r="D34" s="68" t="str">
        <f>IFERROR(VLOOKUP($B34,'IRC1 0405 Deinze'!$AB:$AG,2,FALSE),"")</f>
        <v/>
      </c>
      <c r="E34" s="42" t="str">
        <f>IFERROR(VLOOKUP($B34,'IRC1 0405 Deinze'!$AB:$AG,3,FALSE),"")</f>
        <v/>
      </c>
      <c r="F34" s="42" t="str">
        <f>IFERROR(VLOOKUP($B34,'IRC1 0405 Deinze'!$AB:$AG,4,FALSE),"")</f>
        <v/>
      </c>
      <c r="G34" s="67" t="str">
        <f t="shared" si="1"/>
        <v/>
      </c>
      <c r="H34" s="61">
        <f>IFERROR(VLOOKUP($A34,'IRC2 0426 Maldegem'!$AB:$AG,4,FALSE),"")</f>
        <v>452</v>
      </c>
      <c r="I34" s="60">
        <f>IFERROR(VLOOKUP($A34,'IRC2 0426 Maldegem'!$AB:$AG,5,FALSE),"")</f>
        <v>262</v>
      </c>
      <c r="J34" s="60">
        <f>IFERROR(VLOOKUP($A34,'IRC2 0426 Maldegem'!$AB:$AG,6,FALSE),"")</f>
        <v>364</v>
      </c>
      <c r="K34" s="67">
        <f t="shared" si="16"/>
        <v>1078</v>
      </c>
      <c r="L34" s="28" t="str">
        <f>IFERROR(VLOOKUP($B34,'IRC3 0510 Aalter'!$AB:$AG,2,FALSE),"")</f>
        <v/>
      </c>
      <c r="M34" s="23" t="str">
        <f>IFERROR(VLOOKUP($B34,'IRC3 0510 Aalter'!$AB:$AG,3,FALSE),"")</f>
        <v/>
      </c>
      <c r="N34" s="23" t="str">
        <f>IFERROR(VLOOKUP($B34,'IRC3 0510 Aalter'!$AB:$AG,4,FALSE),"")</f>
        <v/>
      </c>
      <c r="O34" s="67" t="str">
        <f t="shared" si="3"/>
        <v/>
      </c>
      <c r="P34" s="28" t="str">
        <f>IFERROR(VLOOKUP($B34,'IRC4 0607 Rieme'!$V:$Y,2,FALSE),"")</f>
        <v/>
      </c>
      <c r="Q34" s="23" t="str">
        <f>IFERROR(VLOOKUP($B34,'IRC4 0607 Rieme'!$V:$Y,3,FALSE),"")</f>
        <v/>
      </c>
      <c r="R34" s="23" t="str">
        <f>IFERROR(VLOOKUP($B34,'IRC4 0607 Rieme'!$V:$Y,4,FALSE),"")</f>
        <v/>
      </c>
      <c r="S34" s="67" t="str">
        <f t="shared" si="4"/>
        <v/>
      </c>
      <c r="T34" s="28" t="str">
        <f>IFERROR(VLOOKUP($B34,'IRC5 2906 Oudenaarde'!$V:$Y,2,FALSE),"")</f>
        <v/>
      </c>
      <c r="U34" s="23" t="str">
        <f>IFERROR(VLOOKUP($B34,'IRC5 2906 Oudenaarde'!$V:$Y,3,FALSE),"")</f>
        <v/>
      </c>
      <c r="V34" s="23" t="str">
        <f>IFERROR(VLOOKUP($B34,'IRC5 2906 Oudenaarde'!$V:$Y,4,FALSE),"")</f>
        <v/>
      </c>
      <c r="W34" s="67" t="str">
        <f t="shared" si="5"/>
        <v/>
      </c>
      <c r="X34" s="28" t="str">
        <f>IFERROR(VLOOKUP($B34,'IRC6 0830 Racing Gent'!$V:$Y,2,FALSE),"")</f>
        <v/>
      </c>
      <c r="Y34" s="23" t="str">
        <f>IFERROR(VLOOKUP($B34,'IRC6 0830 Racing Gent'!$V:$Y,3,FALSE),"")</f>
        <v/>
      </c>
      <c r="Z34" s="23" t="str">
        <f>IFERROR(VLOOKUP($B34,'IRC6 0830 Racing Gent'!$V:$Y,4,FALSE),"")</f>
        <v/>
      </c>
      <c r="AA34" s="67" t="str">
        <f t="shared" si="6"/>
        <v/>
      </c>
      <c r="AB34" s="28" t="str">
        <f>IFERROR(VLOOKUP($B34,'IRC7 0907 KAA Gent'!$V:$Y,2,FALSE),"")</f>
        <v/>
      </c>
      <c r="AC34" s="23" t="str">
        <f>IFERROR(VLOOKUP($B34,'IRC7 0907 KAA Gent'!$V:$Y,3,FALSE),"")</f>
        <v/>
      </c>
      <c r="AD34" s="23" t="str">
        <f>IFERROR(VLOOKUP($B34,'IRC7 0907 KAA Gent'!$V:$Y,4,FALSE),"")</f>
        <v/>
      </c>
      <c r="AE34" s="67" t="str">
        <f t="shared" si="7"/>
        <v/>
      </c>
      <c r="AF34" s="29" cm="1">
        <f t="array" ref="AF34">IF(SUM(LARGE(AJ34:AP34,{1;2;3;4;5}))&gt;0,SUM(LARGE(AJ34:AP34,{1;2;3;4;5})),"")</f>
        <v>1078</v>
      </c>
      <c r="AG34" s="5">
        <f t="shared" si="8"/>
        <v>1</v>
      </c>
      <c r="AH34" s="5">
        <f t="shared" si="0"/>
        <v>23</v>
      </c>
      <c r="AJ34" s="3">
        <f t="shared" si="9"/>
        <v>0</v>
      </c>
      <c r="AK34" s="3">
        <f t="shared" si="10"/>
        <v>1078</v>
      </c>
      <c r="AL34" s="3">
        <f t="shared" si="11"/>
        <v>0</v>
      </c>
      <c r="AM34" s="3">
        <f t="shared" si="12"/>
        <v>0</v>
      </c>
      <c r="AN34" s="3">
        <f t="shared" si="13"/>
        <v>0</v>
      </c>
      <c r="AO34" s="3">
        <f t="shared" si="14"/>
        <v>0</v>
      </c>
      <c r="AP34" s="3">
        <f t="shared" si="15"/>
        <v>0</v>
      </c>
    </row>
    <row r="35" spans="1:42" x14ac:dyDescent="0.3">
      <c r="A35" s="94">
        <v>5825</v>
      </c>
      <c r="B35" s="42" t="s">
        <v>310</v>
      </c>
      <c r="C35" s="96" t="s">
        <v>171</v>
      </c>
      <c r="D35" s="68" t="str">
        <f>IFERROR(VLOOKUP($B35,'IRC1 0405 Deinze'!$AB:$AG,2,FALSE),"")</f>
        <v/>
      </c>
      <c r="E35" s="42" t="str">
        <f>IFERROR(VLOOKUP($B35,'IRC1 0405 Deinze'!$AB:$AG,3,FALSE),"")</f>
        <v/>
      </c>
      <c r="F35" s="42" t="str">
        <f>IFERROR(VLOOKUP($B35,'IRC1 0405 Deinze'!$AB:$AG,4,FALSE),"")</f>
        <v/>
      </c>
      <c r="G35" s="67" t="str">
        <f t="shared" si="1"/>
        <v/>
      </c>
      <c r="H35" s="61">
        <f>IFERROR(VLOOKUP($A35,'IRC2 0426 Maldegem'!$AB:$AG,4,FALSE),"")</f>
        <v>489</v>
      </c>
      <c r="I35" s="60">
        <f>IFERROR(VLOOKUP($A35,'IRC2 0426 Maldegem'!$AB:$AG,5,FALSE),"")</f>
        <v>156</v>
      </c>
      <c r="J35" s="60">
        <f>IFERROR(VLOOKUP($A35,'IRC2 0426 Maldegem'!$AB:$AG,6,FALSE),"")</f>
        <v>338</v>
      </c>
      <c r="K35" s="67">
        <f t="shared" si="16"/>
        <v>983</v>
      </c>
      <c r="L35" s="28" t="str">
        <f>IFERROR(VLOOKUP($B35,'IRC3 0510 Aalter'!$AB:$AG,2,FALSE),"")</f>
        <v/>
      </c>
      <c r="M35" s="23" t="str">
        <f>IFERROR(VLOOKUP($B35,'IRC3 0510 Aalter'!$AB:$AG,3,FALSE),"")</f>
        <v/>
      </c>
      <c r="N35" s="23" t="str">
        <f>IFERROR(VLOOKUP($B35,'IRC3 0510 Aalter'!$AB:$AG,4,FALSE),"")</f>
        <v/>
      </c>
      <c r="O35" s="67" t="str">
        <f t="shared" si="3"/>
        <v/>
      </c>
      <c r="P35" s="28" t="str">
        <f>IFERROR(VLOOKUP($B35,'IRC4 0607 Rieme'!$V:$Y,2,FALSE),"")</f>
        <v/>
      </c>
      <c r="Q35" s="23" t="str">
        <f>IFERROR(VLOOKUP($B35,'IRC4 0607 Rieme'!$V:$Y,3,FALSE),"")</f>
        <v/>
      </c>
      <c r="R35" s="23" t="str">
        <f>IFERROR(VLOOKUP($B35,'IRC4 0607 Rieme'!$V:$Y,4,FALSE),"")</f>
        <v/>
      </c>
      <c r="S35" s="67" t="str">
        <f t="shared" si="4"/>
        <v/>
      </c>
      <c r="T35" s="28" t="str">
        <f>IFERROR(VLOOKUP($B35,'IRC5 2906 Oudenaarde'!$V:$Y,2,FALSE),"")</f>
        <v/>
      </c>
      <c r="U35" s="23" t="str">
        <f>IFERROR(VLOOKUP($B35,'IRC5 2906 Oudenaarde'!$V:$Y,3,FALSE),"")</f>
        <v/>
      </c>
      <c r="V35" s="23" t="str">
        <f>IFERROR(VLOOKUP($B35,'IRC5 2906 Oudenaarde'!$V:$Y,4,FALSE),"")</f>
        <v/>
      </c>
      <c r="W35" s="67" t="str">
        <f t="shared" si="5"/>
        <v/>
      </c>
      <c r="X35" s="28" t="str">
        <f>IFERROR(VLOOKUP($B35,'IRC6 0830 Racing Gent'!$V:$Y,2,FALSE),"")</f>
        <v/>
      </c>
      <c r="Y35" s="23" t="str">
        <f>IFERROR(VLOOKUP($B35,'IRC6 0830 Racing Gent'!$V:$Y,3,FALSE),"")</f>
        <v/>
      </c>
      <c r="Z35" s="23" t="str">
        <f>IFERROR(VLOOKUP($B35,'IRC6 0830 Racing Gent'!$V:$Y,4,FALSE),"")</f>
        <v/>
      </c>
      <c r="AA35" s="67" t="str">
        <f t="shared" si="6"/>
        <v/>
      </c>
      <c r="AB35" s="28" t="str">
        <f>IFERROR(VLOOKUP($B35,'IRC7 0907 KAA Gent'!$V:$Y,2,FALSE),"")</f>
        <v/>
      </c>
      <c r="AC35" s="23" t="str">
        <f>IFERROR(VLOOKUP($B35,'IRC7 0907 KAA Gent'!$V:$Y,3,FALSE),"")</f>
        <v/>
      </c>
      <c r="AD35" s="23" t="str">
        <f>IFERROR(VLOOKUP($B35,'IRC7 0907 KAA Gent'!$V:$Y,4,FALSE),"")</f>
        <v/>
      </c>
      <c r="AE35" s="67" t="str">
        <f t="shared" si="7"/>
        <v/>
      </c>
      <c r="AF35" s="29" cm="1">
        <f t="array" ref="AF35">IF(SUM(LARGE(AJ35:AP35,{1;2;3;4;5}))&gt;0,SUM(LARGE(AJ35:AP35,{1;2;3;4;5})),"")</f>
        <v>983</v>
      </c>
      <c r="AG35" s="5">
        <f t="shared" si="8"/>
        <v>1</v>
      </c>
      <c r="AH35" s="5">
        <f t="shared" ref="AH35:AH66" si="17">IFERROR(_xlfn.RANK.EQ(AF35,AF:AF),"")</f>
        <v>24</v>
      </c>
      <c r="AJ35" s="3">
        <f t="shared" si="9"/>
        <v>0</v>
      </c>
      <c r="AK35" s="3">
        <f t="shared" si="10"/>
        <v>983</v>
      </c>
      <c r="AL35" s="3">
        <f t="shared" si="11"/>
        <v>0</v>
      </c>
      <c r="AM35" s="3">
        <f t="shared" si="12"/>
        <v>0</v>
      </c>
      <c r="AN35" s="3">
        <f t="shared" si="13"/>
        <v>0</v>
      </c>
      <c r="AO35" s="3">
        <f t="shared" si="14"/>
        <v>0</v>
      </c>
      <c r="AP35" s="3">
        <f t="shared" si="15"/>
        <v>0</v>
      </c>
    </row>
    <row r="36" spans="1:42" x14ac:dyDescent="0.3">
      <c r="A36" s="94">
        <v>5253</v>
      </c>
      <c r="B36" s="42" t="s">
        <v>315</v>
      </c>
      <c r="C36" s="96" t="s">
        <v>166</v>
      </c>
      <c r="D36" s="68" t="str">
        <f>IFERROR(VLOOKUP($B36,'IRC1 0405 Deinze'!$AB:$AG,2,FALSE),"")</f>
        <v/>
      </c>
      <c r="E36" s="42" t="str">
        <f>IFERROR(VLOOKUP($B36,'IRC1 0405 Deinze'!$AB:$AG,3,FALSE),"")</f>
        <v/>
      </c>
      <c r="F36" s="42" t="str">
        <f>IFERROR(VLOOKUP($B36,'IRC1 0405 Deinze'!$AB:$AG,4,FALSE),"")</f>
        <v/>
      </c>
      <c r="G36" s="67" t="str">
        <f t="shared" si="1"/>
        <v/>
      </c>
      <c r="H36" s="61">
        <f>IFERROR(VLOOKUP($A36,'IRC2 0426 Maldegem'!$AB:$AG,4,FALSE),"")</f>
        <v>457</v>
      </c>
      <c r="I36" s="60">
        <f>IFERROR(VLOOKUP($A36,'IRC2 0426 Maldegem'!$AB:$AG,5,FALSE),"")</f>
        <v>0</v>
      </c>
      <c r="J36" s="60">
        <f>IFERROR(VLOOKUP($A36,'IRC2 0426 Maldegem'!$AB:$AG,6,FALSE),"")</f>
        <v>362</v>
      </c>
      <c r="K36" s="67">
        <f t="shared" si="16"/>
        <v>819</v>
      </c>
      <c r="L36" s="28" t="str">
        <f>IFERROR(VLOOKUP($B36,'IRC3 0510 Aalter'!$AB:$AG,2,FALSE),"")</f>
        <v/>
      </c>
      <c r="M36" s="23" t="str">
        <f>IFERROR(VLOOKUP($B36,'IRC3 0510 Aalter'!$AB:$AG,3,FALSE),"")</f>
        <v/>
      </c>
      <c r="N36" s="23" t="str">
        <f>IFERROR(VLOOKUP($B36,'IRC3 0510 Aalter'!$AB:$AG,4,FALSE),"")</f>
        <v/>
      </c>
      <c r="O36" s="67" t="str">
        <f t="shared" si="3"/>
        <v/>
      </c>
      <c r="P36" s="28" t="str">
        <f>IFERROR(VLOOKUP($B36,'IRC4 0607 Rieme'!$V:$Y,2,FALSE),"")</f>
        <v/>
      </c>
      <c r="Q36" s="23" t="str">
        <f>IFERROR(VLOOKUP($B36,'IRC4 0607 Rieme'!$V:$Y,3,FALSE),"")</f>
        <v/>
      </c>
      <c r="R36" s="23" t="str">
        <f>IFERROR(VLOOKUP($B36,'IRC4 0607 Rieme'!$V:$Y,4,FALSE),"")</f>
        <v/>
      </c>
      <c r="S36" s="67" t="str">
        <f t="shared" si="4"/>
        <v/>
      </c>
      <c r="T36" s="28" t="str">
        <f>IFERROR(VLOOKUP($B36,'IRC5 2906 Oudenaarde'!$V:$Y,2,FALSE),"")</f>
        <v/>
      </c>
      <c r="U36" s="23" t="str">
        <f>IFERROR(VLOOKUP($B36,'IRC5 2906 Oudenaarde'!$V:$Y,3,FALSE),"")</f>
        <v/>
      </c>
      <c r="V36" s="23" t="str">
        <f>IFERROR(VLOOKUP($B36,'IRC5 2906 Oudenaarde'!$V:$Y,4,FALSE),"")</f>
        <v/>
      </c>
      <c r="W36" s="67" t="str">
        <f t="shared" si="5"/>
        <v/>
      </c>
      <c r="X36" s="28" t="str">
        <f>IFERROR(VLOOKUP($B36,'IRC6 0830 Racing Gent'!$V:$Y,2,FALSE),"")</f>
        <v/>
      </c>
      <c r="Y36" s="23" t="str">
        <f>IFERROR(VLOOKUP($B36,'IRC6 0830 Racing Gent'!$V:$Y,3,FALSE),"")</f>
        <v/>
      </c>
      <c r="Z36" s="23" t="str">
        <f>IFERROR(VLOOKUP($B36,'IRC6 0830 Racing Gent'!$V:$Y,4,FALSE),"")</f>
        <v/>
      </c>
      <c r="AA36" s="67" t="str">
        <f t="shared" si="6"/>
        <v/>
      </c>
      <c r="AB36" s="28" t="str">
        <f>IFERROR(VLOOKUP($B36,'IRC7 0907 KAA Gent'!$V:$Y,2,FALSE),"")</f>
        <v/>
      </c>
      <c r="AC36" s="23" t="str">
        <f>IFERROR(VLOOKUP($B36,'IRC7 0907 KAA Gent'!$V:$Y,3,FALSE),"")</f>
        <v/>
      </c>
      <c r="AD36" s="23" t="str">
        <f>IFERROR(VLOOKUP($B36,'IRC7 0907 KAA Gent'!$V:$Y,4,FALSE),"")</f>
        <v/>
      </c>
      <c r="AE36" s="67" t="str">
        <f t="shared" si="7"/>
        <v/>
      </c>
      <c r="AF36" s="29" cm="1">
        <f t="array" ref="AF36">IF(SUM(LARGE(AJ36:AP36,{1;2;3;4;5}))&gt;0,SUM(LARGE(AJ36:AP36,{1;2;3;4;5})),"")</f>
        <v>819</v>
      </c>
      <c r="AG36" s="5">
        <f t="shared" si="8"/>
        <v>1</v>
      </c>
      <c r="AH36" s="5">
        <f t="shared" si="17"/>
        <v>25</v>
      </c>
      <c r="AJ36" s="3">
        <f t="shared" si="9"/>
        <v>0</v>
      </c>
      <c r="AK36" s="3">
        <f t="shared" si="10"/>
        <v>819</v>
      </c>
      <c r="AL36" s="3">
        <f t="shared" si="11"/>
        <v>0</v>
      </c>
      <c r="AM36" s="3">
        <f t="shared" si="12"/>
        <v>0</v>
      </c>
      <c r="AN36" s="3">
        <f t="shared" si="13"/>
        <v>0</v>
      </c>
      <c r="AO36" s="3">
        <f t="shared" si="14"/>
        <v>0</v>
      </c>
      <c r="AP36" s="3">
        <f t="shared" si="15"/>
        <v>0</v>
      </c>
    </row>
    <row r="37" spans="1:42" x14ac:dyDescent="0.3">
      <c r="A37" s="94">
        <v>5575</v>
      </c>
      <c r="B37" s="42" t="s">
        <v>321</v>
      </c>
      <c r="C37" s="96" t="s">
        <v>168</v>
      </c>
      <c r="D37" s="22" t="str">
        <f>IFERROR(VLOOKUP($B37,'IRC1 0405 Deinze'!$AB:$AG,2,FALSE),"")</f>
        <v/>
      </c>
      <c r="E37" s="23" t="str">
        <f>IFERROR(VLOOKUP($B37,'IRC1 0405 Deinze'!$AB:$AG,3,FALSE),"")</f>
        <v/>
      </c>
      <c r="F37" s="23" t="str">
        <f>IFERROR(VLOOKUP($B37,'IRC1 0405 Deinze'!$AB:$AG,4,FALSE),"")</f>
        <v/>
      </c>
      <c r="G37" s="67" t="str">
        <f t="shared" si="1"/>
        <v/>
      </c>
      <c r="H37" s="61">
        <f>IFERROR(VLOOKUP($A37,'IRC2 0426 Maldegem'!$AB:$AG,4,FALSE),"")</f>
        <v>462</v>
      </c>
      <c r="I37" s="60">
        <f>IFERROR(VLOOKUP($A37,'IRC2 0426 Maldegem'!$AB:$AG,5,FALSE),"")</f>
        <v>278</v>
      </c>
      <c r="J37" s="60">
        <f>IFERROR(VLOOKUP($A37,'IRC2 0426 Maldegem'!$AB:$AG,6,FALSE),"")</f>
        <v>0</v>
      </c>
      <c r="K37" s="67">
        <f t="shared" si="16"/>
        <v>740</v>
      </c>
      <c r="L37" s="22" t="str">
        <f>IFERROR(VLOOKUP($B37,'IRC3 0510 Aalter'!$AB:$AG,2,FALSE),"")</f>
        <v/>
      </c>
      <c r="M37" s="23" t="str">
        <f>IFERROR(VLOOKUP($B37,'IRC3 0510 Aalter'!$AB:$AG,3,FALSE),"")</f>
        <v/>
      </c>
      <c r="N37" s="23" t="str">
        <f>IFERROR(VLOOKUP($B37,'IRC3 0510 Aalter'!$AB:$AG,4,FALSE),"")</f>
        <v/>
      </c>
      <c r="O37" s="67" t="str">
        <f t="shared" si="3"/>
        <v/>
      </c>
      <c r="P37" s="22" t="str">
        <f>IFERROR(VLOOKUP($B37,'IRC4 0607 Rieme'!$V:$Y,2,FALSE),"")</f>
        <v/>
      </c>
      <c r="Q37" s="23" t="str">
        <f>IFERROR(VLOOKUP($B37,'IRC4 0607 Rieme'!$V:$Y,3,FALSE),"")</f>
        <v/>
      </c>
      <c r="R37" s="23" t="str">
        <f>IFERROR(VLOOKUP($B37,'IRC4 0607 Rieme'!$V:$Y,4,FALSE),"")</f>
        <v/>
      </c>
      <c r="S37" s="67" t="str">
        <f t="shared" si="4"/>
        <v/>
      </c>
      <c r="T37" s="22" t="str">
        <f>IFERROR(VLOOKUP($B37,'IRC5 2906 Oudenaarde'!$V:$Y,2,FALSE),"")</f>
        <v/>
      </c>
      <c r="U37" s="23" t="str">
        <f>IFERROR(VLOOKUP($B37,'IRC5 2906 Oudenaarde'!$V:$Y,3,FALSE),"")</f>
        <v/>
      </c>
      <c r="V37" s="23" t="str">
        <f>IFERROR(VLOOKUP($B37,'IRC5 2906 Oudenaarde'!$V:$Y,4,FALSE),"")</f>
        <v/>
      </c>
      <c r="W37" s="67" t="str">
        <f t="shared" si="5"/>
        <v/>
      </c>
      <c r="X37" s="22" t="str">
        <f>IFERROR(VLOOKUP($B37,'IRC6 0830 Racing Gent'!$V:$Y,2,FALSE),"")</f>
        <v/>
      </c>
      <c r="Y37" s="23" t="str">
        <f>IFERROR(VLOOKUP($B37,'IRC6 0830 Racing Gent'!$V:$Y,3,FALSE),"")</f>
        <v/>
      </c>
      <c r="Z37" s="23" t="str">
        <f>IFERROR(VLOOKUP($B37,'IRC6 0830 Racing Gent'!$V:$Y,4,FALSE),"")</f>
        <v/>
      </c>
      <c r="AA37" s="67" t="str">
        <f t="shared" si="6"/>
        <v/>
      </c>
      <c r="AB37" s="22" t="str">
        <f>IFERROR(VLOOKUP($B37,'IRC7 0907 KAA Gent'!$V:$Y,2,FALSE),"")</f>
        <v/>
      </c>
      <c r="AC37" s="23" t="str">
        <f>IFERROR(VLOOKUP($B37,'IRC7 0907 KAA Gent'!$V:$Y,3,FALSE),"")</f>
        <v/>
      </c>
      <c r="AD37" s="23" t="str">
        <f>IFERROR(VLOOKUP($B37,'IRC7 0907 KAA Gent'!$V:$Y,4,FALSE),"")</f>
        <v/>
      </c>
      <c r="AE37" s="67" t="str">
        <f t="shared" si="7"/>
        <v/>
      </c>
      <c r="AF37" s="29" cm="1">
        <f t="array" ref="AF37">IF(SUM(LARGE(AJ37:AP37,{1;2;3;4;5}))&gt;0,SUM(LARGE(AJ37:AP37,{1;2;3;4;5})),"")</f>
        <v>740</v>
      </c>
      <c r="AG37" s="5">
        <f t="shared" si="8"/>
        <v>1</v>
      </c>
      <c r="AH37" s="5">
        <f t="shared" si="17"/>
        <v>27</v>
      </c>
      <c r="AJ37" s="3">
        <f t="shared" si="9"/>
        <v>0</v>
      </c>
      <c r="AK37" s="3">
        <f t="shared" si="10"/>
        <v>740</v>
      </c>
      <c r="AL37" s="3">
        <f t="shared" si="11"/>
        <v>0</v>
      </c>
      <c r="AM37" s="3">
        <f t="shared" si="12"/>
        <v>0</v>
      </c>
      <c r="AN37" s="3">
        <f t="shared" si="13"/>
        <v>0</v>
      </c>
      <c r="AO37" s="3">
        <f t="shared" si="14"/>
        <v>0</v>
      </c>
      <c r="AP37" s="3">
        <f t="shared" si="15"/>
        <v>0</v>
      </c>
    </row>
    <row r="38" spans="1:42" x14ac:dyDescent="0.3">
      <c r="A38" s="94">
        <v>5690</v>
      </c>
      <c r="B38" s="42" t="s">
        <v>324</v>
      </c>
      <c r="C38" s="96" t="s">
        <v>171</v>
      </c>
      <c r="D38" s="22" t="str">
        <f>IFERROR(VLOOKUP($B38,'IRC1 0405 Deinze'!$AB:$AG,2,FALSE),"")</f>
        <v/>
      </c>
      <c r="E38" s="23" t="str">
        <f>IFERROR(VLOOKUP($B38,'IRC1 0405 Deinze'!$AB:$AG,3,FALSE),"")</f>
        <v/>
      </c>
      <c r="F38" s="23" t="str">
        <f>IFERROR(VLOOKUP($B38,'IRC1 0405 Deinze'!$AB:$AG,4,FALSE),"")</f>
        <v/>
      </c>
      <c r="G38" s="67" t="str">
        <f t="shared" si="1"/>
        <v/>
      </c>
      <c r="H38" s="61">
        <f>IFERROR(VLOOKUP($A38,'IRC2 0426 Maldegem'!$AB:$AG,4,FALSE),"")</f>
        <v>480</v>
      </c>
      <c r="I38" s="60">
        <f>IFERROR(VLOOKUP($A38,'IRC2 0426 Maldegem'!$AB:$AG,5,FALSE),"")</f>
        <v>219</v>
      </c>
      <c r="J38" s="60">
        <f>IFERROR(VLOOKUP($A38,'IRC2 0426 Maldegem'!$AB:$AG,6,FALSE),"")</f>
        <v>0</v>
      </c>
      <c r="K38" s="67">
        <f t="shared" si="16"/>
        <v>699</v>
      </c>
      <c r="L38" s="22" t="str">
        <f>IFERROR(VLOOKUP($B38,'IRC3 0510 Aalter'!$AB:$AG,2,FALSE),"")</f>
        <v/>
      </c>
      <c r="M38" s="23" t="str">
        <f>IFERROR(VLOOKUP($B38,'IRC3 0510 Aalter'!$AB:$AG,3,FALSE),"")</f>
        <v/>
      </c>
      <c r="N38" s="23" t="str">
        <f>IFERROR(VLOOKUP($B38,'IRC3 0510 Aalter'!$AB:$AG,4,FALSE),"")</f>
        <v/>
      </c>
      <c r="O38" s="67" t="str">
        <f t="shared" si="3"/>
        <v/>
      </c>
      <c r="P38" s="22" t="str">
        <f>IFERROR(VLOOKUP($B38,'IRC4 0607 Rieme'!$V:$Y,2,FALSE),"")</f>
        <v/>
      </c>
      <c r="Q38" s="23" t="str">
        <f>IFERROR(VLOOKUP($B38,'IRC4 0607 Rieme'!$V:$Y,3,FALSE),"")</f>
        <v/>
      </c>
      <c r="R38" s="23" t="str">
        <f>IFERROR(VLOOKUP($B38,'IRC4 0607 Rieme'!$V:$Y,4,FALSE),"")</f>
        <v/>
      </c>
      <c r="S38" s="67" t="str">
        <f t="shared" si="4"/>
        <v/>
      </c>
      <c r="T38" s="22" t="str">
        <f>IFERROR(VLOOKUP($B38,'IRC5 2906 Oudenaarde'!$V:$Y,2,FALSE),"")</f>
        <v/>
      </c>
      <c r="U38" s="23" t="str">
        <f>IFERROR(VLOOKUP($B38,'IRC5 2906 Oudenaarde'!$V:$Y,3,FALSE),"")</f>
        <v/>
      </c>
      <c r="V38" s="23" t="str">
        <f>IFERROR(VLOOKUP($B38,'IRC5 2906 Oudenaarde'!$V:$Y,4,FALSE),"")</f>
        <v/>
      </c>
      <c r="W38" s="67" t="str">
        <f t="shared" si="5"/>
        <v/>
      </c>
      <c r="X38" s="22" t="str">
        <f>IFERROR(VLOOKUP($B38,'IRC6 0830 Racing Gent'!$V:$Y,2,FALSE),"")</f>
        <v/>
      </c>
      <c r="Y38" s="23" t="str">
        <f>IFERROR(VLOOKUP($B38,'IRC6 0830 Racing Gent'!$V:$Y,3,FALSE),"")</f>
        <v/>
      </c>
      <c r="Z38" s="23" t="str">
        <f>IFERROR(VLOOKUP($B38,'IRC6 0830 Racing Gent'!$V:$Y,4,FALSE),"")</f>
        <v/>
      </c>
      <c r="AA38" s="67" t="str">
        <f t="shared" si="6"/>
        <v/>
      </c>
      <c r="AB38" s="22" t="str">
        <f>IFERROR(VLOOKUP($B38,'IRC7 0907 KAA Gent'!$V:$Y,2,FALSE),"")</f>
        <v/>
      </c>
      <c r="AC38" s="23" t="str">
        <f>IFERROR(VLOOKUP($B38,'IRC7 0907 KAA Gent'!$V:$Y,3,FALSE),"")</f>
        <v/>
      </c>
      <c r="AD38" s="23" t="str">
        <f>IFERROR(VLOOKUP($B38,'IRC7 0907 KAA Gent'!$V:$Y,4,FALSE),"")</f>
        <v/>
      </c>
      <c r="AE38" s="67" t="str">
        <f t="shared" si="7"/>
        <v/>
      </c>
      <c r="AF38" s="29" cm="1">
        <f t="array" ref="AF38">IF(SUM(LARGE(AJ38:AP38,{1;2;3;4;5}))&gt;0,SUM(LARGE(AJ38:AP38,{1;2;3;4;5})),"")</f>
        <v>699</v>
      </c>
      <c r="AG38" s="5">
        <f t="shared" si="8"/>
        <v>1</v>
      </c>
      <c r="AH38" s="5">
        <f t="shared" si="17"/>
        <v>29</v>
      </c>
      <c r="AJ38" s="3">
        <f t="shared" si="9"/>
        <v>0</v>
      </c>
      <c r="AK38" s="3">
        <f t="shared" si="10"/>
        <v>699</v>
      </c>
      <c r="AL38" s="3">
        <f t="shared" si="11"/>
        <v>0</v>
      </c>
      <c r="AM38" s="3">
        <f t="shared" si="12"/>
        <v>0</v>
      </c>
      <c r="AN38" s="3">
        <f t="shared" si="13"/>
        <v>0</v>
      </c>
      <c r="AO38" s="3">
        <f t="shared" si="14"/>
        <v>0</v>
      </c>
      <c r="AP38" s="3">
        <f t="shared" si="15"/>
        <v>0</v>
      </c>
    </row>
    <row r="39" spans="1:42" x14ac:dyDescent="0.3">
      <c r="A39" s="94">
        <v>5246</v>
      </c>
      <c r="B39" s="42" t="s">
        <v>326</v>
      </c>
      <c r="C39" s="96" t="s">
        <v>166</v>
      </c>
      <c r="D39" s="22" t="str">
        <f>IFERROR(VLOOKUP($B39,'IRC1 0405 Deinze'!$AB:$AG,2,FALSE),"")</f>
        <v/>
      </c>
      <c r="E39" s="23" t="str">
        <f>IFERROR(VLOOKUP($B39,'IRC1 0405 Deinze'!$AB:$AG,3,FALSE),"")</f>
        <v/>
      </c>
      <c r="F39" s="23" t="str">
        <f>IFERROR(VLOOKUP($B39,'IRC1 0405 Deinze'!$AB:$AG,4,FALSE),"")</f>
        <v/>
      </c>
      <c r="G39" s="67" t="str">
        <f t="shared" si="1"/>
        <v/>
      </c>
      <c r="H39" s="61">
        <f>IFERROR(VLOOKUP($A39,'IRC2 0426 Maldegem'!$AB:$AG,4,FALSE),"")</f>
        <v>289</v>
      </c>
      <c r="I39" s="60">
        <f>IFERROR(VLOOKUP($A39,'IRC2 0426 Maldegem'!$AB:$AG,5,FALSE),"")</f>
        <v>143</v>
      </c>
      <c r="J39" s="60">
        <f>IFERROR(VLOOKUP($A39,'IRC2 0426 Maldegem'!$AB:$AG,6,FALSE),"")</f>
        <v>170</v>
      </c>
      <c r="K39" s="67">
        <f t="shared" si="16"/>
        <v>602</v>
      </c>
      <c r="L39" s="22" t="str">
        <f>IFERROR(VLOOKUP($B39,'IRC3 0510 Aalter'!$AB:$AG,2,FALSE),"")</f>
        <v/>
      </c>
      <c r="M39" s="23" t="str">
        <f>IFERROR(VLOOKUP($B39,'IRC3 0510 Aalter'!$AB:$AG,3,FALSE),"")</f>
        <v/>
      </c>
      <c r="N39" s="23" t="str">
        <f>IFERROR(VLOOKUP($B39,'IRC3 0510 Aalter'!$AB:$AG,4,FALSE),"")</f>
        <v/>
      </c>
      <c r="O39" s="67" t="str">
        <f t="shared" si="3"/>
        <v/>
      </c>
      <c r="P39" s="22" t="str">
        <f>IFERROR(VLOOKUP($B39,'IRC4 0607 Rieme'!$V:$Y,2,FALSE),"")</f>
        <v/>
      </c>
      <c r="Q39" s="23" t="str">
        <f>IFERROR(VLOOKUP($B39,'IRC4 0607 Rieme'!$V:$Y,3,FALSE),"")</f>
        <v/>
      </c>
      <c r="R39" s="23" t="str">
        <f>IFERROR(VLOOKUP($B39,'IRC4 0607 Rieme'!$V:$Y,4,FALSE),"")</f>
        <v/>
      </c>
      <c r="S39" s="67" t="str">
        <f t="shared" si="4"/>
        <v/>
      </c>
      <c r="T39" s="22" t="str">
        <f>IFERROR(VLOOKUP($B39,'IRC5 2906 Oudenaarde'!$V:$Y,2,FALSE),"")</f>
        <v/>
      </c>
      <c r="U39" s="23" t="str">
        <f>IFERROR(VLOOKUP($B39,'IRC5 2906 Oudenaarde'!$V:$Y,3,FALSE),"")</f>
        <v/>
      </c>
      <c r="V39" s="23" t="str">
        <f>IFERROR(VLOOKUP($B39,'IRC5 2906 Oudenaarde'!$V:$Y,4,FALSE),"")</f>
        <v/>
      </c>
      <c r="W39" s="67" t="str">
        <f t="shared" si="5"/>
        <v/>
      </c>
      <c r="X39" s="22" t="str">
        <f>IFERROR(VLOOKUP($B39,'IRC6 0830 Racing Gent'!$V:$Y,2,FALSE),"")</f>
        <v/>
      </c>
      <c r="Y39" s="23" t="str">
        <f>IFERROR(VLOOKUP($B39,'IRC6 0830 Racing Gent'!$V:$Y,3,FALSE),"")</f>
        <v/>
      </c>
      <c r="Z39" s="23" t="str">
        <f>IFERROR(VLOOKUP($B39,'IRC6 0830 Racing Gent'!$V:$Y,4,FALSE),"")</f>
        <v/>
      </c>
      <c r="AA39" s="67" t="str">
        <f t="shared" si="6"/>
        <v/>
      </c>
      <c r="AB39" s="22" t="str">
        <f>IFERROR(VLOOKUP($B39,'IRC7 0907 KAA Gent'!$V:$Y,2,FALSE),"")</f>
        <v/>
      </c>
      <c r="AC39" s="23" t="str">
        <f>IFERROR(VLOOKUP($B39,'IRC7 0907 KAA Gent'!$V:$Y,3,FALSE),"")</f>
        <v/>
      </c>
      <c r="AD39" s="23" t="str">
        <f>IFERROR(VLOOKUP($B39,'IRC7 0907 KAA Gent'!$V:$Y,4,FALSE),"")</f>
        <v/>
      </c>
      <c r="AE39" s="67" t="str">
        <f t="shared" si="7"/>
        <v/>
      </c>
      <c r="AF39" s="29" cm="1">
        <f t="array" ref="AF39">IF(SUM(LARGE(AJ39:AP39,{1;2;3;4;5}))&gt;0,SUM(LARGE(AJ39:AP39,{1;2;3;4;5})),"")</f>
        <v>602</v>
      </c>
      <c r="AG39" s="5">
        <f t="shared" si="8"/>
        <v>1</v>
      </c>
      <c r="AH39" s="5">
        <f t="shared" si="17"/>
        <v>30</v>
      </c>
      <c r="AJ39" s="3">
        <f t="shared" si="9"/>
        <v>0</v>
      </c>
      <c r="AK39" s="3">
        <f t="shared" si="10"/>
        <v>602</v>
      </c>
      <c r="AL39" s="3">
        <f t="shared" si="11"/>
        <v>0</v>
      </c>
      <c r="AM39" s="3">
        <f t="shared" si="12"/>
        <v>0</v>
      </c>
      <c r="AN39" s="3">
        <f t="shared" si="13"/>
        <v>0</v>
      </c>
      <c r="AO39" s="3">
        <f t="shared" si="14"/>
        <v>0</v>
      </c>
      <c r="AP39" s="3">
        <f t="shared" si="15"/>
        <v>0</v>
      </c>
    </row>
    <row r="40" spans="1:42" x14ac:dyDescent="0.3">
      <c r="A40" s="94">
        <v>5069</v>
      </c>
      <c r="B40" s="42" t="s">
        <v>330</v>
      </c>
      <c r="C40" s="96" t="s">
        <v>167</v>
      </c>
      <c r="D40" s="22" t="str">
        <f>IFERROR(VLOOKUP($B40,'IRC1 0405 Deinze'!$AB:$AG,2,FALSE),"")</f>
        <v/>
      </c>
      <c r="E40" s="23" t="str">
        <f>IFERROR(VLOOKUP($B40,'IRC1 0405 Deinze'!$AB:$AG,3,FALSE),"")</f>
        <v/>
      </c>
      <c r="F40" s="23" t="str">
        <f>IFERROR(VLOOKUP($B40,'IRC1 0405 Deinze'!$AB:$AG,4,FALSE),"")</f>
        <v/>
      </c>
      <c r="G40" s="67" t="str">
        <f t="shared" si="1"/>
        <v/>
      </c>
      <c r="H40" s="61">
        <f>IFERROR(VLOOKUP($A40,'IRC2 0426 Maldegem'!$AB:$AG,4,FALSE),"")</f>
        <v>0</v>
      </c>
      <c r="I40" s="60">
        <f>IFERROR(VLOOKUP($A40,'IRC2 0426 Maldegem'!$AB:$AG,5,FALSE),"")</f>
        <v>220</v>
      </c>
      <c r="J40" s="60">
        <f>IFERROR(VLOOKUP($A40,'IRC2 0426 Maldegem'!$AB:$AG,6,FALSE),"")</f>
        <v>308</v>
      </c>
      <c r="K40" s="67">
        <f t="shared" si="16"/>
        <v>528</v>
      </c>
      <c r="L40" s="22" t="str">
        <f>IFERROR(VLOOKUP($B40,'IRC3 0510 Aalter'!$AB:$AG,2,FALSE),"")</f>
        <v/>
      </c>
      <c r="M40" s="23" t="str">
        <f>IFERROR(VLOOKUP($B40,'IRC3 0510 Aalter'!$AB:$AG,3,FALSE),"")</f>
        <v/>
      </c>
      <c r="N40" s="23" t="str">
        <f>IFERROR(VLOOKUP($B40,'IRC3 0510 Aalter'!$AB:$AG,4,FALSE),"")</f>
        <v/>
      </c>
      <c r="O40" s="67" t="str">
        <f t="shared" si="3"/>
        <v/>
      </c>
      <c r="P40" s="22" t="str">
        <f>IFERROR(VLOOKUP($B40,'IRC4 0607 Rieme'!$V:$Y,2,FALSE),"")</f>
        <v/>
      </c>
      <c r="Q40" s="23" t="str">
        <f>IFERROR(VLOOKUP($B40,'IRC4 0607 Rieme'!$V:$Y,3,FALSE),"")</f>
        <v/>
      </c>
      <c r="R40" s="23" t="str">
        <f>IFERROR(VLOOKUP($B40,'IRC4 0607 Rieme'!$V:$Y,4,FALSE),"")</f>
        <v/>
      </c>
      <c r="S40" s="67" t="str">
        <f t="shared" si="4"/>
        <v/>
      </c>
      <c r="T40" s="22" t="str">
        <f>IFERROR(VLOOKUP($B40,'IRC5 2906 Oudenaarde'!$V:$Y,2,FALSE),"")</f>
        <v/>
      </c>
      <c r="U40" s="23" t="str">
        <f>IFERROR(VLOOKUP($B40,'IRC5 2906 Oudenaarde'!$V:$Y,3,FALSE),"")</f>
        <v/>
      </c>
      <c r="V40" s="23" t="str">
        <f>IFERROR(VLOOKUP($B40,'IRC5 2906 Oudenaarde'!$V:$Y,4,FALSE),"")</f>
        <v/>
      </c>
      <c r="W40" s="67" t="str">
        <f t="shared" si="5"/>
        <v/>
      </c>
      <c r="X40" s="22" t="str">
        <f>IFERROR(VLOOKUP($B40,'IRC6 0830 Racing Gent'!$V:$Y,2,FALSE),"")</f>
        <v/>
      </c>
      <c r="Y40" s="23" t="str">
        <f>IFERROR(VLOOKUP($B40,'IRC6 0830 Racing Gent'!$V:$Y,3,FALSE),"")</f>
        <v/>
      </c>
      <c r="Z40" s="23" t="str">
        <f>IFERROR(VLOOKUP($B40,'IRC6 0830 Racing Gent'!$V:$Y,4,FALSE),"")</f>
        <v/>
      </c>
      <c r="AA40" s="67" t="str">
        <f t="shared" si="6"/>
        <v/>
      </c>
      <c r="AB40" s="22" t="str">
        <f>IFERROR(VLOOKUP($B40,'IRC7 0907 KAA Gent'!$V:$Y,2,FALSE),"")</f>
        <v/>
      </c>
      <c r="AC40" s="23" t="str">
        <f>IFERROR(VLOOKUP($B40,'IRC7 0907 KAA Gent'!$V:$Y,3,FALSE),"")</f>
        <v/>
      </c>
      <c r="AD40" s="23" t="str">
        <f>IFERROR(VLOOKUP($B40,'IRC7 0907 KAA Gent'!$V:$Y,4,FALSE),"")</f>
        <v/>
      </c>
      <c r="AE40" s="67" t="str">
        <f t="shared" si="7"/>
        <v/>
      </c>
      <c r="AF40" s="29" cm="1">
        <f t="array" ref="AF40">IF(SUM(LARGE(AJ40:AP40,{1;2;3;4;5}))&gt;0,SUM(LARGE(AJ40:AP40,{1;2;3;4;5})),"")</f>
        <v>528</v>
      </c>
      <c r="AG40" s="5">
        <f t="shared" si="8"/>
        <v>1</v>
      </c>
      <c r="AH40" s="5">
        <f t="shared" si="17"/>
        <v>31</v>
      </c>
      <c r="AJ40" s="3">
        <f t="shared" si="9"/>
        <v>0</v>
      </c>
      <c r="AK40" s="3">
        <f t="shared" si="10"/>
        <v>528</v>
      </c>
      <c r="AL40" s="3">
        <f t="shared" si="11"/>
        <v>0</v>
      </c>
      <c r="AM40" s="3">
        <f t="shared" si="12"/>
        <v>0</v>
      </c>
      <c r="AN40" s="3">
        <f t="shared" si="13"/>
        <v>0</v>
      </c>
      <c r="AO40" s="3">
        <f t="shared" si="14"/>
        <v>0</v>
      </c>
      <c r="AP40" s="3">
        <f t="shared" si="15"/>
        <v>0</v>
      </c>
    </row>
    <row r="41" spans="1:42" x14ac:dyDescent="0.3">
      <c r="A41" s="94">
        <v>5301</v>
      </c>
      <c r="B41" s="42" t="s">
        <v>331</v>
      </c>
      <c r="C41" s="96" t="s">
        <v>170</v>
      </c>
      <c r="D41" s="22" t="str">
        <f>IFERROR(VLOOKUP($B41,'IRC1 0405 Deinze'!$AB:$AG,2,FALSE),"")</f>
        <v/>
      </c>
      <c r="E41" s="23" t="str">
        <f>IFERROR(VLOOKUP($B41,'IRC1 0405 Deinze'!$AB:$AG,3,FALSE),"")</f>
        <v/>
      </c>
      <c r="F41" s="23" t="str">
        <f>IFERROR(VLOOKUP($B41,'IRC1 0405 Deinze'!$AB:$AG,4,FALSE),"")</f>
        <v/>
      </c>
      <c r="G41" s="67" t="str">
        <f t="shared" si="1"/>
        <v/>
      </c>
      <c r="H41" s="61">
        <f>IFERROR(VLOOKUP($A41,'IRC2 0426 Maldegem'!$AB:$AG,4,FALSE),"")</f>
        <v>83</v>
      </c>
      <c r="I41" s="60">
        <f>IFERROR(VLOOKUP($A41,'IRC2 0426 Maldegem'!$AB:$AG,5,FALSE),"")</f>
        <v>196</v>
      </c>
      <c r="J41" s="60">
        <f>IFERROR(VLOOKUP($A41,'IRC2 0426 Maldegem'!$AB:$AG,6,FALSE),"")</f>
        <v>209</v>
      </c>
      <c r="K41" s="67">
        <f t="shared" si="16"/>
        <v>488</v>
      </c>
      <c r="L41" s="22" t="str">
        <f>IFERROR(VLOOKUP($B41,'IRC3 0510 Aalter'!$AB:$AG,2,FALSE),"")</f>
        <v/>
      </c>
      <c r="M41" s="23" t="str">
        <f>IFERROR(VLOOKUP($B41,'IRC3 0510 Aalter'!$AB:$AG,3,FALSE),"")</f>
        <v/>
      </c>
      <c r="N41" s="23" t="str">
        <f>IFERROR(VLOOKUP($B41,'IRC3 0510 Aalter'!$AB:$AG,4,FALSE),"")</f>
        <v/>
      </c>
      <c r="O41" s="67" t="str">
        <f t="shared" si="3"/>
        <v/>
      </c>
      <c r="P41" s="22" t="str">
        <f>IFERROR(VLOOKUP($B41,'IRC4 0607 Rieme'!$V:$Y,2,FALSE),"")</f>
        <v/>
      </c>
      <c r="Q41" s="23" t="str">
        <f>IFERROR(VLOOKUP($B41,'IRC4 0607 Rieme'!$V:$Y,3,FALSE),"")</f>
        <v/>
      </c>
      <c r="R41" s="23" t="str">
        <f>IFERROR(VLOOKUP($B41,'IRC4 0607 Rieme'!$V:$Y,4,FALSE),"")</f>
        <v/>
      </c>
      <c r="S41" s="67" t="str">
        <f t="shared" si="4"/>
        <v/>
      </c>
      <c r="T41" s="22" t="str">
        <f>IFERROR(VLOOKUP($B41,'IRC5 2906 Oudenaarde'!$V:$Y,2,FALSE),"")</f>
        <v/>
      </c>
      <c r="U41" s="23" t="str">
        <f>IFERROR(VLOOKUP($B41,'IRC5 2906 Oudenaarde'!$V:$Y,3,FALSE),"")</f>
        <v/>
      </c>
      <c r="V41" s="23" t="str">
        <f>IFERROR(VLOOKUP($B41,'IRC5 2906 Oudenaarde'!$V:$Y,4,FALSE),"")</f>
        <v/>
      </c>
      <c r="W41" s="67" t="str">
        <f t="shared" si="5"/>
        <v/>
      </c>
      <c r="X41" s="22" t="str">
        <f>IFERROR(VLOOKUP($B41,'IRC6 0830 Racing Gent'!$V:$Y,2,FALSE),"")</f>
        <v/>
      </c>
      <c r="Y41" s="23" t="str">
        <f>IFERROR(VLOOKUP($B41,'IRC6 0830 Racing Gent'!$V:$Y,3,FALSE),"")</f>
        <v/>
      </c>
      <c r="Z41" s="23" t="str">
        <f>IFERROR(VLOOKUP($B41,'IRC6 0830 Racing Gent'!$V:$Y,4,FALSE),"")</f>
        <v/>
      </c>
      <c r="AA41" s="67" t="str">
        <f t="shared" si="6"/>
        <v/>
      </c>
      <c r="AB41" s="22" t="str">
        <f>IFERROR(VLOOKUP($B41,'IRC7 0907 KAA Gent'!$V:$Y,2,FALSE),"")</f>
        <v/>
      </c>
      <c r="AC41" s="23" t="str">
        <f>IFERROR(VLOOKUP($B41,'IRC7 0907 KAA Gent'!$V:$Y,3,FALSE),"")</f>
        <v/>
      </c>
      <c r="AD41" s="23" t="str">
        <f>IFERROR(VLOOKUP($B41,'IRC7 0907 KAA Gent'!$V:$Y,4,FALSE),"")</f>
        <v/>
      </c>
      <c r="AE41" s="67" t="str">
        <f t="shared" si="7"/>
        <v/>
      </c>
      <c r="AF41" s="29" cm="1">
        <f t="array" ref="AF41">IF(SUM(LARGE(AJ41:AP41,{1;2;3;4;5}))&gt;0,SUM(LARGE(AJ41:AP41,{1;2;3;4;5})),"")</f>
        <v>488</v>
      </c>
      <c r="AG41" s="5">
        <f t="shared" si="8"/>
        <v>1</v>
      </c>
      <c r="AH41" s="5">
        <f t="shared" si="17"/>
        <v>32</v>
      </c>
      <c r="AJ41" s="3">
        <f t="shared" si="9"/>
        <v>0</v>
      </c>
      <c r="AK41" s="3">
        <f t="shared" si="10"/>
        <v>488</v>
      </c>
      <c r="AL41" s="3">
        <f t="shared" si="11"/>
        <v>0</v>
      </c>
      <c r="AM41" s="3">
        <f t="shared" si="12"/>
        <v>0</v>
      </c>
      <c r="AN41" s="3">
        <f t="shared" si="13"/>
        <v>0</v>
      </c>
      <c r="AO41" s="3">
        <f t="shared" si="14"/>
        <v>0</v>
      </c>
      <c r="AP41" s="3">
        <f t="shared" si="15"/>
        <v>0</v>
      </c>
    </row>
    <row r="42" spans="1:42" x14ac:dyDescent="0.3">
      <c r="A42" s="94">
        <v>5077</v>
      </c>
      <c r="B42" s="42" t="s">
        <v>332</v>
      </c>
      <c r="C42" s="96" t="s">
        <v>167</v>
      </c>
      <c r="D42" s="22" t="str">
        <f>IFERROR(VLOOKUP($B42,'IRC1 0405 Deinze'!$AB:$AG,2,FALSE),"")</f>
        <v/>
      </c>
      <c r="E42" s="23" t="str">
        <f>IFERROR(VLOOKUP($B42,'IRC1 0405 Deinze'!$AB:$AG,3,FALSE),"")</f>
        <v/>
      </c>
      <c r="F42" s="23" t="str">
        <f>IFERROR(VLOOKUP($B42,'IRC1 0405 Deinze'!$AB:$AG,4,FALSE),"")</f>
        <v/>
      </c>
      <c r="G42" s="67" t="str">
        <f t="shared" si="1"/>
        <v/>
      </c>
      <c r="H42" s="61">
        <f>IFERROR(VLOOKUP($A42,'IRC2 0426 Maldegem'!$AB:$AG,4,FALSE),"")</f>
        <v>266</v>
      </c>
      <c r="I42" s="60">
        <f>IFERROR(VLOOKUP($A42,'IRC2 0426 Maldegem'!$AB:$AG,5,FALSE),"")</f>
        <v>0</v>
      </c>
      <c r="J42" s="60">
        <f>IFERROR(VLOOKUP($A42,'IRC2 0426 Maldegem'!$AB:$AG,6,FALSE),"")</f>
        <v>185</v>
      </c>
      <c r="K42" s="67">
        <f t="shared" si="16"/>
        <v>451</v>
      </c>
      <c r="L42" s="22" t="str">
        <f>IFERROR(VLOOKUP($B42,'IRC3 0510 Aalter'!$AB:$AG,2,FALSE),"")</f>
        <v/>
      </c>
      <c r="M42" s="23" t="str">
        <f>IFERROR(VLOOKUP($B42,'IRC3 0510 Aalter'!$AB:$AG,3,FALSE),"")</f>
        <v/>
      </c>
      <c r="N42" s="23" t="str">
        <f>IFERROR(VLOOKUP($B42,'IRC3 0510 Aalter'!$AB:$AG,4,FALSE),"")</f>
        <v/>
      </c>
      <c r="O42" s="67" t="str">
        <f t="shared" si="3"/>
        <v/>
      </c>
      <c r="P42" s="22" t="str">
        <f>IFERROR(VLOOKUP($B42,'IRC4 0607 Rieme'!$V:$Y,2,FALSE),"")</f>
        <v/>
      </c>
      <c r="Q42" s="23" t="str">
        <f>IFERROR(VLOOKUP($B42,'IRC4 0607 Rieme'!$V:$Y,3,FALSE),"")</f>
        <v/>
      </c>
      <c r="R42" s="23" t="str">
        <f>IFERROR(VLOOKUP($B42,'IRC4 0607 Rieme'!$V:$Y,4,FALSE),"")</f>
        <v/>
      </c>
      <c r="S42" s="67" t="str">
        <f t="shared" si="4"/>
        <v/>
      </c>
      <c r="T42" s="22" t="str">
        <f>IFERROR(VLOOKUP($B42,'IRC5 2906 Oudenaarde'!$V:$Y,2,FALSE),"")</f>
        <v/>
      </c>
      <c r="U42" s="23" t="str">
        <f>IFERROR(VLOOKUP($B42,'IRC5 2906 Oudenaarde'!$V:$Y,3,FALSE),"")</f>
        <v/>
      </c>
      <c r="V42" s="23" t="str">
        <f>IFERROR(VLOOKUP($B42,'IRC5 2906 Oudenaarde'!$V:$Y,4,FALSE),"")</f>
        <v/>
      </c>
      <c r="W42" s="67" t="str">
        <f t="shared" si="5"/>
        <v/>
      </c>
      <c r="X42" s="22" t="str">
        <f>IFERROR(VLOOKUP($B42,'IRC6 0830 Racing Gent'!$V:$Y,2,FALSE),"")</f>
        <v/>
      </c>
      <c r="Y42" s="23" t="str">
        <f>IFERROR(VLOOKUP($B42,'IRC6 0830 Racing Gent'!$V:$Y,3,FALSE),"")</f>
        <v/>
      </c>
      <c r="Z42" s="23" t="str">
        <f>IFERROR(VLOOKUP($B42,'IRC6 0830 Racing Gent'!$V:$Y,4,FALSE),"")</f>
        <v/>
      </c>
      <c r="AA42" s="67" t="str">
        <f t="shared" si="6"/>
        <v/>
      </c>
      <c r="AB42" s="22" t="str">
        <f>IFERROR(VLOOKUP($B42,'IRC7 0907 KAA Gent'!$V:$Y,2,FALSE),"")</f>
        <v/>
      </c>
      <c r="AC42" s="23" t="str">
        <f>IFERROR(VLOOKUP($B42,'IRC7 0907 KAA Gent'!$V:$Y,3,FALSE),"")</f>
        <v/>
      </c>
      <c r="AD42" s="23" t="str">
        <f>IFERROR(VLOOKUP($B42,'IRC7 0907 KAA Gent'!$V:$Y,4,FALSE),"")</f>
        <v/>
      </c>
      <c r="AE42" s="67" t="str">
        <f t="shared" si="7"/>
        <v/>
      </c>
      <c r="AF42" s="29" cm="1">
        <f t="array" ref="AF42">IF(SUM(LARGE(AJ42:AP42,{1;2;3;4;5}))&gt;0,SUM(LARGE(AJ42:AP42,{1;2;3;4;5})),"")</f>
        <v>451</v>
      </c>
      <c r="AG42" s="5">
        <f t="shared" si="8"/>
        <v>1</v>
      </c>
      <c r="AH42" s="5">
        <f t="shared" si="17"/>
        <v>34</v>
      </c>
      <c r="AJ42" s="3">
        <f t="shared" si="9"/>
        <v>0</v>
      </c>
      <c r="AK42" s="3">
        <f t="shared" si="10"/>
        <v>451</v>
      </c>
      <c r="AL42" s="3">
        <f t="shared" si="11"/>
        <v>0</v>
      </c>
      <c r="AM42" s="3">
        <f t="shared" si="12"/>
        <v>0</v>
      </c>
      <c r="AN42" s="3">
        <f t="shared" si="13"/>
        <v>0</v>
      </c>
      <c r="AO42" s="3">
        <f t="shared" si="14"/>
        <v>0</v>
      </c>
      <c r="AP42" s="3">
        <f t="shared" si="15"/>
        <v>0</v>
      </c>
    </row>
    <row r="43" spans="1:42" x14ac:dyDescent="0.3">
      <c r="A43" s="94">
        <v>5775</v>
      </c>
      <c r="B43" s="42" t="s">
        <v>333</v>
      </c>
      <c r="C43" s="96" t="s">
        <v>165</v>
      </c>
      <c r="D43" s="22" t="str">
        <f>IFERROR(VLOOKUP($B43,'IRC1 0405 Deinze'!$AB:$AG,2,FALSE),"")</f>
        <v/>
      </c>
      <c r="E43" s="23" t="str">
        <f>IFERROR(VLOOKUP($B43,'IRC1 0405 Deinze'!$AB:$AG,3,FALSE),"")</f>
        <v/>
      </c>
      <c r="F43" s="23" t="str">
        <f>IFERROR(VLOOKUP($B43,'IRC1 0405 Deinze'!$AB:$AG,4,FALSE),"")</f>
        <v/>
      </c>
      <c r="G43" s="67" t="str">
        <f t="shared" si="1"/>
        <v/>
      </c>
      <c r="H43" s="61">
        <f>IFERROR(VLOOKUP($A43,'IRC2 0426 Maldegem'!$AB:$AG,4,FALSE),"")</f>
        <v>0</v>
      </c>
      <c r="I43" s="60">
        <f>IFERROR(VLOOKUP($A43,'IRC2 0426 Maldegem'!$AB:$AG,5,FALSE),"")</f>
        <v>135</v>
      </c>
      <c r="J43" s="60">
        <f>IFERROR(VLOOKUP($A43,'IRC2 0426 Maldegem'!$AB:$AG,6,FALSE),"")</f>
        <v>237</v>
      </c>
      <c r="K43" s="67">
        <f t="shared" si="16"/>
        <v>372</v>
      </c>
      <c r="L43" s="22" t="str">
        <f>IFERROR(VLOOKUP($B43,'IRC3 0510 Aalter'!$AB:$AG,2,FALSE),"")</f>
        <v/>
      </c>
      <c r="M43" s="23" t="str">
        <f>IFERROR(VLOOKUP($B43,'IRC3 0510 Aalter'!$AB:$AG,3,FALSE),"")</f>
        <v/>
      </c>
      <c r="N43" s="23" t="str">
        <f>IFERROR(VLOOKUP($B43,'IRC3 0510 Aalter'!$AB:$AG,4,FALSE),"")</f>
        <v/>
      </c>
      <c r="O43" s="67" t="str">
        <f t="shared" si="3"/>
        <v/>
      </c>
      <c r="P43" s="22" t="str">
        <f>IFERROR(VLOOKUP($B43,'IRC4 0607 Rieme'!$V:$Y,2,FALSE),"")</f>
        <v/>
      </c>
      <c r="Q43" s="23" t="str">
        <f>IFERROR(VLOOKUP($B43,'IRC4 0607 Rieme'!$V:$Y,3,FALSE),"")</f>
        <v/>
      </c>
      <c r="R43" s="23" t="str">
        <f>IFERROR(VLOOKUP($B43,'IRC4 0607 Rieme'!$V:$Y,4,FALSE),"")</f>
        <v/>
      </c>
      <c r="S43" s="67" t="str">
        <f t="shared" si="4"/>
        <v/>
      </c>
      <c r="T43" s="22" t="str">
        <f>IFERROR(VLOOKUP($B43,'IRC5 2906 Oudenaarde'!$V:$Y,2,FALSE),"")</f>
        <v/>
      </c>
      <c r="U43" s="23" t="str">
        <f>IFERROR(VLOOKUP($B43,'IRC5 2906 Oudenaarde'!$V:$Y,3,FALSE),"")</f>
        <v/>
      </c>
      <c r="V43" s="23" t="str">
        <f>IFERROR(VLOOKUP($B43,'IRC5 2906 Oudenaarde'!$V:$Y,4,FALSE),"")</f>
        <v/>
      </c>
      <c r="W43" s="67" t="str">
        <f t="shared" si="5"/>
        <v/>
      </c>
      <c r="X43" s="22" t="str">
        <f>IFERROR(VLOOKUP($B43,'IRC6 0830 Racing Gent'!$V:$Y,2,FALSE),"")</f>
        <v/>
      </c>
      <c r="Y43" s="23" t="str">
        <f>IFERROR(VLOOKUP($B43,'IRC6 0830 Racing Gent'!$V:$Y,3,FALSE),"")</f>
        <v/>
      </c>
      <c r="Z43" s="23" t="str">
        <f>IFERROR(VLOOKUP($B43,'IRC6 0830 Racing Gent'!$V:$Y,4,FALSE),"")</f>
        <v/>
      </c>
      <c r="AA43" s="67" t="str">
        <f t="shared" si="6"/>
        <v/>
      </c>
      <c r="AB43" s="22" t="str">
        <f>IFERROR(VLOOKUP($B43,'IRC7 0907 KAA Gent'!$V:$Y,2,FALSE),"")</f>
        <v/>
      </c>
      <c r="AC43" s="23" t="str">
        <f>IFERROR(VLOOKUP($B43,'IRC7 0907 KAA Gent'!$V:$Y,3,FALSE),"")</f>
        <v/>
      </c>
      <c r="AD43" s="23" t="str">
        <f>IFERROR(VLOOKUP($B43,'IRC7 0907 KAA Gent'!$V:$Y,4,FALSE),"")</f>
        <v/>
      </c>
      <c r="AE43" s="67" t="str">
        <f t="shared" si="7"/>
        <v/>
      </c>
      <c r="AF43" s="29" cm="1">
        <f t="array" ref="AF43">IF(SUM(LARGE(AJ43:AP43,{1;2;3;4;5}))&gt;0,SUM(LARGE(AJ43:AP43,{1;2;3;4;5})),"")</f>
        <v>372</v>
      </c>
      <c r="AG43" s="5">
        <f t="shared" si="8"/>
        <v>1</v>
      </c>
      <c r="AH43" s="5">
        <f t="shared" si="17"/>
        <v>38</v>
      </c>
      <c r="AJ43" s="3">
        <f t="shared" si="9"/>
        <v>0</v>
      </c>
      <c r="AK43" s="3">
        <f t="shared" si="10"/>
        <v>372</v>
      </c>
      <c r="AL43" s="3">
        <f t="shared" si="11"/>
        <v>0</v>
      </c>
      <c r="AM43" s="3">
        <f t="shared" si="12"/>
        <v>0</v>
      </c>
      <c r="AN43" s="3">
        <f t="shared" si="13"/>
        <v>0</v>
      </c>
      <c r="AO43" s="3">
        <f t="shared" si="14"/>
        <v>0</v>
      </c>
      <c r="AP43" s="3">
        <f t="shared" si="15"/>
        <v>0</v>
      </c>
    </row>
    <row r="44" spans="1:42" x14ac:dyDescent="0.3">
      <c r="A44" s="94">
        <v>5824</v>
      </c>
      <c r="B44" s="42" t="s">
        <v>334</v>
      </c>
      <c r="C44" s="96" t="s">
        <v>171</v>
      </c>
      <c r="D44" s="22" t="str">
        <f>IFERROR(VLOOKUP($B44,'IRC1 0405 Deinze'!$AB:$AG,2,FALSE),"")</f>
        <v/>
      </c>
      <c r="E44" s="23" t="str">
        <f>IFERROR(VLOOKUP($B44,'IRC1 0405 Deinze'!$AB:$AG,3,FALSE),"")</f>
        <v/>
      </c>
      <c r="F44" s="23" t="str">
        <f>IFERROR(VLOOKUP($B44,'IRC1 0405 Deinze'!$AB:$AG,4,FALSE),"")</f>
        <v/>
      </c>
      <c r="G44" s="67" t="str">
        <f t="shared" si="1"/>
        <v/>
      </c>
      <c r="H44" s="61">
        <f>IFERROR(VLOOKUP($A44,'IRC2 0426 Maldegem'!$AB:$AG,4,FALSE),"")</f>
        <v>0</v>
      </c>
      <c r="I44" s="60">
        <f>IFERROR(VLOOKUP($A44,'IRC2 0426 Maldegem'!$AB:$AG,5,FALSE),"")</f>
        <v>133</v>
      </c>
      <c r="J44" s="60">
        <f>IFERROR(VLOOKUP($A44,'IRC2 0426 Maldegem'!$AB:$AG,6,FALSE),"")</f>
        <v>224</v>
      </c>
      <c r="K44" s="67">
        <f t="shared" si="16"/>
        <v>357</v>
      </c>
      <c r="L44" s="22" t="str">
        <f>IFERROR(VLOOKUP($B44,'IRC3 0510 Aalter'!$AB:$AG,2,FALSE),"")</f>
        <v/>
      </c>
      <c r="M44" s="23" t="str">
        <f>IFERROR(VLOOKUP($B44,'IRC3 0510 Aalter'!$AB:$AG,3,FALSE),"")</f>
        <v/>
      </c>
      <c r="N44" s="23" t="str">
        <f>IFERROR(VLOOKUP($B44,'IRC3 0510 Aalter'!$AB:$AG,4,FALSE),"")</f>
        <v/>
      </c>
      <c r="O44" s="67" t="str">
        <f t="shared" si="3"/>
        <v/>
      </c>
      <c r="P44" s="22" t="str">
        <f>IFERROR(VLOOKUP($B44,'IRC4 0607 Rieme'!$V:$Y,2,FALSE),"")</f>
        <v/>
      </c>
      <c r="Q44" s="23" t="str">
        <f>IFERROR(VLOOKUP($B44,'IRC4 0607 Rieme'!$V:$Y,3,FALSE),"")</f>
        <v/>
      </c>
      <c r="R44" s="23" t="str">
        <f>IFERROR(VLOOKUP($B44,'IRC4 0607 Rieme'!$V:$Y,4,FALSE),"")</f>
        <v/>
      </c>
      <c r="S44" s="67" t="str">
        <f t="shared" si="4"/>
        <v/>
      </c>
      <c r="T44" s="22" t="str">
        <f>IFERROR(VLOOKUP($B44,'IRC5 2906 Oudenaarde'!$V:$Y,2,FALSE),"")</f>
        <v/>
      </c>
      <c r="U44" s="23" t="str">
        <f>IFERROR(VLOOKUP($B44,'IRC5 2906 Oudenaarde'!$V:$Y,3,FALSE),"")</f>
        <v/>
      </c>
      <c r="V44" s="23" t="str">
        <f>IFERROR(VLOOKUP($B44,'IRC5 2906 Oudenaarde'!$V:$Y,4,FALSE),"")</f>
        <v/>
      </c>
      <c r="W44" s="67" t="str">
        <f t="shared" si="5"/>
        <v/>
      </c>
      <c r="X44" s="22" t="str">
        <f>IFERROR(VLOOKUP($B44,'IRC6 0830 Racing Gent'!$V:$Y,2,FALSE),"")</f>
        <v/>
      </c>
      <c r="Y44" s="23" t="str">
        <f>IFERROR(VLOOKUP($B44,'IRC6 0830 Racing Gent'!$V:$Y,3,FALSE),"")</f>
        <v/>
      </c>
      <c r="Z44" s="23" t="str">
        <f>IFERROR(VLOOKUP($B44,'IRC6 0830 Racing Gent'!$V:$Y,4,FALSE),"")</f>
        <v/>
      </c>
      <c r="AA44" s="67" t="str">
        <f t="shared" si="6"/>
        <v/>
      </c>
      <c r="AB44" s="22" t="str">
        <f>IFERROR(VLOOKUP($B44,'IRC7 0907 KAA Gent'!$V:$Y,2,FALSE),"")</f>
        <v/>
      </c>
      <c r="AC44" s="23" t="str">
        <f>IFERROR(VLOOKUP($B44,'IRC7 0907 KAA Gent'!$V:$Y,3,FALSE),"")</f>
        <v/>
      </c>
      <c r="AD44" s="23" t="str">
        <f>IFERROR(VLOOKUP($B44,'IRC7 0907 KAA Gent'!$V:$Y,4,FALSE),"")</f>
        <v/>
      </c>
      <c r="AE44" s="67" t="str">
        <f t="shared" si="7"/>
        <v/>
      </c>
      <c r="AF44" s="29" cm="1">
        <f t="array" ref="AF44">IF(SUM(LARGE(AJ44:AP44,{1;2;3;4;5}))&gt;0,SUM(LARGE(AJ44:AP44,{1;2;3;4;5})),"")</f>
        <v>357</v>
      </c>
      <c r="AG44" s="5">
        <f t="shared" si="8"/>
        <v>1</v>
      </c>
      <c r="AH44" s="5">
        <f t="shared" si="17"/>
        <v>39</v>
      </c>
      <c r="AJ44" s="3">
        <f t="shared" si="9"/>
        <v>0</v>
      </c>
      <c r="AK44" s="3">
        <f t="shared" si="10"/>
        <v>357</v>
      </c>
      <c r="AL44" s="3">
        <f t="shared" si="11"/>
        <v>0</v>
      </c>
      <c r="AM44" s="3">
        <f t="shared" si="12"/>
        <v>0</v>
      </c>
      <c r="AN44" s="3">
        <f t="shared" si="13"/>
        <v>0</v>
      </c>
      <c r="AO44" s="3">
        <f t="shared" si="14"/>
        <v>0</v>
      </c>
      <c r="AP44" s="3">
        <f t="shared" si="15"/>
        <v>0</v>
      </c>
    </row>
    <row r="45" spans="1:42" x14ac:dyDescent="0.3">
      <c r="A45" s="94">
        <v>5573</v>
      </c>
      <c r="B45" s="42" t="s">
        <v>335</v>
      </c>
      <c r="C45" s="96" t="s">
        <v>165</v>
      </c>
      <c r="D45" s="22" t="str">
        <f>IFERROR(VLOOKUP($B45,'IRC1 0405 Deinze'!$AB:$AG,2,FALSE),"")</f>
        <v/>
      </c>
      <c r="E45" s="23" t="str">
        <f>IFERROR(VLOOKUP($B45,'IRC1 0405 Deinze'!$AB:$AG,3,FALSE),"")</f>
        <v/>
      </c>
      <c r="F45" s="23" t="str">
        <f>IFERROR(VLOOKUP($B45,'IRC1 0405 Deinze'!$AB:$AG,4,FALSE),"")</f>
        <v/>
      </c>
      <c r="G45" s="67" t="str">
        <f t="shared" ref="G45:G107" si="18">IF(SUM(D45:F45)&gt;0,SUM(D45:F45),"")</f>
        <v/>
      </c>
      <c r="H45" s="61">
        <f>IFERROR(VLOOKUP($A45,'IRC2 0426 Maldegem'!$AB:$AG,4,FALSE),"")</f>
        <v>0</v>
      </c>
      <c r="I45" s="60">
        <f>IFERROR(VLOOKUP($A45,'IRC2 0426 Maldegem'!$AB:$AG,5,FALSE),"")</f>
        <v>0</v>
      </c>
      <c r="J45" s="60">
        <f>IFERROR(VLOOKUP($A45,'IRC2 0426 Maldegem'!$AB:$AG,6,FALSE),"")</f>
        <v>333</v>
      </c>
      <c r="K45" s="67">
        <f t="shared" si="16"/>
        <v>333</v>
      </c>
      <c r="L45" s="22" t="str">
        <f>IFERROR(VLOOKUP($B45,'IRC3 0510 Aalter'!$AB:$AG,2,FALSE),"")</f>
        <v/>
      </c>
      <c r="M45" s="23" t="str">
        <f>IFERROR(VLOOKUP($B45,'IRC3 0510 Aalter'!$AB:$AG,3,FALSE),"")</f>
        <v/>
      </c>
      <c r="N45" s="23" t="str">
        <f>IFERROR(VLOOKUP($B45,'IRC3 0510 Aalter'!$AB:$AG,4,FALSE),"")</f>
        <v/>
      </c>
      <c r="O45" s="67" t="str">
        <f t="shared" ref="O45:O107" si="19">IF(SUM(L45:N45)&gt;0,SUM(L45:N45),"")</f>
        <v/>
      </c>
      <c r="P45" s="22" t="str">
        <f>IFERROR(VLOOKUP($B45,'IRC4 0607 Rieme'!$V:$Y,2,FALSE),"")</f>
        <v/>
      </c>
      <c r="Q45" s="23" t="str">
        <f>IFERROR(VLOOKUP($B45,'IRC4 0607 Rieme'!$V:$Y,3,FALSE),"")</f>
        <v/>
      </c>
      <c r="R45" s="23" t="str">
        <f>IFERROR(VLOOKUP($B45,'IRC4 0607 Rieme'!$V:$Y,4,FALSE),"")</f>
        <v/>
      </c>
      <c r="S45" s="67" t="str">
        <f t="shared" ref="S45:S107" si="20">IF(SUM(P45:R45)&gt;0,SUM(P45:R45),"")</f>
        <v/>
      </c>
      <c r="T45" s="22" t="str">
        <f>IFERROR(VLOOKUP($B45,'IRC5 2906 Oudenaarde'!$V:$Y,2,FALSE),"")</f>
        <v/>
      </c>
      <c r="U45" s="23" t="str">
        <f>IFERROR(VLOOKUP($B45,'IRC5 2906 Oudenaarde'!$V:$Y,3,FALSE),"")</f>
        <v/>
      </c>
      <c r="V45" s="23" t="str">
        <f>IFERROR(VLOOKUP($B45,'IRC5 2906 Oudenaarde'!$V:$Y,4,FALSE),"")</f>
        <v/>
      </c>
      <c r="W45" s="67" t="str">
        <f t="shared" ref="W45:W107" si="21">IF(SUM(T45:V45)&gt;0,SUM(T45:V45),"")</f>
        <v/>
      </c>
      <c r="X45" s="22" t="str">
        <f>IFERROR(VLOOKUP($B45,'IRC6 0830 Racing Gent'!$V:$Y,2,FALSE),"")</f>
        <v/>
      </c>
      <c r="Y45" s="23" t="str">
        <f>IFERROR(VLOOKUP($B45,'IRC6 0830 Racing Gent'!$V:$Y,3,FALSE),"")</f>
        <v/>
      </c>
      <c r="Z45" s="23" t="str">
        <f>IFERROR(VLOOKUP($B45,'IRC6 0830 Racing Gent'!$V:$Y,4,FALSE),"")</f>
        <v/>
      </c>
      <c r="AA45" s="67" t="str">
        <f t="shared" ref="AA45:AA107" si="22">IF(SUM(X45:Z45)&gt;0,SUM(X45:Z45),"")</f>
        <v/>
      </c>
      <c r="AB45" s="22" t="str">
        <f>IFERROR(VLOOKUP($B45,'IRC7 0907 KAA Gent'!$V:$Y,2,FALSE),"")</f>
        <v/>
      </c>
      <c r="AC45" s="23" t="str">
        <f>IFERROR(VLOOKUP($B45,'IRC7 0907 KAA Gent'!$V:$Y,3,FALSE),"")</f>
        <v/>
      </c>
      <c r="AD45" s="23" t="str">
        <f>IFERROR(VLOOKUP($B45,'IRC7 0907 KAA Gent'!$V:$Y,4,FALSE),"")</f>
        <v/>
      </c>
      <c r="AE45" s="67" t="str">
        <f t="shared" ref="AE45:AE107" si="23">IF(SUM(AB45:AD45)&gt;0,SUM(AB45:AD45),"")</f>
        <v/>
      </c>
      <c r="AF45" s="29" cm="1">
        <f t="array" ref="AF45">IF(SUM(LARGE(AJ45:AP45,{1;2;3;4;5}))&gt;0,SUM(LARGE(AJ45:AP45,{1;2;3;4;5})),"")</f>
        <v>333</v>
      </c>
      <c r="AG45" s="5">
        <f t="shared" ref="AG45:AG107" si="24">IF(COUNTIF(AJ45:AP45,"&gt;0")&gt;0,COUNTIF(AJ45:AP45,"&gt;0"),"")</f>
        <v>1</v>
      </c>
      <c r="AH45" s="5">
        <f t="shared" si="17"/>
        <v>40</v>
      </c>
      <c r="AJ45" s="3">
        <f t="shared" ref="AJ45:AJ107" si="25">IF(G45="",0,G45)</f>
        <v>0</v>
      </c>
      <c r="AK45" s="3">
        <f t="shared" ref="AK45:AK107" si="26">IF(K45="",0,K45)</f>
        <v>333</v>
      </c>
      <c r="AL45" s="3">
        <f t="shared" ref="AL45:AL107" si="27">IF(O45="",0,O45)</f>
        <v>0</v>
      </c>
      <c r="AM45" s="3">
        <f t="shared" ref="AM45:AM107" si="28">IF(S45="",0,S45)</f>
        <v>0</v>
      </c>
      <c r="AN45" s="3">
        <f t="shared" ref="AN45:AN107" si="29">IF(W45="",0,W45)</f>
        <v>0</v>
      </c>
      <c r="AO45" s="3">
        <f t="shared" ref="AO45:AO107" si="30">IF(AA45="",0,AA45)</f>
        <v>0</v>
      </c>
      <c r="AP45" s="3">
        <f t="shared" ref="AP45:AP107" si="31">IF(AE45="",0,AE45)</f>
        <v>0</v>
      </c>
    </row>
    <row r="46" spans="1:42" x14ac:dyDescent="0.3">
      <c r="A46" s="94">
        <v>5249</v>
      </c>
      <c r="B46" s="42" t="s">
        <v>336</v>
      </c>
      <c r="C46" s="96" t="s">
        <v>166</v>
      </c>
      <c r="D46" s="22" t="str">
        <f>IFERROR(VLOOKUP($B46,'IRC1 0405 Deinze'!$AB:$AG,2,FALSE),"")</f>
        <v/>
      </c>
      <c r="E46" s="23" t="str">
        <f>IFERROR(VLOOKUP($B46,'IRC1 0405 Deinze'!$AB:$AG,3,FALSE),"")</f>
        <v/>
      </c>
      <c r="F46" s="23" t="str">
        <f>IFERROR(VLOOKUP($B46,'IRC1 0405 Deinze'!$AB:$AG,4,FALSE),"")</f>
        <v/>
      </c>
      <c r="G46" s="67" t="str">
        <f t="shared" si="18"/>
        <v/>
      </c>
      <c r="H46" s="61">
        <f>IFERROR(VLOOKUP($A46,'IRC2 0426 Maldegem'!$AB:$AG,4,FALSE),"")</f>
        <v>206</v>
      </c>
      <c r="I46" s="60">
        <f>IFERROR(VLOOKUP($A46,'IRC2 0426 Maldegem'!$AB:$AG,5,FALSE),"")</f>
        <v>116</v>
      </c>
      <c r="J46" s="60">
        <f>IFERROR(VLOOKUP($A46,'IRC2 0426 Maldegem'!$AB:$AG,6,FALSE),"")</f>
        <v>0</v>
      </c>
      <c r="K46" s="67">
        <f t="shared" si="16"/>
        <v>322</v>
      </c>
      <c r="L46" s="22" t="str">
        <f>IFERROR(VLOOKUP($B46,'IRC3 0510 Aalter'!$AB:$AG,2,FALSE),"")</f>
        <v/>
      </c>
      <c r="M46" s="23" t="str">
        <f>IFERROR(VLOOKUP($B46,'IRC3 0510 Aalter'!$AB:$AG,3,FALSE),"")</f>
        <v/>
      </c>
      <c r="N46" s="23" t="str">
        <f>IFERROR(VLOOKUP($B46,'IRC3 0510 Aalter'!$AB:$AG,4,FALSE),"")</f>
        <v/>
      </c>
      <c r="O46" s="67" t="str">
        <f t="shared" si="19"/>
        <v/>
      </c>
      <c r="P46" s="22" t="str">
        <f>IFERROR(VLOOKUP($B46,'IRC4 0607 Rieme'!$V:$Y,2,FALSE),"")</f>
        <v/>
      </c>
      <c r="Q46" s="23" t="str">
        <f>IFERROR(VLOOKUP($B46,'IRC4 0607 Rieme'!$V:$Y,3,FALSE),"")</f>
        <v/>
      </c>
      <c r="R46" s="23" t="str">
        <f>IFERROR(VLOOKUP($B46,'IRC4 0607 Rieme'!$V:$Y,4,FALSE),"")</f>
        <v/>
      </c>
      <c r="S46" s="67" t="str">
        <f t="shared" si="20"/>
        <v/>
      </c>
      <c r="T46" s="22" t="str">
        <f>IFERROR(VLOOKUP($B46,'IRC5 2906 Oudenaarde'!$V:$Y,2,FALSE),"")</f>
        <v/>
      </c>
      <c r="U46" s="23" t="str">
        <f>IFERROR(VLOOKUP($B46,'IRC5 2906 Oudenaarde'!$V:$Y,3,FALSE),"")</f>
        <v/>
      </c>
      <c r="V46" s="23" t="str">
        <f>IFERROR(VLOOKUP($B46,'IRC5 2906 Oudenaarde'!$V:$Y,4,FALSE),"")</f>
        <v/>
      </c>
      <c r="W46" s="67" t="str">
        <f t="shared" si="21"/>
        <v/>
      </c>
      <c r="X46" s="22" t="str">
        <f>IFERROR(VLOOKUP($B46,'IRC6 0830 Racing Gent'!$V:$Y,2,FALSE),"")</f>
        <v/>
      </c>
      <c r="Y46" s="23" t="str">
        <f>IFERROR(VLOOKUP($B46,'IRC6 0830 Racing Gent'!$V:$Y,3,FALSE),"")</f>
        <v/>
      </c>
      <c r="Z46" s="23" t="str">
        <f>IFERROR(VLOOKUP($B46,'IRC6 0830 Racing Gent'!$V:$Y,4,FALSE),"")</f>
        <v/>
      </c>
      <c r="AA46" s="67" t="str">
        <f t="shared" si="22"/>
        <v/>
      </c>
      <c r="AB46" s="22" t="str">
        <f>IFERROR(VLOOKUP($B46,'IRC7 0907 KAA Gent'!$V:$Y,2,FALSE),"")</f>
        <v/>
      </c>
      <c r="AC46" s="23" t="str">
        <f>IFERROR(VLOOKUP($B46,'IRC7 0907 KAA Gent'!$V:$Y,3,FALSE),"")</f>
        <v/>
      </c>
      <c r="AD46" s="23" t="str">
        <f>IFERROR(VLOOKUP($B46,'IRC7 0907 KAA Gent'!$V:$Y,4,FALSE),"")</f>
        <v/>
      </c>
      <c r="AE46" s="67" t="str">
        <f t="shared" si="23"/>
        <v/>
      </c>
      <c r="AF46" s="29" cm="1">
        <f t="array" ref="AF46">IF(SUM(LARGE(AJ46:AP46,{1;2;3;4;5}))&gt;0,SUM(LARGE(AJ46:AP46,{1;2;3;4;5})),"")</f>
        <v>322</v>
      </c>
      <c r="AG46" s="5">
        <f t="shared" si="24"/>
        <v>1</v>
      </c>
      <c r="AH46" s="5">
        <f t="shared" si="17"/>
        <v>41</v>
      </c>
      <c r="AJ46" s="3">
        <f t="shared" si="25"/>
        <v>0</v>
      </c>
      <c r="AK46" s="3">
        <f t="shared" si="26"/>
        <v>322</v>
      </c>
      <c r="AL46" s="3">
        <f t="shared" si="27"/>
        <v>0</v>
      </c>
      <c r="AM46" s="3">
        <f t="shared" si="28"/>
        <v>0</v>
      </c>
      <c r="AN46" s="3">
        <f t="shared" si="29"/>
        <v>0</v>
      </c>
      <c r="AO46" s="3">
        <f t="shared" si="30"/>
        <v>0</v>
      </c>
      <c r="AP46" s="3">
        <f t="shared" si="31"/>
        <v>0</v>
      </c>
    </row>
    <row r="47" spans="1:42" x14ac:dyDescent="0.3">
      <c r="A47" s="94">
        <v>6451</v>
      </c>
      <c r="B47" s="42" t="s">
        <v>337</v>
      </c>
      <c r="C47" s="96" t="s">
        <v>165</v>
      </c>
      <c r="D47" s="22" t="str">
        <f>IFERROR(VLOOKUP($B47,'IRC1 0405 Deinze'!$AB:$AG,2,FALSE),"")</f>
        <v/>
      </c>
      <c r="E47" s="23" t="str">
        <f>IFERROR(VLOOKUP($B47,'IRC1 0405 Deinze'!$AB:$AG,3,FALSE),"")</f>
        <v/>
      </c>
      <c r="F47" s="23" t="str">
        <f>IFERROR(VLOOKUP($B47,'IRC1 0405 Deinze'!$AB:$AG,4,FALSE),"")</f>
        <v/>
      </c>
      <c r="G47" s="67" t="str">
        <f t="shared" si="18"/>
        <v/>
      </c>
      <c r="H47" s="61">
        <f>IFERROR(VLOOKUP($A47,'IRC2 0426 Maldegem'!$AB:$AG,4,FALSE),"")</f>
        <v>168</v>
      </c>
      <c r="I47" s="60">
        <f>IFERROR(VLOOKUP($A47,'IRC2 0426 Maldegem'!$AB:$AG,5,FALSE),"")</f>
        <v>0</v>
      </c>
      <c r="J47" s="60">
        <f>IFERROR(VLOOKUP($A47,'IRC2 0426 Maldegem'!$AB:$AG,6,FALSE),"")</f>
        <v>151</v>
      </c>
      <c r="K47" s="67">
        <f t="shared" si="16"/>
        <v>319</v>
      </c>
      <c r="L47" s="22" t="str">
        <f>IFERROR(VLOOKUP($B47,'IRC3 0510 Aalter'!$AB:$AG,2,FALSE),"")</f>
        <v/>
      </c>
      <c r="M47" s="23" t="str">
        <f>IFERROR(VLOOKUP($B47,'IRC3 0510 Aalter'!$AB:$AG,3,FALSE),"")</f>
        <v/>
      </c>
      <c r="N47" s="23" t="str">
        <f>IFERROR(VLOOKUP($B47,'IRC3 0510 Aalter'!$AB:$AG,4,FALSE),"")</f>
        <v/>
      </c>
      <c r="O47" s="67" t="str">
        <f t="shared" si="19"/>
        <v/>
      </c>
      <c r="P47" s="22" t="str">
        <f>IFERROR(VLOOKUP($B47,'IRC4 0607 Rieme'!$V:$Y,2,FALSE),"")</f>
        <v/>
      </c>
      <c r="Q47" s="23" t="str">
        <f>IFERROR(VLOOKUP($B47,'IRC4 0607 Rieme'!$V:$Y,3,FALSE),"")</f>
        <v/>
      </c>
      <c r="R47" s="23" t="str">
        <f>IFERROR(VLOOKUP($B47,'IRC4 0607 Rieme'!$V:$Y,4,FALSE),"")</f>
        <v/>
      </c>
      <c r="S47" s="67" t="str">
        <f t="shared" si="20"/>
        <v/>
      </c>
      <c r="T47" s="22" t="str">
        <f>IFERROR(VLOOKUP($B47,'IRC5 2906 Oudenaarde'!$V:$Y,2,FALSE),"")</f>
        <v/>
      </c>
      <c r="U47" s="23" t="str">
        <f>IFERROR(VLOOKUP($B47,'IRC5 2906 Oudenaarde'!$V:$Y,3,FALSE),"")</f>
        <v/>
      </c>
      <c r="V47" s="23" t="str">
        <f>IFERROR(VLOOKUP($B47,'IRC5 2906 Oudenaarde'!$V:$Y,4,FALSE),"")</f>
        <v/>
      </c>
      <c r="W47" s="67" t="str">
        <f t="shared" si="21"/>
        <v/>
      </c>
      <c r="X47" s="22" t="str">
        <f>IFERROR(VLOOKUP($B47,'IRC6 0830 Racing Gent'!$V:$Y,2,FALSE),"")</f>
        <v/>
      </c>
      <c r="Y47" s="23" t="str">
        <f>IFERROR(VLOOKUP($B47,'IRC6 0830 Racing Gent'!$V:$Y,3,FALSE),"")</f>
        <v/>
      </c>
      <c r="Z47" s="23" t="str">
        <f>IFERROR(VLOOKUP($B47,'IRC6 0830 Racing Gent'!$V:$Y,4,FALSE),"")</f>
        <v/>
      </c>
      <c r="AA47" s="67" t="str">
        <f t="shared" si="22"/>
        <v/>
      </c>
      <c r="AB47" s="22" t="str">
        <f>IFERROR(VLOOKUP($B47,'IRC7 0907 KAA Gent'!$V:$Y,2,FALSE),"")</f>
        <v/>
      </c>
      <c r="AC47" s="23" t="str">
        <f>IFERROR(VLOOKUP($B47,'IRC7 0907 KAA Gent'!$V:$Y,3,FALSE),"")</f>
        <v/>
      </c>
      <c r="AD47" s="23" t="str">
        <f>IFERROR(VLOOKUP($B47,'IRC7 0907 KAA Gent'!$V:$Y,4,FALSE),"")</f>
        <v/>
      </c>
      <c r="AE47" s="67" t="str">
        <f t="shared" si="23"/>
        <v/>
      </c>
      <c r="AF47" s="29" cm="1">
        <f t="array" ref="AF47">IF(SUM(LARGE(AJ47:AP47,{1;2;3;4;5}))&gt;0,SUM(LARGE(AJ47:AP47,{1;2;3;4;5})),"")</f>
        <v>319</v>
      </c>
      <c r="AG47" s="5">
        <f t="shared" si="24"/>
        <v>1</v>
      </c>
      <c r="AH47" s="5">
        <f t="shared" si="17"/>
        <v>42</v>
      </c>
      <c r="AJ47" s="3">
        <f t="shared" si="25"/>
        <v>0</v>
      </c>
      <c r="AK47" s="3">
        <f t="shared" si="26"/>
        <v>319</v>
      </c>
      <c r="AL47" s="3">
        <f t="shared" si="27"/>
        <v>0</v>
      </c>
      <c r="AM47" s="3">
        <f t="shared" si="28"/>
        <v>0</v>
      </c>
      <c r="AN47" s="3">
        <f t="shared" si="29"/>
        <v>0</v>
      </c>
      <c r="AO47" s="3">
        <f t="shared" si="30"/>
        <v>0</v>
      </c>
      <c r="AP47" s="3">
        <f t="shared" si="31"/>
        <v>0</v>
      </c>
    </row>
    <row r="48" spans="1:42" x14ac:dyDescent="0.3">
      <c r="A48" s="94">
        <v>5476</v>
      </c>
      <c r="B48" s="42" t="s">
        <v>338</v>
      </c>
      <c r="C48" s="96" t="s">
        <v>169</v>
      </c>
      <c r="D48" s="22" t="str">
        <f>IFERROR(VLOOKUP($B48,'IRC1 0405 Deinze'!$AB:$AG,2,FALSE),"")</f>
        <v/>
      </c>
      <c r="E48" s="23" t="str">
        <f>IFERROR(VLOOKUP($B48,'IRC1 0405 Deinze'!$AB:$AG,3,FALSE),"")</f>
        <v/>
      </c>
      <c r="F48" s="23" t="str">
        <f>IFERROR(VLOOKUP($B48,'IRC1 0405 Deinze'!$AB:$AG,4,FALSE),"")</f>
        <v/>
      </c>
      <c r="G48" s="67" t="str">
        <f t="shared" si="18"/>
        <v/>
      </c>
      <c r="H48" s="61">
        <f>IFERROR(VLOOKUP($A48,'IRC2 0426 Maldegem'!$AB:$AG,4,FALSE),"")</f>
        <v>0</v>
      </c>
      <c r="I48" s="60">
        <f>IFERROR(VLOOKUP($A48,'IRC2 0426 Maldegem'!$AB:$AG,5,FALSE),"")</f>
        <v>118</v>
      </c>
      <c r="J48" s="60">
        <f>IFERROR(VLOOKUP($A48,'IRC2 0426 Maldegem'!$AB:$AG,6,FALSE),"")</f>
        <v>189</v>
      </c>
      <c r="K48" s="67">
        <f t="shared" si="16"/>
        <v>307</v>
      </c>
      <c r="L48" s="22" t="str">
        <f>IFERROR(VLOOKUP($B48,'IRC3 0510 Aalter'!$AB:$AG,2,FALSE),"")</f>
        <v/>
      </c>
      <c r="M48" s="23" t="str">
        <f>IFERROR(VLOOKUP($B48,'IRC3 0510 Aalter'!$AB:$AG,3,FALSE),"")</f>
        <v/>
      </c>
      <c r="N48" s="23" t="str">
        <f>IFERROR(VLOOKUP($B48,'IRC3 0510 Aalter'!$AB:$AG,4,FALSE),"")</f>
        <v/>
      </c>
      <c r="O48" s="67" t="str">
        <f t="shared" si="19"/>
        <v/>
      </c>
      <c r="P48" s="22" t="str">
        <f>IFERROR(VLOOKUP($B48,'IRC4 0607 Rieme'!$V:$Y,2,FALSE),"")</f>
        <v/>
      </c>
      <c r="Q48" s="23" t="str">
        <f>IFERROR(VLOOKUP($B48,'IRC4 0607 Rieme'!$V:$Y,3,FALSE),"")</f>
        <v/>
      </c>
      <c r="R48" s="23" t="str">
        <f>IFERROR(VLOOKUP($B48,'IRC4 0607 Rieme'!$V:$Y,4,FALSE),"")</f>
        <v/>
      </c>
      <c r="S48" s="67" t="str">
        <f t="shared" si="20"/>
        <v/>
      </c>
      <c r="T48" s="22" t="str">
        <f>IFERROR(VLOOKUP($B48,'IRC5 2906 Oudenaarde'!$V:$Y,2,FALSE),"")</f>
        <v/>
      </c>
      <c r="U48" s="23" t="str">
        <f>IFERROR(VLOOKUP($B48,'IRC5 2906 Oudenaarde'!$V:$Y,3,FALSE),"")</f>
        <v/>
      </c>
      <c r="V48" s="23" t="str">
        <f>IFERROR(VLOOKUP($B48,'IRC5 2906 Oudenaarde'!$V:$Y,4,FALSE),"")</f>
        <v/>
      </c>
      <c r="W48" s="67" t="str">
        <f t="shared" si="21"/>
        <v/>
      </c>
      <c r="X48" s="22" t="str">
        <f>IFERROR(VLOOKUP($B48,'IRC6 0830 Racing Gent'!$V:$Y,2,FALSE),"")</f>
        <v/>
      </c>
      <c r="Y48" s="23" t="str">
        <f>IFERROR(VLOOKUP($B48,'IRC6 0830 Racing Gent'!$V:$Y,3,FALSE),"")</f>
        <v/>
      </c>
      <c r="Z48" s="23" t="str">
        <f>IFERROR(VLOOKUP($B48,'IRC6 0830 Racing Gent'!$V:$Y,4,FALSE),"")</f>
        <v/>
      </c>
      <c r="AA48" s="67" t="str">
        <f t="shared" si="22"/>
        <v/>
      </c>
      <c r="AB48" s="22" t="str">
        <f>IFERROR(VLOOKUP($B48,'IRC7 0907 KAA Gent'!$V:$Y,2,FALSE),"")</f>
        <v/>
      </c>
      <c r="AC48" s="23" t="str">
        <f>IFERROR(VLOOKUP($B48,'IRC7 0907 KAA Gent'!$V:$Y,3,FALSE),"")</f>
        <v/>
      </c>
      <c r="AD48" s="23" t="str">
        <f>IFERROR(VLOOKUP($B48,'IRC7 0907 KAA Gent'!$V:$Y,4,FALSE),"")</f>
        <v/>
      </c>
      <c r="AE48" s="67" t="str">
        <f t="shared" si="23"/>
        <v/>
      </c>
      <c r="AF48" s="29" cm="1">
        <f t="array" ref="AF48">IF(SUM(LARGE(AJ48:AP48,{1;2;3;4;5}))&gt;0,SUM(LARGE(AJ48:AP48,{1;2;3;4;5})),"")</f>
        <v>307</v>
      </c>
      <c r="AG48" s="5">
        <f t="shared" si="24"/>
        <v>1</v>
      </c>
      <c r="AH48" s="5">
        <f t="shared" si="17"/>
        <v>43</v>
      </c>
      <c r="AJ48" s="3">
        <f t="shared" si="25"/>
        <v>0</v>
      </c>
      <c r="AK48" s="3">
        <f t="shared" si="26"/>
        <v>307</v>
      </c>
      <c r="AL48" s="3">
        <f t="shared" si="27"/>
        <v>0</v>
      </c>
      <c r="AM48" s="3">
        <f t="shared" si="28"/>
        <v>0</v>
      </c>
      <c r="AN48" s="3">
        <f t="shared" si="29"/>
        <v>0</v>
      </c>
      <c r="AO48" s="3">
        <f t="shared" si="30"/>
        <v>0</v>
      </c>
      <c r="AP48" s="3">
        <f t="shared" si="31"/>
        <v>0</v>
      </c>
    </row>
    <row r="49" spans="1:42" x14ac:dyDescent="0.3">
      <c r="A49" s="94">
        <v>5247</v>
      </c>
      <c r="B49" s="42" t="s">
        <v>339</v>
      </c>
      <c r="C49" s="96" t="s">
        <v>166</v>
      </c>
      <c r="D49" s="22" t="str">
        <f>IFERROR(VLOOKUP($B49,'IRC1 0405 Deinze'!$AB:$AG,2,FALSE),"")</f>
        <v/>
      </c>
      <c r="E49" s="23" t="str">
        <f>IFERROR(VLOOKUP($B49,'IRC1 0405 Deinze'!$AB:$AG,3,FALSE),"")</f>
        <v/>
      </c>
      <c r="F49" s="23" t="str">
        <f>IFERROR(VLOOKUP($B49,'IRC1 0405 Deinze'!$AB:$AG,4,FALSE),"")</f>
        <v/>
      </c>
      <c r="G49" s="67" t="str">
        <f t="shared" si="18"/>
        <v/>
      </c>
      <c r="H49" s="61">
        <f>IFERROR(VLOOKUP($A49,'IRC2 0426 Maldegem'!$AB:$AG,4,FALSE),"")</f>
        <v>0</v>
      </c>
      <c r="I49" s="60">
        <f>IFERROR(VLOOKUP($A49,'IRC2 0426 Maldegem'!$AB:$AG,5,FALSE),"")</f>
        <v>0</v>
      </c>
      <c r="J49" s="60">
        <f>IFERROR(VLOOKUP($A49,'IRC2 0426 Maldegem'!$AB:$AG,6,FALSE),"")</f>
        <v>303</v>
      </c>
      <c r="K49" s="67">
        <f t="shared" si="16"/>
        <v>303</v>
      </c>
      <c r="L49" s="22" t="str">
        <f>IFERROR(VLOOKUP($B49,'IRC3 0510 Aalter'!$AB:$AG,2,FALSE),"")</f>
        <v/>
      </c>
      <c r="M49" s="23" t="str">
        <f>IFERROR(VLOOKUP($B49,'IRC3 0510 Aalter'!$AB:$AG,3,FALSE),"")</f>
        <v/>
      </c>
      <c r="N49" s="23" t="str">
        <f>IFERROR(VLOOKUP($B49,'IRC3 0510 Aalter'!$AB:$AG,4,FALSE),"")</f>
        <v/>
      </c>
      <c r="O49" s="67" t="str">
        <f t="shared" si="19"/>
        <v/>
      </c>
      <c r="P49" s="22" t="str">
        <f>IFERROR(VLOOKUP($B49,'IRC4 0607 Rieme'!$V:$Y,2,FALSE),"")</f>
        <v/>
      </c>
      <c r="Q49" s="23" t="str">
        <f>IFERROR(VLOOKUP($B49,'IRC4 0607 Rieme'!$V:$Y,3,FALSE),"")</f>
        <v/>
      </c>
      <c r="R49" s="23" t="str">
        <f>IFERROR(VLOOKUP($B49,'IRC4 0607 Rieme'!$V:$Y,4,FALSE),"")</f>
        <v/>
      </c>
      <c r="S49" s="67" t="str">
        <f t="shared" si="20"/>
        <v/>
      </c>
      <c r="T49" s="22" t="str">
        <f>IFERROR(VLOOKUP($B49,'IRC5 2906 Oudenaarde'!$V:$Y,2,FALSE),"")</f>
        <v/>
      </c>
      <c r="U49" s="23" t="str">
        <f>IFERROR(VLOOKUP($B49,'IRC5 2906 Oudenaarde'!$V:$Y,3,FALSE),"")</f>
        <v/>
      </c>
      <c r="V49" s="23" t="str">
        <f>IFERROR(VLOOKUP($B49,'IRC5 2906 Oudenaarde'!$V:$Y,4,FALSE),"")</f>
        <v/>
      </c>
      <c r="W49" s="67" t="str">
        <f t="shared" si="21"/>
        <v/>
      </c>
      <c r="X49" s="22" t="str">
        <f>IFERROR(VLOOKUP($B49,'IRC6 0830 Racing Gent'!$V:$Y,2,FALSE),"")</f>
        <v/>
      </c>
      <c r="Y49" s="23" t="str">
        <f>IFERROR(VLOOKUP($B49,'IRC6 0830 Racing Gent'!$V:$Y,3,FALSE),"")</f>
        <v/>
      </c>
      <c r="Z49" s="23" t="str">
        <f>IFERROR(VLOOKUP($B49,'IRC6 0830 Racing Gent'!$V:$Y,4,FALSE),"")</f>
        <v/>
      </c>
      <c r="AA49" s="67" t="str">
        <f t="shared" si="22"/>
        <v/>
      </c>
      <c r="AB49" s="22" t="str">
        <f>IFERROR(VLOOKUP($B49,'IRC7 0907 KAA Gent'!$V:$Y,2,FALSE),"")</f>
        <v/>
      </c>
      <c r="AC49" s="23" t="str">
        <f>IFERROR(VLOOKUP($B49,'IRC7 0907 KAA Gent'!$V:$Y,3,FALSE),"")</f>
        <v/>
      </c>
      <c r="AD49" s="23" t="str">
        <f>IFERROR(VLOOKUP($B49,'IRC7 0907 KAA Gent'!$V:$Y,4,FALSE),"")</f>
        <v/>
      </c>
      <c r="AE49" s="67" t="str">
        <f t="shared" si="23"/>
        <v/>
      </c>
      <c r="AF49" s="29" cm="1">
        <f t="array" ref="AF49">IF(SUM(LARGE(AJ49:AP49,{1;2;3;4;5}))&gt;0,SUM(LARGE(AJ49:AP49,{1;2;3;4;5})),"")</f>
        <v>303</v>
      </c>
      <c r="AG49" s="5">
        <f t="shared" si="24"/>
        <v>1</v>
      </c>
      <c r="AH49" s="5">
        <f t="shared" si="17"/>
        <v>44</v>
      </c>
      <c r="AJ49" s="3">
        <f t="shared" si="25"/>
        <v>0</v>
      </c>
      <c r="AK49" s="3">
        <f t="shared" si="26"/>
        <v>303</v>
      </c>
      <c r="AL49" s="3">
        <f t="shared" si="27"/>
        <v>0</v>
      </c>
      <c r="AM49" s="3">
        <f t="shared" si="28"/>
        <v>0</v>
      </c>
      <c r="AN49" s="3">
        <f t="shared" si="29"/>
        <v>0</v>
      </c>
      <c r="AO49" s="3">
        <f t="shared" si="30"/>
        <v>0</v>
      </c>
      <c r="AP49" s="3">
        <f t="shared" si="31"/>
        <v>0</v>
      </c>
    </row>
    <row r="50" spans="1:42" x14ac:dyDescent="0.3">
      <c r="A50" s="94">
        <v>6529</v>
      </c>
      <c r="B50" s="42" t="s">
        <v>340</v>
      </c>
      <c r="C50" s="96" t="s">
        <v>168</v>
      </c>
      <c r="D50" s="22" t="str">
        <f>IFERROR(VLOOKUP($B50,'IRC1 0405 Deinze'!$AB:$AG,2,FALSE),"")</f>
        <v/>
      </c>
      <c r="E50" s="23" t="str">
        <f>IFERROR(VLOOKUP($B50,'IRC1 0405 Deinze'!$AB:$AG,3,FALSE),"")</f>
        <v/>
      </c>
      <c r="F50" s="23" t="str">
        <f>IFERROR(VLOOKUP($B50,'IRC1 0405 Deinze'!$AB:$AG,4,FALSE),"")</f>
        <v/>
      </c>
      <c r="G50" s="67" t="str">
        <f t="shared" si="18"/>
        <v/>
      </c>
      <c r="H50" s="61">
        <f>IFERROR(VLOOKUP($A50,'IRC2 0426 Maldegem'!$AB:$AG,4,FALSE),"")</f>
        <v>0</v>
      </c>
      <c r="I50" s="60">
        <f>IFERROR(VLOOKUP($A50,'IRC2 0426 Maldegem'!$AB:$AG,5,FALSE),"")</f>
        <v>109</v>
      </c>
      <c r="J50" s="60">
        <f>IFERROR(VLOOKUP($A50,'IRC2 0426 Maldegem'!$AB:$AG,6,FALSE),"")</f>
        <v>183</v>
      </c>
      <c r="K50" s="67">
        <f t="shared" si="16"/>
        <v>292</v>
      </c>
      <c r="L50" s="22" t="str">
        <f>IFERROR(VLOOKUP($B50,'IRC3 0510 Aalter'!$AB:$AG,2,FALSE),"")</f>
        <v/>
      </c>
      <c r="M50" s="23" t="str">
        <f>IFERROR(VLOOKUP($B50,'IRC3 0510 Aalter'!$AB:$AG,3,FALSE),"")</f>
        <v/>
      </c>
      <c r="N50" s="23" t="str">
        <f>IFERROR(VLOOKUP($B50,'IRC3 0510 Aalter'!$AB:$AG,4,FALSE),"")</f>
        <v/>
      </c>
      <c r="O50" s="67" t="str">
        <f t="shared" si="19"/>
        <v/>
      </c>
      <c r="P50" s="22" t="str">
        <f>IFERROR(VLOOKUP($B50,'IRC4 0607 Rieme'!$V:$Y,2,FALSE),"")</f>
        <v/>
      </c>
      <c r="Q50" s="23" t="str">
        <f>IFERROR(VLOOKUP($B50,'IRC4 0607 Rieme'!$V:$Y,3,FALSE),"")</f>
        <v/>
      </c>
      <c r="R50" s="23" t="str">
        <f>IFERROR(VLOOKUP($B50,'IRC4 0607 Rieme'!$V:$Y,4,FALSE),"")</f>
        <v/>
      </c>
      <c r="S50" s="67" t="str">
        <f t="shared" si="20"/>
        <v/>
      </c>
      <c r="T50" s="22" t="str">
        <f>IFERROR(VLOOKUP($B50,'IRC5 2906 Oudenaarde'!$V:$Y,2,FALSE),"")</f>
        <v/>
      </c>
      <c r="U50" s="23" t="str">
        <f>IFERROR(VLOOKUP($B50,'IRC5 2906 Oudenaarde'!$V:$Y,3,FALSE),"")</f>
        <v/>
      </c>
      <c r="V50" s="23" t="str">
        <f>IFERROR(VLOOKUP($B50,'IRC5 2906 Oudenaarde'!$V:$Y,4,FALSE),"")</f>
        <v/>
      </c>
      <c r="W50" s="67" t="str">
        <f t="shared" si="21"/>
        <v/>
      </c>
      <c r="X50" s="22" t="str">
        <f>IFERROR(VLOOKUP($B50,'IRC6 0830 Racing Gent'!$V:$Y,2,FALSE),"")</f>
        <v/>
      </c>
      <c r="Y50" s="23" t="str">
        <f>IFERROR(VLOOKUP($B50,'IRC6 0830 Racing Gent'!$V:$Y,3,FALSE),"")</f>
        <v/>
      </c>
      <c r="Z50" s="23" t="str">
        <f>IFERROR(VLOOKUP($B50,'IRC6 0830 Racing Gent'!$V:$Y,4,FALSE),"")</f>
        <v/>
      </c>
      <c r="AA50" s="67" t="str">
        <f t="shared" si="22"/>
        <v/>
      </c>
      <c r="AB50" s="22" t="str">
        <f>IFERROR(VLOOKUP($B50,'IRC7 0907 KAA Gent'!$V:$Y,2,FALSE),"")</f>
        <v/>
      </c>
      <c r="AC50" s="23" t="str">
        <f>IFERROR(VLOOKUP($B50,'IRC7 0907 KAA Gent'!$V:$Y,3,FALSE),"")</f>
        <v/>
      </c>
      <c r="AD50" s="23" t="str">
        <f>IFERROR(VLOOKUP($B50,'IRC7 0907 KAA Gent'!$V:$Y,4,FALSE),"")</f>
        <v/>
      </c>
      <c r="AE50" s="67" t="str">
        <f t="shared" si="23"/>
        <v/>
      </c>
      <c r="AF50" s="29" cm="1">
        <f t="array" ref="AF50">IF(SUM(LARGE(AJ50:AP50,{1;2;3;4;5}))&gt;0,SUM(LARGE(AJ50:AP50,{1;2;3;4;5})),"")</f>
        <v>292</v>
      </c>
      <c r="AG50" s="5">
        <f t="shared" si="24"/>
        <v>1</v>
      </c>
      <c r="AH50" s="5">
        <f t="shared" si="17"/>
        <v>45</v>
      </c>
      <c r="AJ50" s="3">
        <f t="shared" si="25"/>
        <v>0</v>
      </c>
      <c r="AK50" s="3">
        <f t="shared" si="26"/>
        <v>292</v>
      </c>
      <c r="AL50" s="3">
        <f t="shared" si="27"/>
        <v>0</v>
      </c>
      <c r="AM50" s="3">
        <f t="shared" si="28"/>
        <v>0</v>
      </c>
      <c r="AN50" s="3">
        <f t="shared" si="29"/>
        <v>0</v>
      </c>
      <c r="AO50" s="3">
        <f t="shared" si="30"/>
        <v>0</v>
      </c>
      <c r="AP50" s="3">
        <f t="shared" si="31"/>
        <v>0</v>
      </c>
    </row>
    <row r="51" spans="1:42" x14ac:dyDescent="0.3">
      <c r="A51" s="94">
        <v>5258</v>
      </c>
      <c r="B51" s="42" t="s">
        <v>341</v>
      </c>
      <c r="C51" s="96" t="s">
        <v>166</v>
      </c>
      <c r="D51" s="22" t="str">
        <f>IFERROR(VLOOKUP($B51,'IRC1 0405 Deinze'!$AB:$AG,2,FALSE),"")</f>
        <v/>
      </c>
      <c r="E51" s="23" t="str">
        <f>IFERROR(VLOOKUP($B51,'IRC1 0405 Deinze'!$AB:$AG,3,FALSE),"")</f>
        <v/>
      </c>
      <c r="F51" s="23" t="str">
        <f>IFERROR(VLOOKUP($B51,'IRC1 0405 Deinze'!$AB:$AG,4,FALSE),"")</f>
        <v/>
      </c>
      <c r="G51" s="67" t="str">
        <f t="shared" si="18"/>
        <v/>
      </c>
      <c r="H51" s="61">
        <f>IFERROR(VLOOKUP($A51,'IRC2 0426 Maldegem'!$AB:$AG,4,FALSE),"")</f>
        <v>0</v>
      </c>
      <c r="I51" s="60">
        <f>IFERROR(VLOOKUP($A51,'IRC2 0426 Maldegem'!$AB:$AG,5,FALSE),"")</f>
        <v>0</v>
      </c>
      <c r="J51" s="60">
        <f>IFERROR(VLOOKUP($A51,'IRC2 0426 Maldegem'!$AB:$AG,6,FALSE),"")</f>
        <v>271</v>
      </c>
      <c r="K51" s="67">
        <f t="shared" si="16"/>
        <v>271</v>
      </c>
      <c r="L51" s="22" t="str">
        <f>IFERROR(VLOOKUP($B51,'IRC3 0510 Aalter'!$AB:$AG,2,FALSE),"")</f>
        <v/>
      </c>
      <c r="M51" s="23" t="str">
        <f>IFERROR(VLOOKUP($B51,'IRC3 0510 Aalter'!$AB:$AG,3,FALSE),"")</f>
        <v/>
      </c>
      <c r="N51" s="23" t="str">
        <f>IFERROR(VLOOKUP($B51,'IRC3 0510 Aalter'!$AB:$AG,4,FALSE),"")</f>
        <v/>
      </c>
      <c r="O51" s="67" t="str">
        <f t="shared" si="19"/>
        <v/>
      </c>
      <c r="P51" s="22" t="str">
        <f>IFERROR(VLOOKUP($B51,'IRC4 0607 Rieme'!$V:$Y,2,FALSE),"")</f>
        <v/>
      </c>
      <c r="Q51" s="23" t="str">
        <f>IFERROR(VLOOKUP($B51,'IRC4 0607 Rieme'!$V:$Y,3,FALSE),"")</f>
        <v/>
      </c>
      <c r="R51" s="23" t="str">
        <f>IFERROR(VLOOKUP($B51,'IRC4 0607 Rieme'!$V:$Y,4,FALSE),"")</f>
        <v/>
      </c>
      <c r="S51" s="67" t="str">
        <f t="shared" si="20"/>
        <v/>
      </c>
      <c r="T51" s="22" t="str">
        <f>IFERROR(VLOOKUP($B51,'IRC5 2906 Oudenaarde'!$V:$Y,2,FALSE),"")</f>
        <v/>
      </c>
      <c r="U51" s="23" t="str">
        <f>IFERROR(VLOOKUP($B51,'IRC5 2906 Oudenaarde'!$V:$Y,3,FALSE),"")</f>
        <v/>
      </c>
      <c r="V51" s="23" t="str">
        <f>IFERROR(VLOOKUP($B51,'IRC5 2906 Oudenaarde'!$V:$Y,4,FALSE),"")</f>
        <v/>
      </c>
      <c r="W51" s="67" t="str">
        <f t="shared" si="21"/>
        <v/>
      </c>
      <c r="X51" s="22" t="str">
        <f>IFERROR(VLOOKUP($B51,'IRC6 0830 Racing Gent'!$V:$Y,2,FALSE),"")</f>
        <v/>
      </c>
      <c r="Y51" s="23" t="str">
        <f>IFERROR(VLOOKUP($B51,'IRC6 0830 Racing Gent'!$V:$Y,3,FALSE),"")</f>
        <v/>
      </c>
      <c r="Z51" s="23" t="str">
        <f>IFERROR(VLOOKUP($B51,'IRC6 0830 Racing Gent'!$V:$Y,4,FALSE),"")</f>
        <v/>
      </c>
      <c r="AA51" s="67" t="str">
        <f t="shared" si="22"/>
        <v/>
      </c>
      <c r="AB51" s="22" t="str">
        <f>IFERROR(VLOOKUP($B51,'IRC7 0907 KAA Gent'!$V:$Y,2,FALSE),"")</f>
        <v/>
      </c>
      <c r="AC51" s="23" t="str">
        <f>IFERROR(VLOOKUP($B51,'IRC7 0907 KAA Gent'!$V:$Y,3,FALSE),"")</f>
        <v/>
      </c>
      <c r="AD51" s="23" t="str">
        <f>IFERROR(VLOOKUP($B51,'IRC7 0907 KAA Gent'!$V:$Y,4,FALSE),"")</f>
        <v/>
      </c>
      <c r="AE51" s="67" t="str">
        <f t="shared" si="23"/>
        <v/>
      </c>
      <c r="AF51" s="29" cm="1">
        <f t="array" ref="AF51">IF(SUM(LARGE(AJ51:AP51,{1;2;3;4;5}))&gt;0,SUM(LARGE(AJ51:AP51,{1;2;3;4;5})),"")</f>
        <v>271</v>
      </c>
      <c r="AG51" s="5">
        <f t="shared" si="24"/>
        <v>1</v>
      </c>
      <c r="AH51" s="5">
        <f t="shared" si="17"/>
        <v>46</v>
      </c>
      <c r="AJ51" s="3">
        <f t="shared" si="25"/>
        <v>0</v>
      </c>
      <c r="AK51" s="3">
        <f t="shared" si="26"/>
        <v>271</v>
      </c>
      <c r="AL51" s="3">
        <f t="shared" si="27"/>
        <v>0</v>
      </c>
      <c r="AM51" s="3">
        <f t="shared" si="28"/>
        <v>0</v>
      </c>
      <c r="AN51" s="3">
        <f t="shared" si="29"/>
        <v>0</v>
      </c>
      <c r="AO51" s="3">
        <f t="shared" si="30"/>
        <v>0</v>
      </c>
      <c r="AP51" s="3">
        <f t="shared" si="31"/>
        <v>0</v>
      </c>
    </row>
    <row r="52" spans="1:42" x14ac:dyDescent="0.3">
      <c r="A52" s="94">
        <v>5502</v>
      </c>
      <c r="B52" s="42" t="s">
        <v>342</v>
      </c>
      <c r="C52" s="96" t="s">
        <v>169</v>
      </c>
      <c r="D52" s="22" t="str">
        <f>IFERROR(VLOOKUP($B52,'IRC1 0405 Deinze'!$AB:$AG,2,FALSE),"")</f>
        <v/>
      </c>
      <c r="E52" s="23" t="str">
        <f>IFERROR(VLOOKUP($B52,'IRC1 0405 Deinze'!$AB:$AG,3,FALSE),"")</f>
        <v/>
      </c>
      <c r="F52" s="23" t="str">
        <f>IFERROR(VLOOKUP($B52,'IRC1 0405 Deinze'!$AB:$AG,4,FALSE),"")</f>
        <v/>
      </c>
      <c r="G52" s="67" t="str">
        <f t="shared" si="18"/>
        <v/>
      </c>
      <c r="H52" s="61">
        <f>IFERROR(VLOOKUP($A52,'IRC2 0426 Maldegem'!$AB:$AG,4,FALSE),"")</f>
        <v>0</v>
      </c>
      <c r="I52" s="60">
        <f>IFERROR(VLOOKUP($A52,'IRC2 0426 Maldegem'!$AB:$AG,5,FALSE),"")</f>
        <v>252</v>
      </c>
      <c r="J52" s="60">
        <f>IFERROR(VLOOKUP($A52,'IRC2 0426 Maldegem'!$AB:$AG,6,FALSE),"")</f>
        <v>0</v>
      </c>
      <c r="K52" s="67">
        <f t="shared" si="16"/>
        <v>252</v>
      </c>
      <c r="L52" s="22" t="str">
        <f>IFERROR(VLOOKUP($B52,'IRC3 0510 Aalter'!$AB:$AG,2,FALSE),"")</f>
        <v/>
      </c>
      <c r="M52" s="23" t="str">
        <f>IFERROR(VLOOKUP($B52,'IRC3 0510 Aalter'!$AB:$AG,3,FALSE),"")</f>
        <v/>
      </c>
      <c r="N52" s="23" t="str">
        <f>IFERROR(VLOOKUP($B52,'IRC3 0510 Aalter'!$AB:$AG,4,FALSE),"")</f>
        <v/>
      </c>
      <c r="O52" s="67" t="str">
        <f t="shared" si="19"/>
        <v/>
      </c>
      <c r="P52" s="22" t="str">
        <f>IFERROR(VLOOKUP($B52,'IRC4 0607 Rieme'!$V:$Y,2,FALSE),"")</f>
        <v/>
      </c>
      <c r="Q52" s="23" t="str">
        <f>IFERROR(VLOOKUP($B52,'IRC4 0607 Rieme'!$V:$Y,3,FALSE),"")</f>
        <v/>
      </c>
      <c r="R52" s="23" t="str">
        <f>IFERROR(VLOOKUP($B52,'IRC4 0607 Rieme'!$V:$Y,4,FALSE),"")</f>
        <v/>
      </c>
      <c r="S52" s="67" t="str">
        <f t="shared" si="20"/>
        <v/>
      </c>
      <c r="T52" s="22" t="str">
        <f>IFERROR(VLOOKUP($B52,'IRC5 2906 Oudenaarde'!$V:$Y,2,FALSE),"")</f>
        <v/>
      </c>
      <c r="U52" s="23" t="str">
        <f>IFERROR(VLOOKUP($B52,'IRC5 2906 Oudenaarde'!$V:$Y,3,FALSE),"")</f>
        <v/>
      </c>
      <c r="V52" s="23" t="str">
        <f>IFERROR(VLOOKUP($B52,'IRC5 2906 Oudenaarde'!$V:$Y,4,FALSE),"")</f>
        <v/>
      </c>
      <c r="W52" s="67" t="str">
        <f t="shared" si="21"/>
        <v/>
      </c>
      <c r="X52" s="22" t="str">
        <f>IFERROR(VLOOKUP($B52,'IRC6 0830 Racing Gent'!$V:$Y,2,FALSE),"")</f>
        <v/>
      </c>
      <c r="Y52" s="23" t="str">
        <f>IFERROR(VLOOKUP($B52,'IRC6 0830 Racing Gent'!$V:$Y,3,FALSE),"")</f>
        <v/>
      </c>
      <c r="Z52" s="23" t="str">
        <f>IFERROR(VLOOKUP($B52,'IRC6 0830 Racing Gent'!$V:$Y,4,FALSE),"")</f>
        <v/>
      </c>
      <c r="AA52" s="67" t="str">
        <f t="shared" si="22"/>
        <v/>
      </c>
      <c r="AB52" s="22" t="str">
        <f>IFERROR(VLOOKUP($B52,'IRC7 0907 KAA Gent'!$V:$Y,2,FALSE),"")</f>
        <v/>
      </c>
      <c r="AC52" s="23" t="str">
        <f>IFERROR(VLOOKUP($B52,'IRC7 0907 KAA Gent'!$V:$Y,3,FALSE),"")</f>
        <v/>
      </c>
      <c r="AD52" s="23" t="str">
        <f>IFERROR(VLOOKUP($B52,'IRC7 0907 KAA Gent'!$V:$Y,4,FALSE),"")</f>
        <v/>
      </c>
      <c r="AE52" s="67" t="str">
        <f t="shared" si="23"/>
        <v/>
      </c>
      <c r="AF52" s="29" cm="1">
        <f t="array" ref="AF52">IF(SUM(LARGE(AJ52:AP52,{1;2;3;4;5}))&gt;0,SUM(LARGE(AJ52:AP52,{1;2;3;4;5})),"")</f>
        <v>252</v>
      </c>
      <c r="AG52" s="5">
        <f t="shared" si="24"/>
        <v>1</v>
      </c>
      <c r="AH52" s="5">
        <f t="shared" si="17"/>
        <v>48</v>
      </c>
      <c r="AJ52" s="3">
        <f t="shared" si="25"/>
        <v>0</v>
      </c>
      <c r="AK52" s="3">
        <f t="shared" si="26"/>
        <v>252</v>
      </c>
      <c r="AL52" s="3">
        <f t="shared" si="27"/>
        <v>0</v>
      </c>
      <c r="AM52" s="3">
        <f t="shared" si="28"/>
        <v>0</v>
      </c>
      <c r="AN52" s="3">
        <f t="shared" si="29"/>
        <v>0</v>
      </c>
      <c r="AO52" s="3">
        <f t="shared" si="30"/>
        <v>0</v>
      </c>
      <c r="AP52" s="3">
        <f t="shared" si="31"/>
        <v>0</v>
      </c>
    </row>
    <row r="53" spans="1:42" x14ac:dyDescent="0.3">
      <c r="A53" s="94">
        <v>5951</v>
      </c>
      <c r="B53" s="42" t="s">
        <v>343</v>
      </c>
      <c r="C53" s="96" t="s">
        <v>170</v>
      </c>
      <c r="D53" s="22" t="str">
        <f>IFERROR(VLOOKUP($B53,'IRC1 0405 Deinze'!$AB:$AG,2,FALSE),"")</f>
        <v/>
      </c>
      <c r="E53" s="23" t="str">
        <f>IFERROR(VLOOKUP($B53,'IRC1 0405 Deinze'!$AB:$AG,3,FALSE),"")</f>
        <v/>
      </c>
      <c r="F53" s="23" t="str">
        <f>IFERROR(VLOOKUP($B53,'IRC1 0405 Deinze'!$AB:$AG,4,FALSE),"")</f>
        <v/>
      </c>
      <c r="G53" s="67" t="str">
        <f t="shared" si="18"/>
        <v/>
      </c>
      <c r="H53" s="61">
        <f>IFERROR(VLOOKUP($A53,'IRC2 0426 Maldegem'!$AB:$AG,4,FALSE),"")</f>
        <v>0</v>
      </c>
      <c r="I53" s="60">
        <f>IFERROR(VLOOKUP($A53,'IRC2 0426 Maldegem'!$AB:$AG,5,FALSE),"")</f>
        <v>161</v>
      </c>
      <c r="J53" s="60">
        <f>IFERROR(VLOOKUP($A53,'IRC2 0426 Maldegem'!$AB:$AG,6,FALSE),"")</f>
        <v>0</v>
      </c>
      <c r="K53" s="67">
        <f t="shared" si="16"/>
        <v>161</v>
      </c>
      <c r="L53" s="22" t="str">
        <f>IFERROR(VLOOKUP($B53,'IRC3 0510 Aalter'!$AB:$AG,2,FALSE),"")</f>
        <v/>
      </c>
      <c r="M53" s="23" t="str">
        <f>IFERROR(VLOOKUP($B53,'IRC3 0510 Aalter'!$AB:$AG,3,FALSE),"")</f>
        <v/>
      </c>
      <c r="N53" s="23" t="str">
        <f>IFERROR(VLOOKUP($B53,'IRC3 0510 Aalter'!$AB:$AG,4,FALSE),"")</f>
        <v/>
      </c>
      <c r="O53" s="67" t="str">
        <f t="shared" si="19"/>
        <v/>
      </c>
      <c r="P53" s="22" t="str">
        <f>IFERROR(VLOOKUP($B53,'IRC4 0607 Rieme'!$V:$Y,2,FALSE),"")</f>
        <v/>
      </c>
      <c r="Q53" s="23" t="str">
        <f>IFERROR(VLOOKUP($B53,'IRC4 0607 Rieme'!$V:$Y,3,FALSE),"")</f>
        <v/>
      </c>
      <c r="R53" s="23" t="str">
        <f>IFERROR(VLOOKUP($B53,'IRC4 0607 Rieme'!$V:$Y,4,FALSE),"")</f>
        <v/>
      </c>
      <c r="S53" s="67" t="str">
        <f t="shared" si="20"/>
        <v/>
      </c>
      <c r="T53" s="22" t="str">
        <f>IFERROR(VLOOKUP($B53,'IRC5 2906 Oudenaarde'!$V:$Y,2,FALSE),"")</f>
        <v/>
      </c>
      <c r="U53" s="23" t="str">
        <f>IFERROR(VLOOKUP($B53,'IRC5 2906 Oudenaarde'!$V:$Y,3,FALSE),"")</f>
        <v/>
      </c>
      <c r="V53" s="23" t="str">
        <f>IFERROR(VLOOKUP($B53,'IRC5 2906 Oudenaarde'!$V:$Y,4,FALSE),"")</f>
        <v/>
      </c>
      <c r="W53" s="67" t="str">
        <f t="shared" si="21"/>
        <v/>
      </c>
      <c r="X53" s="22" t="str">
        <f>IFERROR(VLOOKUP($B53,'IRC6 0830 Racing Gent'!$V:$Y,2,FALSE),"")</f>
        <v/>
      </c>
      <c r="Y53" s="23" t="str">
        <f>IFERROR(VLOOKUP($B53,'IRC6 0830 Racing Gent'!$V:$Y,3,FALSE),"")</f>
        <v/>
      </c>
      <c r="Z53" s="23" t="str">
        <f>IFERROR(VLOOKUP($B53,'IRC6 0830 Racing Gent'!$V:$Y,4,FALSE),"")</f>
        <v/>
      </c>
      <c r="AA53" s="67" t="str">
        <f t="shared" si="22"/>
        <v/>
      </c>
      <c r="AB53" s="22" t="str">
        <f>IFERROR(VLOOKUP($B53,'IRC7 0907 KAA Gent'!$V:$Y,2,FALSE),"")</f>
        <v/>
      </c>
      <c r="AC53" s="23" t="str">
        <f>IFERROR(VLOOKUP($B53,'IRC7 0907 KAA Gent'!$V:$Y,3,FALSE),"")</f>
        <v/>
      </c>
      <c r="AD53" s="23" t="str">
        <f>IFERROR(VLOOKUP($B53,'IRC7 0907 KAA Gent'!$V:$Y,4,FALSE),"")</f>
        <v/>
      </c>
      <c r="AE53" s="67" t="str">
        <f t="shared" si="23"/>
        <v/>
      </c>
      <c r="AF53" s="29" cm="1">
        <f t="array" ref="AF53">IF(SUM(LARGE(AJ53:AP53,{1;2;3;4;5}))&gt;0,SUM(LARGE(AJ53:AP53,{1;2;3;4;5})),"")</f>
        <v>161</v>
      </c>
      <c r="AG53" s="5">
        <f t="shared" si="24"/>
        <v>1</v>
      </c>
      <c r="AH53" s="5">
        <f t="shared" si="17"/>
        <v>51</v>
      </c>
      <c r="AJ53" s="3">
        <f t="shared" si="25"/>
        <v>0</v>
      </c>
      <c r="AK53" s="3">
        <f t="shared" si="26"/>
        <v>161</v>
      </c>
      <c r="AL53" s="3">
        <f t="shared" si="27"/>
        <v>0</v>
      </c>
      <c r="AM53" s="3">
        <f t="shared" si="28"/>
        <v>0</v>
      </c>
      <c r="AN53" s="3">
        <f t="shared" si="29"/>
        <v>0</v>
      </c>
      <c r="AO53" s="3">
        <f t="shared" si="30"/>
        <v>0</v>
      </c>
      <c r="AP53" s="3">
        <f t="shared" si="31"/>
        <v>0</v>
      </c>
    </row>
    <row r="54" spans="1:42" x14ac:dyDescent="0.3">
      <c r="B54" s="30"/>
      <c r="C54" s="80"/>
      <c r="D54" s="22" t="str">
        <f>IFERROR(VLOOKUP($B54,'IRC1 0405 Deinze'!$AB:$AG,2,FALSE),"")</f>
        <v/>
      </c>
      <c r="E54" s="23" t="str">
        <f>IFERROR(VLOOKUP($B54,'IRC1 0405 Deinze'!$AB:$AG,3,FALSE),"")</f>
        <v/>
      </c>
      <c r="F54" s="23" t="str">
        <f>IFERROR(VLOOKUP($B54,'IRC1 0405 Deinze'!$AB:$AG,4,FALSE),"")</f>
        <v/>
      </c>
      <c r="G54" s="27" t="str">
        <f t="shared" si="18"/>
        <v/>
      </c>
      <c r="H54" s="22" t="str">
        <f>IFERROR(VLOOKUP($B54,'IRC2 0426 Maldegem'!$AC:$AG,2,FALSE),"")</f>
        <v/>
      </c>
      <c r="I54" s="23" t="str">
        <f>IFERROR(VLOOKUP($B54,'IRC2 0426 Maldegem'!$AC:$AG,3,FALSE),"")</f>
        <v/>
      </c>
      <c r="J54" s="23" t="str">
        <f>IFERROR(VLOOKUP($B54,'IRC2 0426 Maldegem'!$AC:$AG,4,FALSE),"")</f>
        <v/>
      </c>
      <c r="K54" s="27" t="str">
        <f t="shared" ref="K54:K107" si="32">IF(SUM(H54:J54)&gt;0,SUM(H54:J54),"")</f>
        <v/>
      </c>
      <c r="L54" s="22" t="str">
        <f>IFERROR(VLOOKUP($B54,'IRC3 0510 Aalter'!$AB:$AG,2,FALSE),"")</f>
        <v/>
      </c>
      <c r="M54" s="23" t="str">
        <f>IFERROR(VLOOKUP($B54,'IRC3 0510 Aalter'!$AB:$AG,3,FALSE),"")</f>
        <v/>
      </c>
      <c r="N54" s="23" t="str">
        <f>IFERROR(VLOOKUP($B54,'IRC3 0510 Aalter'!$AB:$AG,4,FALSE),"")</f>
        <v/>
      </c>
      <c r="O54" s="27" t="str">
        <f t="shared" si="19"/>
        <v/>
      </c>
      <c r="P54" s="22" t="str">
        <f>IFERROR(VLOOKUP($B54,'IRC4 0607 Rieme'!$V:$Y,2,FALSE),"")</f>
        <v/>
      </c>
      <c r="Q54" s="23" t="str">
        <f>IFERROR(VLOOKUP($B54,'IRC4 0607 Rieme'!$V:$Y,3,FALSE),"")</f>
        <v/>
      </c>
      <c r="R54" s="23" t="str">
        <f>IFERROR(VLOOKUP($B54,'IRC4 0607 Rieme'!$V:$Y,4,FALSE),"")</f>
        <v/>
      </c>
      <c r="S54" s="27" t="str">
        <f t="shared" si="20"/>
        <v/>
      </c>
      <c r="T54" s="22" t="str">
        <f>IFERROR(VLOOKUP($B54,'IRC5 2906 Oudenaarde'!$V:$Y,2,FALSE),"")</f>
        <v/>
      </c>
      <c r="U54" s="23" t="str">
        <f>IFERROR(VLOOKUP($B54,'IRC5 2906 Oudenaarde'!$V:$Y,3,FALSE),"")</f>
        <v/>
      </c>
      <c r="V54" s="23" t="str">
        <f>IFERROR(VLOOKUP($B54,'IRC5 2906 Oudenaarde'!$V:$Y,4,FALSE),"")</f>
        <v/>
      </c>
      <c r="W54" s="27" t="str">
        <f t="shared" si="21"/>
        <v/>
      </c>
      <c r="X54" s="22" t="str">
        <f>IFERROR(VLOOKUP($B54,'IRC6 0830 Racing Gent'!$V:$Y,2,FALSE),"")</f>
        <v/>
      </c>
      <c r="Y54" s="23" t="str">
        <f>IFERROR(VLOOKUP($B54,'IRC6 0830 Racing Gent'!$V:$Y,3,FALSE),"")</f>
        <v/>
      </c>
      <c r="Z54" s="23" t="str">
        <f>IFERROR(VLOOKUP($B54,'IRC6 0830 Racing Gent'!$V:$Y,4,FALSE),"")</f>
        <v/>
      </c>
      <c r="AA54" s="27" t="str">
        <f t="shared" si="22"/>
        <v/>
      </c>
      <c r="AB54" s="22" t="str">
        <f>IFERROR(VLOOKUP($B54,'IRC7 0907 KAA Gent'!$V:$Y,2,FALSE),"")</f>
        <v/>
      </c>
      <c r="AC54" s="23" t="str">
        <f>IFERROR(VLOOKUP($B54,'IRC7 0907 KAA Gent'!$V:$Y,3,FALSE),"")</f>
        <v/>
      </c>
      <c r="AD54" s="23" t="str">
        <f>IFERROR(VLOOKUP($B54,'IRC7 0907 KAA Gent'!$V:$Y,4,FALSE),"")</f>
        <v/>
      </c>
      <c r="AE54" s="24" t="str">
        <f t="shared" si="23"/>
        <v/>
      </c>
      <c r="AF54" s="29" t="str" cm="1">
        <f t="array" ref="AF54">IF(SUM(LARGE(AJ54:AP54,{1;2;3;4;5}))&gt;0,SUM(LARGE(AJ54:AP54,{1;2;3;4;5})),"")</f>
        <v/>
      </c>
      <c r="AG54" s="5" t="str">
        <f t="shared" si="24"/>
        <v/>
      </c>
      <c r="AH54" s="5" t="str">
        <f t="shared" si="17"/>
        <v/>
      </c>
      <c r="AJ54" s="3">
        <f t="shared" si="25"/>
        <v>0</v>
      </c>
      <c r="AK54" s="3">
        <f t="shared" si="26"/>
        <v>0</v>
      </c>
      <c r="AL54" s="3">
        <f t="shared" si="27"/>
        <v>0</v>
      </c>
      <c r="AM54" s="3">
        <f t="shared" si="28"/>
        <v>0</v>
      </c>
      <c r="AN54" s="3">
        <f t="shared" si="29"/>
        <v>0</v>
      </c>
      <c r="AO54" s="3">
        <f t="shared" si="30"/>
        <v>0</v>
      </c>
      <c r="AP54" s="3">
        <f t="shared" si="31"/>
        <v>0</v>
      </c>
    </row>
    <row r="55" spans="1:42" x14ac:dyDescent="0.3">
      <c r="B55" s="30"/>
      <c r="C55" s="80"/>
      <c r="D55" s="22" t="str">
        <f>IFERROR(VLOOKUP($B55,'IRC1 0405 Deinze'!$AB:$AG,2,FALSE),"")</f>
        <v/>
      </c>
      <c r="E55" s="23" t="str">
        <f>IFERROR(VLOOKUP($B55,'IRC1 0405 Deinze'!$AB:$AG,3,FALSE),"")</f>
        <v/>
      </c>
      <c r="F55" s="23" t="str">
        <f>IFERROR(VLOOKUP($B55,'IRC1 0405 Deinze'!$AB:$AG,4,FALSE),"")</f>
        <v/>
      </c>
      <c r="G55" s="27" t="str">
        <f t="shared" si="18"/>
        <v/>
      </c>
      <c r="H55" s="22" t="str">
        <f>IFERROR(VLOOKUP($B55,'IRC2 0426 Maldegem'!$AC:$AG,2,FALSE),"")</f>
        <v/>
      </c>
      <c r="I55" s="23" t="str">
        <f>IFERROR(VLOOKUP($B55,'IRC2 0426 Maldegem'!$AC:$AG,3,FALSE),"")</f>
        <v/>
      </c>
      <c r="J55" s="23" t="str">
        <f>IFERROR(VLOOKUP($B55,'IRC2 0426 Maldegem'!$AC:$AG,4,FALSE),"")</f>
        <v/>
      </c>
      <c r="K55" s="27" t="str">
        <f t="shared" si="32"/>
        <v/>
      </c>
      <c r="L55" s="22" t="str">
        <f>IFERROR(VLOOKUP($B55,'IRC3 0510 Aalter'!$AB:$AG,2,FALSE),"")</f>
        <v/>
      </c>
      <c r="M55" s="23" t="str">
        <f>IFERROR(VLOOKUP($B55,'IRC3 0510 Aalter'!$AB:$AG,3,FALSE),"")</f>
        <v/>
      </c>
      <c r="N55" s="23" t="str">
        <f>IFERROR(VLOOKUP($B55,'IRC3 0510 Aalter'!$AB:$AG,4,FALSE),"")</f>
        <v/>
      </c>
      <c r="O55" s="27" t="str">
        <f t="shared" si="19"/>
        <v/>
      </c>
      <c r="P55" s="22" t="str">
        <f>IFERROR(VLOOKUP($B55,'IRC4 0607 Rieme'!$V:$Y,2,FALSE),"")</f>
        <v/>
      </c>
      <c r="Q55" s="23" t="str">
        <f>IFERROR(VLOOKUP($B55,'IRC4 0607 Rieme'!$V:$Y,3,FALSE),"")</f>
        <v/>
      </c>
      <c r="R55" s="23" t="str">
        <f>IFERROR(VLOOKUP($B55,'IRC4 0607 Rieme'!$V:$Y,4,FALSE),"")</f>
        <v/>
      </c>
      <c r="S55" s="27" t="str">
        <f t="shared" si="20"/>
        <v/>
      </c>
      <c r="T55" s="22" t="str">
        <f>IFERROR(VLOOKUP($B55,'IRC5 2906 Oudenaarde'!$V:$Y,2,FALSE),"")</f>
        <v/>
      </c>
      <c r="U55" s="23" t="str">
        <f>IFERROR(VLOOKUP($B55,'IRC5 2906 Oudenaarde'!$V:$Y,3,FALSE),"")</f>
        <v/>
      </c>
      <c r="V55" s="23" t="str">
        <f>IFERROR(VLOOKUP($B55,'IRC5 2906 Oudenaarde'!$V:$Y,4,FALSE),"")</f>
        <v/>
      </c>
      <c r="W55" s="27" t="str">
        <f t="shared" si="21"/>
        <v/>
      </c>
      <c r="X55" s="22" t="str">
        <f>IFERROR(VLOOKUP($B55,'IRC6 0830 Racing Gent'!$V:$Y,2,FALSE),"")</f>
        <v/>
      </c>
      <c r="Y55" s="23" t="str">
        <f>IFERROR(VLOOKUP($B55,'IRC6 0830 Racing Gent'!$V:$Y,3,FALSE),"")</f>
        <v/>
      </c>
      <c r="Z55" s="23" t="str">
        <f>IFERROR(VLOOKUP($B55,'IRC6 0830 Racing Gent'!$V:$Y,4,FALSE),"")</f>
        <v/>
      </c>
      <c r="AA55" s="27" t="str">
        <f t="shared" si="22"/>
        <v/>
      </c>
      <c r="AB55" s="22" t="str">
        <f>IFERROR(VLOOKUP($B55,'IRC7 0907 KAA Gent'!$V:$Y,2,FALSE),"")</f>
        <v/>
      </c>
      <c r="AC55" s="23" t="str">
        <f>IFERROR(VLOOKUP($B55,'IRC7 0907 KAA Gent'!$V:$Y,3,FALSE),"")</f>
        <v/>
      </c>
      <c r="AD55" s="23" t="str">
        <f>IFERROR(VLOOKUP($B55,'IRC7 0907 KAA Gent'!$V:$Y,4,FALSE),"")</f>
        <v/>
      </c>
      <c r="AE55" s="24" t="str">
        <f t="shared" si="23"/>
        <v/>
      </c>
      <c r="AF55" s="29" t="str" cm="1">
        <f t="array" ref="AF55">IF(SUM(LARGE(AJ55:AP55,{1;2;3;4;5}))&gt;0,SUM(LARGE(AJ55:AP55,{1;2;3;4;5})),"")</f>
        <v/>
      </c>
      <c r="AG55" s="5" t="str">
        <f t="shared" si="24"/>
        <v/>
      </c>
      <c r="AH55" s="5" t="str">
        <f t="shared" si="17"/>
        <v/>
      </c>
      <c r="AJ55" s="3">
        <f t="shared" si="25"/>
        <v>0</v>
      </c>
      <c r="AK55" s="3">
        <f t="shared" si="26"/>
        <v>0</v>
      </c>
      <c r="AL55" s="3">
        <f t="shared" si="27"/>
        <v>0</v>
      </c>
      <c r="AM55" s="3">
        <f t="shared" si="28"/>
        <v>0</v>
      </c>
      <c r="AN55" s="3">
        <f t="shared" si="29"/>
        <v>0</v>
      </c>
      <c r="AO55" s="3">
        <f t="shared" si="30"/>
        <v>0</v>
      </c>
      <c r="AP55" s="3">
        <f t="shared" si="31"/>
        <v>0</v>
      </c>
    </row>
    <row r="56" spans="1:42" x14ac:dyDescent="0.3">
      <c r="B56" s="30"/>
      <c r="C56" s="80"/>
      <c r="D56" s="22" t="str">
        <f>IFERROR(VLOOKUP($B56,'IRC1 0405 Deinze'!$AB:$AG,2,FALSE),"")</f>
        <v/>
      </c>
      <c r="E56" s="23" t="str">
        <f>IFERROR(VLOOKUP($B56,'IRC1 0405 Deinze'!$AB:$AG,3,FALSE),"")</f>
        <v/>
      </c>
      <c r="F56" s="23" t="str">
        <f>IFERROR(VLOOKUP($B56,'IRC1 0405 Deinze'!$AB:$AG,4,FALSE),"")</f>
        <v/>
      </c>
      <c r="G56" s="27" t="str">
        <f t="shared" si="18"/>
        <v/>
      </c>
      <c r="H56" s="22" t="str">
        <f>IFERROR(VLOOKUP($B56,'IRC2 0426 Maldegem'!$AC:$AG,2,FALSE),"")</f>
        <v/>
      </c>
      <c r="I56" s="23" t="str">
        <f>IFERROR(VLOOKUP($B56,'IRC2 0426 Maldegem'!$AC:$AG,3,FALSE),"")</f>
        <v/>
      </c>
      <c r="J56" s="23" t="str">
        <f>IFERROR(VLOOKUP($B56,'IRC2 0426 Maldegem'!$AC:$AG,4,FALSE),"")</f>
        <v/>
      </c>
      <c r="K56" s="27" t="str">
        <f t="shared" si="32"/>
        <v/>
      </c>
      <c r="L56" s="22" t="str">
        <f>IFERROR(VLOOKUP($B56,'IRC3 0510 Aalter'!$AB:$AG,2,FALSE),"")</f>
        <v/>
      </c>
      <c r="M56" s="23" t="str">
        <f>IFERROR(VLOOKUP($B56,'IRC3 0510 Aalter'!$AB:$AG,3,FALSE),"")</f>
        <v/>
      </c>
      <c r="N56" s="23" t="str">
        <f>IFERROR(VLOOKUP($B56,'IRC3 0510 Aalter'!$AB:$AG,4,FALSE),"")</f>
        <v/>
      </c>
      <c r="O56" s="27" t="str">
        <f t="shared" si="19"/>
        <v/>
      </c>
      <c r="P56" s="22" t="str">
        <f>IFERROR(VLOOKUP($B56,'IRC4 0607 Rieme'!$V:$Y,2,FALSE),"")</f>
        <v/>
      </c>
      <c r="Q56" s="23" t="str">
        <f>IFERROR(VLOOKUP($B56,'IRC4 0607 Rieme'!$V:$Y,3,FALSE),"")</f>
        <v/>
      </c>
      <c r="R56" s="23" t="str">
        <f>IFERROR(VLOOKUP($B56,'IRC4 0607 Rieme'!$V:$Y,4,FALSE),"")</f>
        <v/>
      </c>
      <c r="S56" s="27" t="str">
        <f t="shared" si="20"/>
        <v/>
      </c>
      <c r="T56" s="22" t="str">
        <f>IFERROR(VLOOKUP($B56,'IRC5 2906 Oudenaarde'!$V:$Y,2,FALSE),"")</f>
        <v/>
      </c>
      <c r="U56" s="23" t="str">
        <f>IFERROR(VLOOKUP($B56,'IRC5 2906 Oudenaarde'!$V:$Y,3,FALSE),"")</f>
        <v/>
      </c>
      <c r="V56" s="23" t="str">
        <f>IFERROR(VLOOKUP($B56,'IRC5 2906 Oudenaarde'!$V:$Y,4,FALSE),"")</f>
        <v/>
      </c>
      <c r="W56" s="27" t="str">
        <f t="shared" si="21"/>
        <v/>
      </c>
      <c r="X56" s="22" t="str">
        <f>IFERROR(VLOOKUP($B56,'IRC6 0830 Racing Gent'!$V:$Y,2,FALSE),"")</f>
        <v/>
      </c>
      <c r="Y56" s="23" t="str">
        <f>IFERROR(VLOOKUP($B56,'IRC6 0830 Racing Gent'!$V:$Y,3,FALSE),"")</f>
        <v/>
      </c>
      <c r="Z56" s="23" t="str">
        <f>IFERROR(VLOOKUP($B56,'IRC6 0830 Racing Gent'!$V:$Y,4,FALSE),"")</f>
        <v/>
      </c>
      <c r="AA56" s="27" t="str">
        <f t="shared" si="22"/>
        <v/>
      </c>
      <c r="AB56" s="22" t="str">
        <f>IFERROR(VLOOKUP($B56,'IRC7 0907 KAA Gent'!$V:$Y,2,FALSE),"")</f>
        <v/>
      </c>
      <c r="AC56" s="23" t="str">
        <f>IFERROR(VLOOKUP($B56,'IRC7 0907 KAA Gent'!$V:$Y,3,FALSE),"")</f>
        <v/>
      </c>
      <c r="AD56" s="23" t="str">
        <f>IFERROR(VLOOKUP($B56,'IRC7 0907 KAA Gent'!$V:$Y,4,FALSE),"")</f>
        <v/>
      </c>
      <c r="AE56" s="24" t="str">
        <f t="shared" si="23"/>
        <v/>
      </c>
      <c r="AF56" s="29" t="str" cm="1">
        <f t="array" ref="AF56">IF(SUM(LARGE(AJ56:AP56,{1;2;3;4;5}))&gt;0,SUM(LARGE(AJ56:AP56,{1;2;3;4;5})),"")</f>
        <v/>
      </c>
      <c r="AG56" s="5" t="str">
        <f t="shared" si="24"/>
        <v/>
      </c>
      <c r="AH56" s="5" t="str">
        <f t="shared" si="17"/>
        <v/>
      </c>
      <c r="AJ56" s="3">
        <f t="shared" si="25"/>
        <v>0</v>
      </c>
      <c r="AK56" s="3">
        <f t="shared" si="26"/>
        <v>0</v>
      </c>
      <c r="AL56" s="3">
        <f t="shared" si="27"/>
        <v>0</v>
      </c>
      <c r="AM56" s="3">
        <f t="shared" si="28"/>
        <v>0</v>
      </c>
      <c r="AN56" s="3">
        <f t="shared" si="29"/>
        <v>0</v>
      </c>
      <c r="AO56" s="3">
        <f t="shared" si="30"/>
        <v>0</v>
      </c>
      <c r="AP56" s="3">
        <f t="shared" si="31"/>
        <v>0</v>
      </c>
    </row>
    <row r="57" spans="1:42" x14ac:dyDescent="0.3">
      <c r="B57" s="30"/>
      <c r="C57" s="80"/>
      <c r="D57" s="22" t="str">
        <f>IFERROR(VLOOKUP($B57,'IRC1 0405 Deinze'!$AB:$AG,2,FALSE),"")</f>
        <v/>
      </c>
      <c r="E57" s="23" t="str">
        <f>IFERROR(VLOOKUP($B57,'IRC1 0405 Deinze'!$AB:$AG,3,FALSE),"")</f>
        <v/>
      </c>
      <c r="F57" s="23" t="str">
        <f>IFERROR(VLOOKUP($B57,'IRC1 0405 Deinze'!$AB:$AG,4,FALSE),"")</f>
        <v/>
      </c>
      <c r="G57" s="27" t="str">
        <f t="shared" si="18"/>
        <v/>
      </c>
      <c r="H57" s="22" t="str">
        <f>IFERROR(VLOOKUP($B57,'IRC2 0426 Maldegem'!$AC:$AG,2,FALSE),"")</f>
        <v/>
      </c>
      <c r="I57" s="23" t="str">
        <f>IFERROR(VLOOKUP($B57,'IRC2 0426 Maldegem'!$AC:$AG,3,FALSE),"")</f>
        <v/>
      </c>
      <c r="J57" s="23" t="str">
        <f>IFERROR(VLOOKUP($B57,'IRC2 0426 Maldegem'!$AC:$AG,4,FALSE),"")</f>
        <v/>
      </c>
      <c r="K57" s="27" t="str">
        <f t="shared" si="32"/>
        <v/>
      </c>
      <c r="L57" s="22" t="str">
        <f>IFERROR(VLOOKUP($B57,'IRC3 0510 Aalter'!$AB:$AG,2,FALSE),"")</f>
        <v/>
      </c>
      <c r="M57" s="23" t="str">
        <f>IFERROR(VLOOKUP($B57,'IRC3 0510 Aalter'!$AB:$AG,3,FALSE),"")</f>
        <v/>
      </c>
      <c r="N57" s="23" t="str">
        <f>IFERROR(VLOOKUP($B57,'IRC3 0510 Aalter'!$AB:$AG,4,FALSE),"")</f>
        <v/>
      </c>
      <c r="O57" s="27" t="str">
        <f t="shared" si="19"/>
        <v/>
      </c>
      <c r="P57" s="22" t="str">
        <f>IFERROR(VLOOKUP($B57,'IRC4 0607 Rieme'!$V:$Y,2,FALSE),"")</f>
        <v/>
      </c>
      <c r="Q57" s="23" t="str">
        <f>IFERROR(VLOOKUP($B57,'IRC4 0607 Rieme'!$V:$Y,3,FALSE),"")</f>
        <v/>
      </c>
      <c r="R57" s="23" t="str">
        <f>IFERROR(VLOOKUP($B57,'IRC4 0607 Rieme'!$V:$Y,4,FALSE),"")</f>
        <v/>
      </c>
      <c r="S57" s="27" t="str">
        <f t="shared" si="20"/>
        <v/>
      </c>
      <c r="T57" s="22" t="str">
        <f>IFERROR(VLOOKUP($B57,'IRC5 2906 Oudenaarde'!$V:$Y,2,FALSE),"")</f>
        <v/>
      </c>
      <c r="U57" s="23" t="str">
        <f>IFERROR(VLOOKUP($B57,'IRC5 2906 Oudenaarde'!$V:$Y,3,FALSE),"")</f>
        <v/>
      </c>
      <c r="V57" s="23" t="str">
        <f>IFERROR(VLOOKUP($B57,'IRC5 2906 Oudenaarde'!$V:$Y,4,FALSE),"")</f>
        <v/>
      </c>
      <c r="W57" s="27" t="str">
        <f t="shared" si="21"/>
        <v/>
      </c>
      <c r="X57" s="22" t="str">
        <f>IFERROR(VLOOKUP($B57,'IRC6 0830 Racing Gent'!$V:$Y,2,FALSE),"")</f>
        <v/>
      </c>
      <c r="Y57" s="23" t="str">
        <f>IFERROR(VLOOKUP($B57,'IRC6 0830 Racing Gent'!$V:$Y,3,FALSE),"")</f>
        <v/>
      </c>
      <c r="Z57" s="23" t="str">
        <f>IFERROR(VLOOKUP($B57,'IRC6 0830 Racing Gent'!$V:$Y,4,FALSE),"")</f>
        <v/>
      </c>
      <c r="AA57" s="27" t="str">
        <f t="shared" si="22"/>
        <v/>
      </c>
      <c r="AB57" s="22" t="str">
        <f>IFERROR(VLOOKUP($B57,'IRC7 0907 KAA Gent'!$V:$Y,2,FALSE),"")</f>
        <v/>
      </c>
      <c r="AC57" s="23" t="str">
        <f>IFERROR(VLOOKUP($B57,'IRC7 0907 KAA Gent'!$V:$Y,3,FALSE),"")</f>
        <v/>
      </c>
      <c r="AD57" s="23" t="str">
        <f>IFERROR(VLOOKUP($B57,'IRC7 0907 KAA Gent'!$V:$Y,4,FALSE),"")</f>
        <v/>
      </c>
      <c r="AE57" s="24" t="str">
        <f t="shared" si="23"/>
        <v/>
      </c>
      <c r="AF57" s="29" t="str" cm="1">
        <f t="array" ref="AF57">IF(SUM(LARGE(AJ57:AP57,{1;2;3;4;5}))&gt;0,SUM(LARGE(AJ57:AP57,{1;2;3;4;5})),"")</f>
        <v/>
      </c>
      <c r="AG57" s="5" t="str">
        <f t="shared" si="24"/>
        <v/>
      </c>
      <c r="AH57" s="5" t="str">
        <f t="shared" si="17"/>
        <v/>
      </c>
      <c r="AJ57" s="3">
        <f t="shared" si="25"/>
        <v>0</v>
      </c>
      <c r="AK57" s="3">
        <f t="shared" si="26"/>
        <v>0</v>
      </c>
      <c r="AL57" s="3">
        <f t="shared" si="27"/>
        <v>0</v>
      </c>
      <c r="AM57" s="3">
        <f t="shared" si="28"/>
        <v>0</v>
      </c>
      <c r="AN57" s="3">
        <f t="shared" si="29"/>
        <v>0</v>
      </c>
      <c r="AO57" s="3">
        <f t="shared" si="30"/>
        <v>0</v>
      </c>
      <c r="AP57" s="3">
        <f t="shared" si="31"/>
        <v>0</v>
      </c>
    </row>
    <row r="58" spans="1:42" x14ac:dyDescent="0.3">
      <c r="B58" s="30"/>
      <c r="C58" s="80"/>
      <c r="D58" s="22" t="str">
        <f>IFERROR(VLOOKUP($B58,'IRC1 0405 Deinze'!$AB:$AG,2,FALSE),"")</f>
        <v/>
      </c>
      <c r="E58" s="23" t="str">
        <f>IFERROR(VLOOKUP($B58,'IRC1 0405 Deinze'!$AB:$AG,3,FALSE),"")</f>
        <v/>
      </c>
      <c r="F58" s="23" t="str">
        <f>IFERROR(VLOOKUP($B58,'IRC1 0405 Deinze'!$AB:$AG,4,FALSE),"")</f>
        <v/>
      </c>
      <c r="G58" s="27" t="str">
        <f t="shared" si="18"/>
        <v/>
      </c>
      <c r="H58" s="22" t="str">
        <f>IFERROR(VLOOKUP($B58,'IRC2 0426 Maldegem'!$AC:$AG,2,FALSE),"")</f>
        <v/>
      </c>
      <c r="I58" s="23" t="str">
        <f>IFERROR(VLOOKUP($B58,'IRC2 0426 Maldegem'!$AC:$AG,3,FALSE),"")</f>
        <v/>
      </c>
      <c r="J58" s="23" t="str">
        <f>IFERROR(VLOOKUP($B58,'IRC2 0426 Maldegem'!$AC:$AG,4,FALSE),"")</f>
        <v/>
      </c>
      <c r="K58" s="27" t="str">
        <f t="shared" si="32"/>
        <v/>
      </c>
      <c r="L58" s="22" t="str">
        <f>IFERROR(VLOOKUP($B58,'IRC3 0510 Aalter'!$AB:$AG,2,FALSE),"")</f>
        <v/>
      </c>
      <c r="M58" s="23" t="str">
        <f>IFERROR(VLOOKUP($B58,'IRC3 0510 Aalter'!$AB:$AG,3,FALSE),"")</f>
        <v/>
      </c>
      <c r="N58" s="23" t="str">
        <f>IFERROR(VLOOKUP($B58,'IRC3 0510 Aalter'!$AB:$AG,4,FALSE),"")</f>
        <v/>
      </c>
      <c r="O58" s="27" t="str">
        <f t="shared" si="19"/>
        <v/>
      </c>
      <c r="P58" s="22" t="str">
        <f>IFERROR(VLOOKUP($B58,'IRC4 0607 Rieme'!$V:$Y,2,FALSE),"")</f>
        <v/>
      </c>
      <c r="Q58" s="23" t="str">
        <f>IFERROR(VLOOKUP($B58,'IRC4 0607 Rieme'!$V:$Y,3,FALSE),"")</f>
        <v/>
      </c>
      <c r="R58" s="23" t="str">
        <f>IFERROR(VLOOKUP($B58,'IRC4 0607 Rieme'!$V:$Y,4,FALSE),"")</f>
        <v/>
      </c>
      <c r="S58" s="27" t="str">
        <f t="shared" si="20"/>
        <v/>
      </c>
      <c r="T58" s="22" t="str">
        <f>IFERROR(VLOOKUP($B58,'IRC5 2906 Oudenaarde'!$V:$Y,2,FALSE),"")</f>
        <v/>
      </c>
      <c r="U58" s="23" t="str">
        <f>IFERROR(VLOOKUP($B58,'IRC5 2906 Oudenaarde'!$V:$Y,3,FALSE),"")</f>
        <v/>
      </c>
      <c r="V58" s="23" t="str">
        <f>IFERROR(VLOOKUP($B58,'IRC5 2906 Oudenaarde'!$V:$Y,4,FALSE),"")</f>
        <v/>
      </c>
      <c r="W58" s="27" t="str">
        <f t="shared" si="21"/>
        <v/>
      </c>
      <c r="X58" s="22" t="str">
        <f>IFERROR(VLOOKUP($B58,'IRC6 0830 Racing Gent'!$V:$Y,2,FALSE),"")</f>
        <v/>
      </c>
      <c r="Y58" s="23" t="str">
        <f>IFERROR(VLOOKUP($B58,'IRC6 0830 Racing Gent'!$V:$Y,3,FALSE),"")</f>
        <v/>
      </c>
      <c r="Z58" s="23" t="str">
        <f>IFERROR(VLOOKUP($B58,'IRC6 0830 Racing Gent'!$V:$Y,4,FALSE),"")</f>
        <v/>
      </c>
      <c r="AA58" s="27" t="str">
        <f t="shared" si="22"/>
        <v/>
      </c>
      <c r="AB58" s="22" t="str">
        <f>IFERROR(VLOOKUP($B58,'IRC7 0907 KAA Gent'!$V:$Y,2,FALSE),"")</f>
        <v/>
      </c>
      <c r="AC58" s="23" t="str">
        <f>IFERROR(VLOOKUP($B58,'IRC7 0907 KAA Gent'!$V:$Y,3,FALSE),"")</f>
        <v/>
      </c>
      <c r="AD58" s="23" t="str">
        <f>IFERROR(VLOOKUP($B58,'IRC7 0907 KAA Gent'!$V:$Y,4,FALSE),"")</f>
        <v/>
      </c>
      <c r="AE58" s="24" t="str">
        <f t="shared" si="23"/>
        <v/>
      </c>
      <c r="AF58" s="29" t="str" cm="1">
        <f t="array" ref="AF58">IF(SUM(LARGE(AJ58:AP58,{1;2;3;4;5}))&gt;0,SUM(LARGE(AJ58:AP58,{1;2;3;4;5})),"")</f>
        <v/>
      </c>
      <c r="AG58" s="5" t="str">
        <f t="shared" si="24"/>
        <v/>
      </c>
      <c r="AH58" s="5" t="str">
        <f t="shared" si="17"/>
        <v/>
      </c>
      <c r="AJ58" s="3">
        <f t="shared" si="25"/>
        <v>0</v>
      </c>
      <c r="AK58" s="3">
        <f t="shared" si="26"/>
        <v>0</v>
      </c>
      <c r="AL58" s="3">
        <f t="shared" si="27"/>
        <v>0</v>
      </c>
      <c r="AM58" s="3">
        <f t="shared" si="28"/>
        <v>0</v>
      </c>
      <c r="AN58" s="3">
        <f t="shared" si="29"/>
        <v>0</v>
      </c>
      <c r="AO58" s="3">
        <f t="shared" si="30"/>
        <v>0</v>
      </c>
      <c r="AP58" s="3">
        <f t="shared" si="31"/>
        <v>0</v>
      </c>
    </row>
    <row r="59" spans="1:42" x14ac:dyDescent="0.3">
      <c r="B59" s="30"/>
      <c r="C59" s="80"/>
      <c r="D59" s="22" t="str">
        <f>IFERROR(VLOOKUP($B59,'IRC1 0405 Deinze'!$AB:$AG,2,FALSE),"")</f>
        <v/>
      </c>
      <c r="E59" s="23" t="str">
        <f>IFERROR(VLOOKUP($B59,'IRC1 0405 Deinze'!$AB:$AG,3,FALSE),"")</f>
        <v/>
      </c>
      <c r="F59" s="23" t="str">
        <f>IFERROR(VLOOKUP($B59,'IRC1 0405 Deinze'!$AB:$AG,4,FALSE),"")</f>
        <v/>
      </c>
      <c r="G59" s="27" t="str">
        <f t="shared" si="18"/>
        <v/>
      </c>
      <c r="H59" s="22" t="str">
        <f>IFERROR(VLOOKUP($B59,'IRC2 0426 Maldegem'!$AC:$AG,2,FALSE),"")</f>
        <v/>
      </c>
      <c r="I59" s="23" t="str">
        <f>IFERROR(VLOOKUP($B59,'IRC2 0426 Maldegem'!$AC:$AG,3,FALSE),"")</f>
        <v/>
      </c>
      <c r="J59" s="23" t="str">
        <f>IFERROR(VLOOKUP($B59,'IRC2 0426 Maldegem'!$AC:$AG,4,FALSE),"")</f>
        <v/>
      </c>
      <c r="K59" s="27" t="str">
        <f t="shared" si="32"/>
        <v/>
      </c>
      <c r="L59" s="22" t="str">
        <f>IFERROR(VLOOKUP($B59,'IRC3 0510 Aalter'!$AB:$AG,2,FALSE),"")</f>
        <v/>
      </c>
      <c r="M59" s="23" t="str">
        <f>IFERROR(VLOOKUP($B59,'IRC3 0510 Aalter'!$AB:$AG,3,FALSE),"")</f>
        <v/>
      </c>
      <c r="N59" s="23" t="str">
        <f>IFERROR(VLOOKUP($B59,'IRC3 0510 Aalter'!$AB:$AG,4,FALSE),"")</f>
        <v/>
      </c>
      <c r="O59" s="27" t="str">
        <f t="shared" si="19"/>
        <v/>
      </c>
      <c r="P59" s="22" t="str">
        <f>IFERROR(VLOOKUP($B59,'IRC4 0607 Rieme'!$V:$Y,2,FALSE),"")</f>
        <v/>
      </c>
      <c r="Q59" s="23" t="str">
        <f>IFERROR(VLOOKUP($B59,'IRC4 0607 Rieme'!$V:$Y,3,FALSE),"")</f>
        <v/>
      </c>
      <c r="R59" s="23" t="str">
        <f>IFERROR(VLOOKUP($B59,'IRC4 0607 Rieme'!$V:$Y,4,FALSE),"")</f>
        <v/>
      </c>
      <c r="S59" s="27" t="str">
        <f t="shared" si="20"/>
        <v/>
      </c>
      <c r="T59" s="22" t="str">
        <f>IFERROR(VLOOKUP($B59,'IRC5 2906 Oudenaarde'!$V:$Y,2,FALSE),"")</f>
        <v/>
      </c>
      <c r="U59" s="23" t="str">
        <f>IFERROR(VLOOKUP($B59,'IRC5 2906 Oudenaarde'!$V:$Y,3,FALSE),"")</f>
        <v/>
      </c>
      <c r="V59" s="23" t="str">
        <f>IFERROR(VLOOKUP($B59,'IRC5 2906 Oudenaarde'!$V:$Y,4,FALSE),"")</f>
        <v/>
      </c>
      <c r="W59" s="27" t="str">
        <f t="shared" si="21"/>
        <v/>
      </c>
      <c r="X59" s="22" t="str">
        <f>IFERROR(VLOOKUP($B59,'IRC6 0830 Racing Gent'!$V:$Y,2,FALSE),"")</f>
        <v/>
      </c>
      <c r="Y59" s="23" t="str">
        <f>IFERROR(VLOOKUP($B59,'IRC6 0830 Racing Gent'!$V:$Y,3,FALSE),"")</f>
        <v/>
      </c>
      <c r="Z59" s="23" t="str">
        <f>IFERROR(VLOOKUP($B59,'IRC6 0830 Racing Gent'!$V:$Y,4,FALSE),"")</f>
        <v/>
      </c>
      <c r="AA59" s="27" t="str">
        <f t="shared" si="22"/>
        <v/>
      </c>
      <c r="AB59" s="22" t="str">
        <f>IFERROR(VLOOKUP($B59,'IRC7 0907 KAA Gent'!$V:$Y,2,FALSE),"")</f>
        <v/>
      </c>
      <c r="AC59" s="23" t="str">
        <f>IFERROR(VLOOKUP($B59,'IRC7 0907 KAA Gent'!$V:$Y,3,FALSE),"")</f>
        <v/>
      </c>
      <c r="AD59" s="23" t="str">
        <f>IFERROR(VLOOKUP($B59,'IRC7 0907 KAA Gent'!$V:$Y,4,FALSE),"")</f>
        <v/>
      </c>
      <c r="AE59" s="24" t="str">
        <f t="shared" si="23"/>
        <v/>
      </c>
      <c r="AF59" s="29" t="str" cm="1">
        <f t="array" ref="AF59">IF(SUM(LARGE(AJ59:AP59,{1;2;3;4;5}))&gt;0,SUM(LARGE(AJ59:AP59,{1;2;3;4;5})),"")</f>
        <v/>
      </c>
      <c r="AG59" s="5" t="str">
        <f t="shared" si="24"/>
        <v/>
      </c>
      <c r="AH59" s="5" t="str">
        <f t="shared" si="17"/>
        <v/>
      </c>
      <c r="AJ59" s="3">
        <f t="shared" si="25"/>
        <v>0</v>
      </c>
      <c r="AK59" s="3">
        <f t="shared" si="26"/>
        <v>0</v>
      </c>
      <c r="AL59" s="3">
        <f t="shared" si="27"/>
        <v>0</v>
      </c>
      <c r="AM59" s="3">
        <f t="shared" si="28"/>
        <v>0</v>
      </c>
      <c r="AN59" s="3">
        <f t="shared" si="29"/>
        <v>0</v>
      </c>
      <c r="AO59" s="3">
        <f t="shared" si="30"/>
        <v>0</v>
      </c>
      <c r="AP59" s="3">
        <f t="shared" si="31"/>
        <v>0</v>
      </c>
    </row>
    <row r="60" spans="1:42" x14ac:dyDescent="0.3">
      <c r="B60" s="30"/>
      <c r="C60" s="80"/>
      <c r="D60" s="22" t="str">
        <f>IFERROR(VLOOKUP($B60,'IRC1 0405 Deinze'!$AB:$AG,2,FALSE),"")</f>
        <v/>
      </c>
      <c r="E60" s="23" t="str">
        <f>IFERROR(VLOOKUP($B60,'IRC1 0405 Deinze'!$AB:$AG,3,FALSE),"")</f>
        <v/>
      </c>
      <c r="F60" s="23" t="str">
        <f>IFERROR(VLOOKUP($B60,'IRC1 0405 Deinze'!$AB:$AG,4,FALSE),"")</f>
        <v/>
      </c>
      <c r="G60" s="27" t="str">
        <f t="shared" si="18"/>
        <v/>
      </c>
      <c r="H60" s="22" t="str">
        <f>IFERROR(VLOOKUP($B60,'IRC2 0426 Maldegem'!$AC:$AG,2,FALSE),"")</f>
        <v/>
      </c>
      <c r="I60" s="23" t="str">
        <f>IFERROR(VLOOKUP($B60,'IRC2 0426 Maldegem'!$AC:$AG,3,FALSE),"")</f>
        <v/>
      </c>
      <c r="J60" s="23" t="str">
        <f>IFERROR(VLOOKUP($B60,'IRC2 0426 Maldegem'!$AC:$AG,4,FALSE),"")</f>
        <v/>
      </c>
      <c r="K60" s="27" t="str">
        <f t="shared" si="32"/>
        <v/>
      </c>
      <c r="L60" s="22" t="str">
        <f>IFERROR(VLOOKUP($B60,'IRC3 0510 Aalter'!$AB:$AG,2,FALSE),"")</f>
        <v/>
      </c>
      <c r="M60" s="23" t="str">
        <f>IFERROR(VLOOKUP($B60,'IRC3 0510 Aalter'!$AB:$AG,3,FALSE),"")</f>
        <v/>
      </c>
      <c r="N60" s="23" t="str">
        <f>IFERROR(VLOOKUP($B60,'IRC3 0510 Aalter'!$AB:$AG,4,FALSE),"")</f>
        <v/>
      </c>
      <c r="O60" s="27" t="str">
        <f t="shared" si="19"/>
        <v/>
      </c>
      <c r="P60" s="22" t="str">
        <f>IFERROR(VLOOKUP($B60,'IRC4 0607 Rieme'!$V:$Y,2,FALSE),"")</f>
        <v/>
      </c>
      <c r="Q60" s="23" t="str">
        <f>IFERROR(VLOOKUP($B60,'IRC4 0607 Rieme'!$V:$Y,3,FALSE),"")</f>
        <v/>
      </c>
      <c r="R60" s="23" t="str">
        <f>IFERROR(VLOOKUP($B60,'IRC4 0607 Rieme'!$V:$Y,4,FALSE),"")</f>
        <v/>
      </c>
      <c r="S60" s="27" t="str">
        <f t="shared" si="20"/>
        <v/>
      </c>
      <c r="T60" s="22" t="str">
        <f>IFERROR(VLOOKUP($B60,'IRC5 2906 Oudenaarde'!$V:$Y,2,FALSE),"")</f>
        <v/>
      </c>
      <c r="U60" s="23" t="str">
        <f>IFERROR(VLOOKUP($B60,'IRC5 2906 Oudenaarde'!$V:$Y,3,FALSE),"")</f>
        <v/>
      </c>
      <c r="V60" s="23" t="str">
        <f>IFERROR(VLOOKUP($B60,'IRC5 2906 Oudenaarde'!$V:$Y,4,FALSE),"")</f>
        <v/>
      </c>
      <c r="W60" s="27" t="str">
        <f t="shared" si="21"/>
        <v/>
      </c>
      <c r="X60" s="22" t="str">
        <f>IFERROR(VLOOKUP($B60,'IRC6 0830 Racing Gent'!$V:$Y,2,FALSE),"")</f>
        <v/>
      </c>
      <c r="Y60" s="23" t="str">
        <f>IFERROR(VLOOKUP($B60,'IRC6 0830 Racing Gent'!$V:$Y,3,FALSE),"")</f>
        <v/>
      </c>
      <c r="Z60" s="23" t="str">
        <f>IFERROR(VLOOKUP($B60,'IRC6 0830 Racing Gent'!$V:$Y,4,FALSE),"")</f>
        <v/>
      </c>
      <c r="AA60" s="27" t="str">
        <f t="shared" si="22"/>
        <v/>
      </c>
      <c r="AB60" s="22" t="str">
        <f>IFERROR(VLOOKUP($B60,'IRC7 0907 KAA Gent'!$V:$Y,2,FALSE),"")</f>
        <v/>
      </c>
      <c r="AC60" s="23" t="str">
        <f>IFERROR(VLOOKUP($B60,'IRC7 0907 KAA Gent'!$V:$Y,3,FALSE),"")</f>
        <v/>
      </c>
      <c r="AD60" s="23" t="str">
        <f>IFERROR(VLOOKUP($B60,'IRC7 0907 KAA Gent'!$V:$Y,4,FALSE),"")</f>
        <v/>
      </c>
      <c r="AE60" s="24" t="str">
        <f t="shared" si="23"/>
        <v/>
      </c>
      <c r="AF60" s="29" t="str" cm="1">
        <f t="array" ref="AF60">IF(SUM(LARGE(AJ60:AP60,{1;2;3;4;5}))&gt;0,SUM(LARGE(AJ60:AP60,{1;2;3;4;5})),"")</f>
        <v/>
      </c>
      <c r="AG60" s="5" t="str">
        <f t="shared" si="24"/>
        <v/>
      </c>
      <c r="AH60" s="5" t="str">
        <f t="shared" si="17"/>
        <v/>
      </c>
      <c r="AJ60" s="3">
        <f t="shared" si="25"/>
        <v>0</v>
      </c>
      <c r="AK60" s="3">
        <f t="shared" si="26"/>
        <v>0</v>
      </c>
      <c r="AL60" s="3">
        <f t="shared" si="27"/>
        <v>0</v>
      </c>
      <c r="AM60" s="3">
        <f t="shared" si="28"/>
        <v>0</v>
      </c>
      <c r="AN60" s="3">
        <f t="shared" si="29"/>
        <v>0</v>
      </c>
      <c r="AO60" s="3">
        <f t="shared" si="30"/>
        <v>0</v>
      </c>
      <c r="AP60" s="3">
        <f t="shared" si="31"/>
        <v>0</v>
      </c>
    </row>
    <row r="61" spans="1:42" x14ac:dyDescent="0.3">
      <c r="B61" s="30"/>
      <c r="C61" s="80"/>
      <c r="D61" s="22" t="str">
        <f>IFERROR(VLOOKUP($B61,'IRC1 0405 Deinze'!$AB:$AG,2,FALSE),"")</f>
        <v/>
      </c>
      <c r="E61" s="23" t="str">
        <f>IFERROR(VLOOKUP($B61,'IRC1 0405 Deinze'!$AB:$AG,3,FALSE),"")</f>
        <v/>
      </c>
      <c r="F61" s="23" t="str">
        <f>IFERROR(VLOOKUP($B61,'IRC1 0405 Deinze'!$AB:$AG,4,FALSE),"")</f>
        <v/>
      </c>
      <c r="G61" s="27" t="str">
        <f t="shared" si="18"/>
        <v/>
      </c>
      <c r="H61" s="22" t="str">
        <f>IFERROR(VLOOKUP($B61,'IRC2 0426 Maldegem'!$AC:$AG,2,FALSE),"")</f>
        <v/>
      </c>
      <c r="I61" s="23" t="str">
        <f>IFERROR(VLOOKUP($B61,'IRC2 0426 Maldegem'!$AC:$AG,3,FALSE),"")</f>
        <v/>
      </c>
      <c r="J61" s="23" t="str">
        <f>IFERROR(VLOOKUP($B61,'IRC2 0426 Maldegem'!$AC:$AG,4,FALSE),"")</f>
        <v/>
      </c>
      <c r="K61" s="27" t="str">
        <f t="shared" si="32"/>
        <v/>
      </c>
      <c r="L61" s="22" t="str">
        <f>IFERROR(VLOOKUP($B61,'IRC3 0510 Aalter'!$AB:$AG,2,FALSE),"")</f>
        <v/>
      </c>
      <c r="M61" s="23" t="str">
        <f>IFERROR(VLOOKUP($B61,'IRC3 0510 Aalter'!$AB:$AG,3,FALSE),"")</f>
        <v/>
      </c>
      <c r="N61" s="23" t="str">
        <f>IFERROR(VLOOKUP($B61,'IRC3 0510 Aalter'!$AB:$AG,4,FALSE),"")</f>
        <v/>
      </c>
      <c r="O61" s="27" t="str">
        <f t="shared" si="19"/>
        <v/>
      </c>
      <c r="P61" s="22" t="str">
        <f>IFERROR(VLOOKUP($B61,'IRC4 0607 Rieme'!$V:$Y,2,FALSE),"")</f>
        <v/>
      </c>
      <c r="Q61" s="23" t="str">
        <f>IFERROR(VLOOKUP($B61,'IRC4 0607 Rieme'!$V:$Y,3,FALSE),"")</f>
        <v/>
      </c>
      <c r="R61" s="23" t="str">
        <f>IFERROR(VLOOKUP($B61,'IRC4 0607 Rieme'!$V:$Y,4,FALSE),"")</f>
        <v/>
      </c>
      <c r="S61" s="27" t="str">
        <f t="shared" si="20"/>
        <v/>
      </c>
      <c r="T61" s="22" t="str">
        <f>IFERROR(VLOOKUP($B61,'IRC5 2906 Oudenaarde'!$V:$Y,2,FALSE),"")</f>
        <v/>
      </c>
      <c r="U61" s="23" t="str">
        <f>IFERROR(VLOOKUP($B61,'IRC5 2906 Oudenaarde'!$V:$Y,3,FALSE),"")</f>
        <v/>
      </c>
      <c r="V61" s="23" t="str">
        <f>IFERROR(VLOOKUP($B61,'IRC5 2906 Oudenaarde'!$V:$Y,4,FALSE),"")</f>
        <v/>
      </c>
      <c r="W61" s="27" t="str">
        <f t="shared" si="21"/>
        <v/>
      </c>
      <c r="X61" s="22" t="str">
        <f>IFERROR(VLOOKUP($B61,'IRC6 0830 Racing Gent'!$V:$Y,2,FALSE),"")</f>
        <v/>
      </c>
      <c r="Y61" s="23" t="str">
        <f>IFERROR(VLOOKUP($B61,'IRC6 0830 Racing Gent'!$V:$Y,3,FALSE),"")</f>
        <v/>
      </c>
      <c r="Z61" s="23" t="str">
        <f>IFERROR(VLOOKUP($B61,'IRC6 0830 Racing Gent'!$V:$Y,4,FALSE),"")</f>
        <v/>
      </c>
      <c r="AA61" s="27" t="str">
        <f t="shared" si="22"/>
        <v/>
      </c>
      <c r="AB61" s="22" t="str">
        <f>IFERROR(VLOOKUP($B61,'IRC7 0907 KAA Gent'!$V:$Y,2,FALSE),"")</f>
        <v/>
      </c>
      <c r="AC61" s="23" t="str">
        <f>IFERROR(VLOOKUP($B61,'IRC7 0907 KAA Gent'!$V:$Y,3,FALSE),"")</f>
        <v/>
      </c>
      <c r="AD61" s="23" t="str">
        <f>IFERROR(VLOOKUP($B61,'IRC7 0907 KAA Gent'!$V:$Y,4,FALSE),"")</f>
        <v/>
      </c>
      <c r="AE61" s="24" t="str">
        <f t="shared" si="23"/>
        <v/>
      </c>
      <c r="AF61" s="29" t="str" cm="1">
        <f t="array" ref="AF61">IF(SUM(LARGE(AJ61:AP61,{1;2;3;4;5}))&gt;0,SUM(LARGE(AJ61:AP61,{1;2;3;4;5})),"")</f>
        <v/>
      </c>
      <c r="AG61" s="5" t="str">
        <f t="shared" si="24"/>
        <v/>
      </c>
      <c r="AH61" s="5" t="str">
        <f t="shared" si="17"/>
        <v/>
      </c>
      <c r="AJ61" s="3">
        <f t="shared" si="25"/>
        <v>0</v>
      </c>
      <c r="AK61" s="3">
        <f t="shared" si="26"/>
        <v>0</v>
      </c>
      <c r="AL61" s="3">
        <f t="shared" si="27"/>
        <v>0</v>
      </c>
      <c r="AM61" s="3">
        <f t="shared" si="28"/>
        <v>0</v>
      </c>
      <c r="AN61" s="3">
        <f t="shared" si="29"/>
        <v>0</v>
      </c>
      <c r="AO61" s="3">
        <f t="shared" si="30"/>
        <v>0</v>
      </c>
      <c r="AP61" s="3">
        <f t="shared" si="31"/>
        <v>0</v>
      </c>
    </row>
    <row r="62" spans="1:42" x14ac:dyDescent="0.3">
      <c r="B62" s="30"/>
      <c r="C62" s="80"/>
      <c r="D62" s="22" t="str">
        <f>IFERROR(VLOOKUP($B62,'IRC1 0405 Deinze'!$AB:$AG,2,FALSE),"")</f>
        <v/>
      </c>
      <c r="E62" s="23" t="str">
        <f>IFERROR(VLOOKUP($B62,'IRC1 0405 Deinze'!$AB:$AG,3,FALSE),"")</f>
        <v/>
      </c>
      <c r="F62" s="23" t="str">
        <f>IFERROR(VLOOKUP($B62,'IRC1 0405 Deinze'!$AB:$AG,4,FALSE),"")</f>
        <v/>
      </c>
      <c r="G62" s="27" t="str">
        <f t="shared" si="18"/>
        <v/>
      </c>
      <c r="H62" s="22" t="str">
        <f>IFERROR(VLOOKUP($B62,'IRC2 0426 Maldegem'!$AC:$AG,2,FALSE),"")</f>
        <v/>
      </c>
      <c r="I62" s="23" t="str">
        <f>IFERROR(VLOOKUP($B62,'IRC2 0426 Maldegem'!$AC:$AG,3,FALSE),"")</f>
        <v/>
      </c>
      <c r="J62" s="23" t="str">
        <f>IFERROR(VLOOKUP($B62,'IRC2 0426 Maldegem'!$AC:$AG,4,FALSE),"")</f>
        <v/>
      </c>
      <c r="K62" s="27" t="str">
        <f t="shared" si="32"/>
        <v/>
      </c>
      <c r="L62" s="22" t="str">
        <f>IFERROR(VLOOKUP($B62,'IRC3 0510 Aalter'!$AB:$AG,2,FALSE),"")</f>
        <v/>
      </c>
      <c r="M62" s="23" t="str">
        <f>IFERROR(VLOOKUP($B62,'IRC3 0510 Aalter'!$AB:$AG,3,FALSE),"")</f>
        <v/>
      </c>
      <c r="N62" s="23" t="str">
        <f>IFERROR(VLOOKUP($B62,'IRC3 0510 Aalter'!$AB:$AG,4,FALSE),"")</f>
        <v/>
      </c>
      <c r="O62" s="27" t="str">
        <f t="shared" si="19"/>
        <v/>
      </c>
      <c r="P62" s="22" t="str">
        <f>IFERROR(VLOOKUP($B62,'IRC4 0607 Rieme'!$V:$Y,2,FALSE),"")</f>
        <v/>
      </c>
      <c r="Q62" s="23" t="str">
        <f>IFERROR(VLOOKUP($B62,'IRC4 0607 Rieme'!$V:$Y,3,FALSE),"")</f>
        <v/>
      </c>
      <c r="R62" s="23" t="str">
        <f>IFERROR(VLOOKUP($B62,'IRC4 0607 Rieme'!$V:$Y,4,FALSE),"")</f>
        <v/>
      </c>
      <c r="S62" s="27" t="str">
        <f t="shared" si="20"/>
        <v/>
      </c>
      <c r="T62" s="22" t="str">
        <f>IFERROR(VLOOKUP($B62,'IRC5 2906 Oudenaarde'!$V:$Y,2,FALSE),"")</f>
        <v/>
      </c>
      <c r="U62" s="23" t="str">
        <f>IFERROR(VLOOKUP($B62,'IRC5 2906 Oudenaarde'!$V:$Y,3,FALSE),"")</f>
        <v/>
      </c>
      <c r="V62" s="23" t="str">
        <f>IFERROR(VLOOKUP($B62,'IRC5 2906 Oudenaarde'!$V:$Y,4,FALSE),"")</f>
        <v/>
      </c>
      <c r="W62" s="27" t="str">
        <f t="shared" si="21"/>
        <v/>
      </c>
      <c r="X62" s="22" t="str">
        <f>IFERROR(VLOOKUP($B62,'IRC6 0830 Racing Gent'!$V:$Y,2,FALSE),"")</f>
        <v/>
      </c>
      <c r="Y62" s="23" t="str">
        <f>IFERROR(VLOOKUP($B62,'IRC6 0830 Racing Gent'!$V:$Y,3,FALSE),"")</f>
        <v/>
      </c>
      <c r="Z62" s="23" t="str">
        <f>IFERROR(VLOOKUP($B62,'IRC6 0830 Racing Gent'!$V:$Y,4,FALSE),"")</f>
        <v/>
      </c>
      <c r="AA62" s="27" t="str">
        <f t="shared" si="22"/>
        <v/>
      </c>
      <c r="AB62" s="22" t="str">
        <f>IFERROR(VLOOKUP($B62,'IRC7 0907 KAA Gent'!$V:$Y,2,FALSE),"")</f>
        <v/>
      </c>
      <c r="AC62" s="23" t="str">
        <f>IFERROR(VLOOKUP($B62,'IRC7 0907 KAA Gent'!$V:$Y,3,FALSE),"")</f>
        <v/>
      </c>
      <c r="AD62" s="23" t="str">
        <f>IFERROR(VLOOKUP($B62,'IRC7 0907 KAA Gent'!$V:$Y,4,FALSE),"")</f>
        <v/>
      </c>
      <c r="AE62" s="24" t="str">
        <f t="shared" si="23"/>
        <v/>
      </c>
      <c r="AF62" s="29" t="str" cm="1">
        <f t="array" ref="AF62">IF(SUM(LARGE(AJ62:AP62,{1;2;3;4;5}))&gt;0,SUM(LARGE(AJ62:AP62,{1;2;3;4;5})),"")</f>
        <v/>
      </c>
      <c r="AG62" s="5" t="str">
        <f t="shared" si="24"/>
        <v/>
      </c>
      <c r="AH62" s="5" t="str">
        <f t="shared" si="17"/>
        <v/>
      </c>
      <c r="AJ62" s="3">
        <f t="shared" si="25"/>
        <v>0</v>
      </c>
      <c r="AK62" s="3">
        <f t="shared" si="26"/>
        <v>0</v>
      </c>
      <c r="AL62" s="3">
        <f t="shared" si="27"/>
        <v>0</v>
      </c>
      <c r="AM62" s="3">
        <f t="shared" si="28"/>
        <v>0</v>
      </c>
      <c r="AN62" s="3">
        <f t="shared" si="29"/>
        <v>0</v>
      </c>
      <c r="AO62" s="3">
        <f t="shared" si="30"/>
        <v>0</v>
      </c>
      <c r="AP62" s="3">
        <f t="shared" si="31"/>
        <v>0</v>
      </c>
    </row>
    <row r="63" spans="1:42" x14ac:dyDescent="0.3">
      <c r="B63" s="30"/>
      <c r="C63" s="80"/>
      <c r="D63" s="22" t="str">
        <f>IFERROR(VLOOKUP($B63,'IRC1 0405 Deinze'!$AB:$AG,2,FALSE),"")</f>
        <v/>
      </c>
      <c r="E63" s="23" t="str">
        <f>IFERROR(VLOOKUP($B63,'IRC1 0405 Deinze'!$AB:$AG,3,FALSE),"")</f>
        <v/>
      </c>
      <c r="F63" s="23" t="str">
        <f>IFERROR(VLOOKUP($B63,'IRC1 0405 Deinze'!$AB:$AG,4,FALSE),"")</f>
        <v/>
      </c>
      <c r="G63" s="27" t="str">
        <f t="shared" si="18"/>
        <v/>
      </c>
      <c r="H63" s="22" t="str">
        <f>IFERROR(VLOOKUP($B63,'IRC2 0426 Maldegem'!$AC:$AG,2,FALSE),"")</f>
        <v/>
      </c>
      <c r="I63" s="23" t="str">
        <f>IFERROR(VLOOKUP($B63,'IRC2 0426 Maldegem'!$AC:$AG,3,FALSE),"")</f>
        <v/>
      </c>
      <c r="J63" s="23" t="str">
        <f>IFERROR(VLOOKUP($B63,'IRC2 0426 Maldegem'!$AC:$AG,4,FALSE),"")</f>
        <v/>
      </c>
      <c r="K63" s="27" t="str">
        <f t="shared" si="32"/>
        <v/>
      </c>
      <c r="L63" s="22" t="str">
        <f>IFERROR(VLOOKUP($B63,'IRC3 0510 Aalter'!$AB:$AG,2,FALSE),"")</f>
        <v/>
      </c>
      <c r="M63" s="23" t="str">
        <f>IFERROR(VLOOKUP($B63,'IRC3 0510 Aalter'!$AB:$AG,3,FALSE),"")</f>
        <v/>
      </c>
      <c r="N63" s="23" t="str">
        <f>IFERROR(VLOOKUP($B63,'IRC3 0510 Aalter'!$AB:$AG,4,FALSE),"")</f>
        <v/>
      </c>
      <c r="O63" s="27" t="str">
        <f t="shared" si="19"/>
        <v/>
      </c>
      <c r="P63" s="22" t="str">
        <f>IFERROR(VLOOKUP($B63,'IRC4 0607 Rieme'!$V:$Y,2,FALSE),"")</f>
        <v/>
      </c>
      <c r="Q63" s="23" t="str">
        <f>IFERROR(VLOOKUP($B63,'IRC4 0607 Rieme'!$V:$Y,3,FALSE),"")</f>
        <v/>
      </c>
      <c r="R63" s="23" t="str">
        <f>IFERROR(VLOOKUP($B63,'IRC4 0607 Rieme'!$V:$Y,4,FALSE),"")</f>
        <v/>
      </c>
      <c r="S63" s="27" t="str">
        <f t="shared" si="20"/>
        <v/>
      </c>
      <c r="T63" s="22" t="str">
        <f>IFERROR(VLOOKUP($B63,'IRC5 2906 Oudenaarde'!$V:$Y,2,FALSE),"")</f>
        <v/>
      </c>
      <c r="U63" s="23" t="str">
        <f>IFERROR(VLOOKUP($B63,'IRC5 2906 Oudenaarde'!$V:$Y,3,FALSE),"")</f>
        <v/>
      </c>
      <c r="V63" s="23" t="str">
        <f>IFERROR(VLOOKUP($B63,'IRC5 2906 Oudenaarde'!$V:$Y,4,FALSE),"")</f>
        <v/>
      </c>
      <c r="W63" s="27" t="str">
        <f t="shared" si="21"/>
        <v/>
      </c>
      <c r="X63" s="22" t="str">
        <f>IFERROR(VLOOKUP($B63,'IRC6 0830 Racing Gent'!$V:$Y,2,FALSE),"")</f>
        <v/>
      </c>
      <c r="Y63" s="23" t="str">
        <f>IFERROR(VLOOKUP($B63,'IRC6 0830 Racing Gent'!$V:$Y,3,FALSE),"")</f>
        <v/>
      </c>
      <c r="Z63" s="23" t="str">
        <f>IFERROR(VLOOKUP($B63,'IRC6 0830 Racing Gent'!$V:$Y,4,FALSE),"")</f>
        <v/>
      </c>
      <c r="AA63" s="27" t="str">
        <f t="shared" si="22"/>
        <v/>
      </c>
      <c r="AB63" s="22" t="str">
        <f>IFERROR(VLOOKUP($B63,'IRC7 0907 KAA Gent'!$V:$Y,2,FALSE),"")</f>
        <v/>
      </c>
      <c r="AC63" s="23" t="str">
        <f>IFERROR(VLOOKUP($B63,'IRC7 0907 KAA Gent'!$V:$Y,3,FALSE),"")</f>
        <v/>
      </c>
      <c r="AD63" s="23" t="str">
        <f>IFERROR(VLOOKUP($B63,'IRC7 0907 KAA Gent'!$V:$Y,4,FALSE),"")</f>
        <v/>
      </c>
      <c r="AE63" s="24" t="str">
        <f t="shared" si="23"/>
        <v/>
      </c>
      <c r="AF63" s="29" t="str" cm="1">
        <f t="array" ref="AF63">IF(SUM(LARGE(AJ63:AP63,{1;2;3;4;5}))&gt;0,SUM(LARGE(AJ63:AP63,{1;2;3;4;5})),"")</f>
        <v/>
      </c>
      <c r="AG63" s="5" t="str">
        <f t="shared" si="24"/>
        <v/>
      </c>
      <c r="AH63" s="5" t="str">
        <f t="shared" si="17"/>
        <v/>
      </c>
      <c r="AJ63" s="3">
        <f t="shared" si="25"/>
        <v>0</v>
      </c>
      <c r="AK63" s="3">
        <f t="shared" si="26"/>
        <v>0</v>
      </c>
      <c r="AL63" s="3">
        <f t="shared" si="27"/>
        <v>0</v>
      </c>
      <c r="AM63" s="3">
        <f t="shared" si="28"/>
        <v>0</v>
      </c>
      <c r="AN63" s="3">
        <f t="shared" si="29"/>
        <v>0</v>
      </c>
      <c r="AO63" s="3">
        <f t="shared" si="30"/>
        <v>0</v>
      </c>
      <c r="AP63" s="3">
        <f t="shared" si="31"/>
        <v>0</v>
      </c>
    </row>
    <row r="64" spans="1:42" x14ac:dyDescent="0.3">
      <c r="B64" s="30"/>
      <c r="C64" s="80"/>
      <c r="D64" s="22" t="str">
        <f>IFERROR(VLOOKUP($B64,'IRC1 0405 Deinze'!$AB:$AG,2,FALSE),"")</f>
        <v/>
      </c>
      <c r="E64" s="23" t="str">
        <f>IFERROR(VLOOKUP($B64,'IRC1 0405 Deinze'!$AB:$AG,3,FALSE),"")</f>
        <v/>
      </c>
      <c r="F64" s="23" t="str">
        <f>IFERROR(VLOOKUP($B64,'IRC1 0405 Deinze'!$AB:$AG,4,FALSE),"")</f>
        <v/>
      </c>
      <c r="G64" s="27" t="str">
        <f t="shared" si="18"/>
        <v/>
      </c>
      <c r="H64" s="22" t="str">
        <f>IFERROR(VLOOKUP($B64,'IRC2 0426 Maldegem'!$AC:$AG,2,FALSE),"")</f>
        <v/>
      </c>
      <c r="I64" s="23" t="str">
        <f>IFERROR(VLOOKUP($B64,'IRC2 0426 Maldegem'!$AC:$AG,3,FALSE),"")</f>
        <v/>
      </c>
      <c r="J64" s="23" t="str">
        <f>IFERROR(VLOOKUP($B64,'IRC2 0426 Maldegem'!$AC:$AG,4,FALSE),"")</f>
        <v/>
      </c>
      <c r="K64" s="27" t="str">
        <f t="shared" si="32"/>
        <v/>
      </c>
      <c r="L64" s="22" t="str">
        <f>IFERROR(VLOOKUP($B64,'IRC3 0510 Aalter'!$AB:$AG,2,FALSE),"")</f>
        <v/>
      </c>
      <c r="M64" s="23" t="str">
        <f>IFERROR(VLOOKUP($B64,'IRC3 0510 Aalter'!$AB:$AG,3,FALSE),"")</f>
        <v/>
      </c>
      <c r="N64" s="23" t="str">
        <f>IFERROR(VLOOKUP($B64,'IRC3 0510 Aalter'!$AB:$AG,4,FALSE),"")</f>
        <v/>
      </c>
      <c r="O64" s="27" t="str">
        <f t="shared" si="19"/>
        <v/>
      </c>
      <c r="P64" s="22" t="str">
        <f>IFERROR(VLOOKUP($B64,'IRC4 0607 Rieme'!$V:$Y,2,FALSE),"")</f>
        <v/>
      </c>
      <c r="Q64" s="23" t="str">
        <f>IFERROR(VLOOKUP($B64,'IRC4 0607 Rieme'!$V:$Y,3,FALSE),"")</f>
        <v/>
      </c>
      <c r="R64" s="23" t="str">
        <f>IFERROR(VLOOKUP($B64,'IRC4 0607 Rieme'!$V:$Y,4,FALSE),"")</f>
        <v/>
      </c>
      <c r="S64" s="27" t="str">
        <f t="shared" si="20"/>
        <v/>
      </c>
      <c r="T64" s="22" t="str">
        <f>IFERROR(VLOOKUP($B64,'IRC5 2906 Oudenaarde'!$V:$Y,2,FALSE),"")</f>
        <v/>
      </c>
      <c r="U64" s="23" t="str">
        <f>IFERROR(VLOOKUP($B64,'IRC5 2906 Oudenaarde'!$V:$Y,3,FALSE),"")</f>
        <v/>
      </c>
      <c r="V64" s="23" t="str">
        <f>IFERROR(VLOOKUP($B64,'IRC5 2906 Oudenaarde'!$V:$Y,4,FALSE),"")</f>
        <v/>
      </c>
      <c r="W64" s="27" t="str">
        <f t="shared" si="21"/>
        <v/>
      </c>
      <c r="X64" s="22" t="str">
        <f>IFERROR(VLOOKUP($B64,'IRC6 0830 Racing Gent'!$V:$Y,2,FALSE),"")</f>
        <v/>
      </c>
      <c r="Y64" s="23" t="str">
        <f>IFERROR(VLOOKUP($B64,'IRC6 0830 Racing Gent'!$V:$Y,3,FALSE),"")</f>
        <v/>
      </c>
      <c r="Z64" s="23" t="str">
        <f>IFERROR(VLOOKUP($B64,'IRC6 0830 Racing Gent'!$V:$Y,4,FALSE),"")</f>
        <v/>
      </c>
      <c r="AA64" s="27" t="str">
        <f t="shared" si="22"/>
        <v/>
      </c>
      <c r="AB64" s="22" t="str">
        <f>IFERROR(VLOOKUP($B64,'IRC7 0907 KAA Gent'!$V:$Y,2,FALSE),"")</f>
        <v/>
      </c>
      <c r="AC64" s="23" t="str">
        <f>IFERROR(VLOOKUP($B64,'IRC7 0907 KAA Gent'!$V:$Y,3,FALSE),"")</f>
        <v/>
      </c>
      <c r="AD64" s="23" t="str">
        <f>IFERROR(VLOOKUP($B64,'IRC7 0907 KAA Gent'!$V:$Y,4,FALSE),"")</f>
        <v/>
      </c>
      <c r="AE64" s="24" t="str">
        <f t="shared" si="23"/>
        <v/>
      </c>
      <c r="AF64" s="29" t="str" cm="1">
        <f t="array" ref="AF64">IF(SUM(LARGE(AJ64:AP64,{1;2;3;4;5}))&gt;0,SUM(LARGE(AJ64:AP64,{1;2;3;4;5})),"")</f>
        <v/>
      </c>
      <c r="AG64" s="5" t="str">
        <f t="shared" si="24"/>
        <v/>
      </c>
      <c r="AH64" s="5" t="str">
        <f t="shared" si="17"/>
        <v/>
      </c>
      <c r="AJ64" s="3">
        <f t="shared" si="25"/>
        <v>0</v>
      </c>
      <c r="AK64" s="3">
        <f t="shared" si="26"/>
        <v>0</v>
      </c>
      <c r="AL64" s="3">
        <f t="shared" si="27"/>
        <v>0</v>
      </c>
      <c r="AM64" s="3">
        <f t="shared" si="28"/>
        <v>0</v>
      </c>
      <c r="AN64" s="3">
        <f t="shared" si="29"/>
        <v>0</v>
      </c>
      <c r="AO64" s="3">
        <f t="shared" si="30"/>
        <v>0</v>
      </c>
      <c r="AP64" s="3">
        <f t="shared" si="31"/>
        <v>0</v>
      </c>
    </row>
    <row r="65" spans="2:42" x14ac:dyDescent="0.3">
      <c r="B65" s="30"/>
      <c r="C65" s="80"/>
      <c r="D65" s="22" t="str">
        <f>IFERROR(VLOOKUP($B65,'IRC1 0405 Deinze'!$AB:$AG,2,FALSE),"")</f>
        <v/>
      </c>
      <c r="E65" s="23" t="str">
        <f>IFERROR(VLOOKUP($B65,'IRC1 0405 Deinze'!$AB:$AG,3,FALSE),"")</f>
        <v/>
      </c>
      <c r="F65" s="23" t="str">
        <f>IFERROR(VLOOKUP($B65,'IRC1 0405 Deinze'!$AB:$AG,4,FALSE),"")</f>
        <v/>
      </c>
      <c r="G65" s="27" t="str">
        <f t="shared" si="18"/>
        <v/>
      </c>
      <c r="H65" s="22" t="str">
        <f>IFERROR(VLOOKUP($B65,'IRC2 0426 Maldegem'!$AC:$AG,2,FALSE),"")</f>
        <v/>
      </c>
      <c r="I65" s="23" t="str">
        <f>IFERROR(VLOOKUP($B65,'IRC2 0426 Maldegem'!$AC:$AG,3,FALSE),"")</f>
        <v/>
      </c>
      <c r="J65" s="23" t="str">
        <f>IFERROR(VLOOKUP($B65,'IRC2 0426 Maldegem'!$AC:$AG,4,FALSE),"")</f>
        <v/>
      </c>
      <c r="K65" s="27" t="str">
        <f t="shared" si="32"/>
        <v/>
      </c>
      <c r="L65" s="22" t="str">
        <f>IFERROR(VLOOKUP($B65,'IRC3 0510 Aalter'!$AB:$AG,2,FALSE),"")</f>
        <v/>
      </c>
      <c r="M65" s="23" t="str">
        <f>IFERROR(VLOOKUP($B65,'IRC3 0510 Aalter'!$AB:$AG,3,FALSE),"")</f>
        <v/>
      </c>
      <c r="N65" s="23" t="str">
        <f>IFERROR(VLOOKUP($B65,'IRC3 0510 Aalter'!$AB:$AG,4,FALSE),"")</f>
        <v/>
      </c>
      <c r="O65" s="27" t="str">
        <f t="shared" si="19"/>
        <v/>
      </c>
      <c r="P65" s="22" t="str">
        <f>IFERROR(VLOOKUP($B65,'IRC4 0607 Rieme'!$V:$Y,2,FALSE),"")</f>
        <v/>
      </c>
      <c r="Q65" s="23" t="str">
        <f>IFERROR(VLOOKUP($B65,'IRC4 0607 Rieme'!$V:$Y,3,FALSE),"")</f>
        <v/>
      </c>
      <c r="R65" s="23" t="str">
        <f>IFERROR(VLOOKUP($B65,'IRC4 0607 Rieme'!$V:$Y,4,FALSE),"")</f>
        <v/>
      </c>
      <c r="S65" s="27" t="str">
        <f t="shared" si="20"/>
        <v/>
      </c>
      <c r="T65" s="22" t="str">
        <f>IFERROR(VLOOKUP($B65,'IRC5 2906 Oudenaarde'!$V:$Y,2,FALSE),"")</f>
        <v/>
      </c>
      <c r="U65" s="23" t="str">
        <f>IFERROR(VLOOKUP($B65,'IRC5 2906 Oudenaarde'!$V:$Y,3,FALSE),"")</f>
        <v/>
      </c>
      <c r="V65" s="23" t="str">
        <f>IFERROR(VLOOKUP($B65,'IRC5 2906 Oudenaarde'!$V:$Y,4,FALSE),"")</f>
        <v/>
      </c>
      <c r="W65" s="27" t="str">
        <f t="shared" si="21"/>
        <v/>
      </c>
      <c r="X65" s="22" t="str">
        <f>IFERROR(VLOOKUP($B65,'IRC6 0830 Racing Gent'!$V:$Y,2,FALSE),"")</f>
        <v/>
      </c>
      <c r="Y65" s="23" t="str">
        <f>IFERROR(VLOOKUP($B65,'IRC6 0830 Racing Gent'!$V:$Y,3,FALSE),"")</f>
        <v/>
      </c>
      <c r="Z65" s="23" t="str">
        <f>IFERROR(VLOOKUP($B65,'IRC6 0830 Racing Gent'!$V:$Y,4,FALSE),"")</f>
        <v/>
      </c>
      <c r="AA65" s="27" t="str">
        <f t="shared" si="22"/>
        <v/>
      </c>
      <c r="AB65" s="22" t="str">
        <f>IFERROR(VLOOKUP($B65,'IRC7 0907 KAA Gent'!$V:$Y,2,FALSE),"")</f>
        <v/>
      </c>
      <c r="AC65" s="23" t="str">
        <f>IFERROR(VLOOKUP($B65,'IRC7 0907 KAA Gent'!$V:$Y,3,FALSE),"")</f>
        <v/>
      </c>
      <c r="AD65" s="23" t="str">
        <f>IFERROR(VLOOKUP($B65,'IRC7 0907 KAA Gent'!$V:$Y,4,FALSE),"")</f>
        <v/>
      </c>
      <c r="AE65" s="24" t="str">
        <f t="shared" si="23"/>
        <v/>
      </c>
      <c r="AF65" s="29" t="str" cm="1">
        <f t="array" ref="AF65">IF(SUM(LARGE(AJ65:AP65,{1;2;3;4;5}))&gt;0,SUM(LARGE(AJ65:AP65,{1;2;3;4;5})),"")</f>
        <v/>
      </c>
      <c r="AG65" s="5" t="str">
        <f t="shared" si="24"/>
        <v/>
      </c>
      <c r="AH65" s="5" t="str">
        <f t="shared" si="17"/>
        <v/>
      </c>
      <c r="AJ65" s="3">
        <f t="shared" si="25"/>
        <v>0</v>
      </c>
      <c r="AK65" s="3">
        <f t="shared" si="26"/>
        <v>0</v>
      </c>
      <c r="AL65" s="3">
        <f t="shared" si="27"/>
        <v>0</v>
      </c>
      <c r="AM65" s="3">
        <f t="shared" si="28"/>
        <v>0</v>
      </c>
      <c r="AN65" s="3">
        <f t="shared" si="29"/>
        <v>0</v>
      </c>
      <c r="AO65" s="3">
        <f t="shared" si="30"/>
        <v>0</v>
      </c>
      <c r="AP65" s="3">
        <f t="shared" si="31"/>
        <v>0</v>
      </c>
    </row>
    <row r="66" spans="2:42" x14ac:dyDescent="0.3">
      <c r="B66" s="30"/>
      <c r="C66" s="80"/>
      <c r="D66" s="22" t="str">
        <f>IFERROR(VLOOKUP($B66,'IRC1 0405 Deinze'!$AB:$AG,2,FALSE),"")</f>
        <v/>
      </c>
      <c r="E66" s="23" t="str">
        <f>IFERROR(VLOOKUP($B66,'IRC1 0405 Deinze'!$AB:$AG,3,FALSE),"")</f>
        <v/>
      </c>
      <c r="F66" s="23" t="str">
        <f>IFERROR(VLOOKUP($B66,'IRC1 0405 Deinze'!$AB:$AG,4,FALSE),"")</f>
        <v/>
      </c>
      <c r="G66" s="27" t="str">
        <f t="shared" si="18"/>
        <v/>
      </c>
      <c r="H66" s="22" t="str">
        <f>IFERROR(VLOOKUP($B66,'IRC2 0426 Maldegem'!$AC:$AG,2,FALSE),"")</f>
        <v/>
      </c>
      <c r="I66" s="23" t="str">
        <f>IFERROR(VLOOKUP($B66,'IRC2 0426 Maldegem'!$AC:$AG,3,FALSE),"")</f>
        <v/>
      </c>
      <c r="J66" s="23" t="str">
        <f>IFERROR(VLOOKUP($B66,'IRC2 0426 Maldegem'!$AC:$AG,4,FALSE),"")</f>
        <v/>
      </c>
      <c r="K66" s="27" t="str">
        <f t="shared" si="32"/>
        <v/>
      </c>
      <c r="L66" s="22" t="str">
        <f>IFERROR(VLOOKUP($B66,'IRC3 0510 Aalter'!$AB:$AG,2,FALSE),"")</f>
        <v/>
      </c>
      <c r="M66" s="23" t="str">
        <f>IFERROR(VLOOKUP($B66,'IRC3 0510 Aalter'!$AB:$AG,3,FALSE),"")</f>
        <v/>
      </c>
      <c r="N66" s="23" t="str">
        <f>IFERROR(VLOOKUP($B66,'IRC3 0510 Aalter'!$AB:$AG,4,FALSE),"")</f>
        <v/>
      </c>
      <c r="O66" s="27" t="str">
        <f t="shared" si="19"/>
        <v/>
      </c>
      <c r="P66" s="22" t="str">
        <f>IFERROR(VLOOKUP($B66,'IRC4 0607 Rieme'!$V:$Y,2,FALSE),"")</f>
        <v/>
      </c>
      <c r="Q66" s="23" t="str">
        <f>IFERROR(VLOOKUP($B66,'IRC4 0607 Rieme'!$V:$Y,3,FALSE),"")</f>
        <v/>
      </c>
      <c r="R66" s="23" t="str">
        <f>IFERROR(VLOOKUP($B66,'IRC4 0607 Rieme'!$V:$Y,4,FALSE),"")</f>
        <v/>
      </c>
      <c r="S66" s="27" t="str">
        <f t="shared" si="20"/>
        <v/>
      </c>
      <c r="T66" s="22" t="str">
        <f>IFERROR(VLOOKUP($B66,'IRC5 2906 Oudenaarde'!$V:$Y,2,FALSE),"")</f>
        <v/>
      </c>
      <c r="U66" s="23" t="str">
        <f>IFERROR(VLOOKUP($B66,'IRC5 2906 Oudenaarde'!$V:$Y,3,FALSE),"")</f>
        <v/>
      </c>
      <c r="V66" s="23" t="str">
        <f>IFERROR(VLOOKUP($B66,'IRC5 2906 Oudenaarde'!$V:$Y,4,FALSE),"")</f>
        <v/>
      </c>
      <c r="W66" s="27" t="str">
        <f t="shared" si="21"/>
        <v/>
      </c>
      <c r="X66" s="22" t="str">
        <f>IFERROR(VLOOKUP($B66,'IRC6 0830 Racing Gent'!$V:$Y,2,FALSE),"")</f>
        <v/>
      </c>
      <c r="Y66" s="23" t="str">
        <f>IFERROR(VLOOKUP($B66,'IRC6 0830 Racing Gent'!$V:$Y,3,FALSE),"")</f>
        <v/>
      </c>
      <c r="Z66" s="23" t="str">
        <f>IFERROR(VLOOKUP($B66,'IRC6 0830 Racing Gent'!$V:$Y,4,FALSE),"")</f>
        <v/>
      </c>
      <c r="AA66" s="27" t="str">
        <f t="shared" si="22"/>
        <v/>
      </c>
      <c r="AB66" s="22" t="str">
        <f>IFERROR(VLOOKUP($B66,'IRC7 0907 KAA Gent'!$V:$Y,2,FALSE),"")</f>
        <v/>
      </c>
      <c r="AC66" s="23" t="str">
        <f>IFERROR(VLOOKUP($B66,'IRC7 0907 KAA Gent'!$V:$Y,3,FALSE),"")</f>
        <v/>
      </c>
      <c r="AD66" s="23" t="str">
        <f>IFERROR(VLOOKUP($B66,'IRC7 0907 KAA Gent'!$V:$Y,4,FALSE),"")</f>
        <v/>
      </c>
      <c r="AE66" s="24" t="str">
        <f t="shared" si="23"/>
        <v/>
      </c>
      <c r="AF66" s="29" t="str" cm="1">
        <f t="array" ref="AF66">IF(SUM(LARGE(AJ66:AP66,{1;2;3;4;5}))&gt;0,SUM(LARGE(AJ66:AP66,{1;2;3;4;5})),"")</f>
        <v/>
      </c>
      <c r="AG66" s="5" t="str">
        <f t="shared" si="24"/>
        <v/>
      </c>
      <c r="AH66" s="5" t="str">
        <f t="shared" si="17"/>
        <v/>
      </c>
      <c r="AJ66" s="3">
        <f t="shared" si="25"/>
        <v>0</v>
      </c>
      <c r="AK66" s="3">
        <f t="shared" si="26"/>
        <v>0</v>
      </c>
      <c r="AL66" s="3">
        <f t="shared" si="27"/>
        <v>0</v>
      </c>
      <c r="AM66" s="3">
        <f t="shared" si="28"/>
        <v>0</v>
      </c>
      <c r="AN66" s="3">
        <f t="shared" si="29"/>
        <v>0</v>
      </c>
      <c r="AO66" s="3">
        <f t="shared" si="30"/>
        <v>0</v>
      </c>
      <c r="AP66" s="3">
        <f t="shared" si="31"/>
        <v>0</v>
      </c>
    </row>
    <row r="67" spans="2:42" x14ac:dyDescent="0.3">
      <c r="B67" s="30"/>
      <c r="C67" s="80"/>
      <c r="D67" s="22" t="str">
        <f>IFERROR(VLOOKUP($B67,'IRC1 0405 Deinze'!$AB:$AG,2,FALSE),"")</f>
        <v/>
      </c>
      <c r="E67" s="23" t="str">
        <f>IFERROR(VLOOKUP($B67,'IRC1 0405 Deinze'!$AB:$AG,3,FALSE),"")</f>
        <v/>
      </c>
      <c r="F67" s="23" t="str">
        <f>IFERROR(VLOOKUP($B67,'IRC1 0405 Deinze'!$AB:$AG,4,FALSE),"")</f>
        <v/>
      </c>
      <c r="G67" s="27" t="str">
        <f t="shared" si="18"/>
        <v/>
      </c>
      <c r="H67" s="22" t="str">
        <f>IFERROR(VLOOKUP($B67,'IRC2 0426 Maldegem'!$AC:$AG,2,FALSE),"")</f>
        <v/>
      </c>
      <c r="I67" s="23" t="str">
        <f>IFERROR(VLOOKUP($B67,'IRC2 0426 Maldegem'!$AC:$AG,3,FALSE),"")</f>
        <v/>
      </c>
      <c r="J67" s="23" t="str">
        <f>IFERROR(VLOOKUP($B67,'IRC2 0426 Maldegem'!$AC:$AG,4,FALSE),"")</f>
        <v/>
      </c>
      <c r="K67" s="27" t="str">
        <f t="shared" si="32"/>
        <v/>
      </c>
      <c r="L67" s="22" t="str">
        <f>IFERROR(VLOOKUP($B67,'IRC3 0510 Aalter'!$AB:$AG,2,FALSE),"")</f>
        <v/>
      </c>
      <c r="M67" s="23" t="str">
        <f>IFERROR(VLOOKUP($B67,'IRC3 0510 Aalter'!$AB:$AG,3,FALSE),"")</f>
        <v/>
      </c>
      <c r="N67" s="23" t="str">
        <f>IFERROR(VLOOKUP($B67,'IRC3 0510 Aalter'!$AB:$AG,4,FALSE),"")</f>
        <v/>
      </c>
      <c r="O67" s="27" t="str">
        <f t="shared" si="19"/>
        <v/>
      </c>
      <c r="P67" s="22" t="str">
        <f>IFERROR(VLOOKUP($B67,'IRC4 0607 Rieme'!$V:$Y,2,FALSE),"")</f>
        <v/>
      </c>
      <c r="Q67" s="23" t="str">
        <f>IFERROR(VLOOKUP($B67,'IRC4 0607 Rieme'!$V:$Y,3,FALSE),"")</f>
        <v/>
      </c>
      <c r="R67" s="23" t="str">
        <f>IFERROR(VLOOKUP($B67,'IRC4 0607 Rieme'!$V:$Y,4,FALSE),"")</f>
        <v/>
      </c>
      <c r="S67" s="27" t="str">
        <f t="shared" si="20"/>
        <v/>
      </c>
      <c r="T67" s="22" t="str">
        <f>IFERROR(VLOOKUP($B67,'IRC5 2906 Oudenaarde'!$V:$Y,2,FALSE),"")</f>
        <v/>
      </c>
      <c r="U67" s="23" t="str">
        <f>IFERROR(VLOOKUP($B67,'IRC5 2906 Oudenaarde'!$V:$Y,3,FALSE),"")</f>
        <v/>
      </c>
      <c r="V67" s="23" t="str">
        <f>IFERROR(VLOOKUP($B67,'IRC5 2906 Oudenaarde'!$V:$Y,4,FALSE),"")</f>
        <v/>
      </c>
      <c r="W67" s="27" t="str">
        <f t="shared" si="21"/>
        <v/>
      </c>
      <c r="X67" s="22" t="str">
        <f>IFERROR(VLOOKUP($B67,'IRC6 0830 Racing Gent'!$V:$Y,2,FALSE),"")</f>
        <v/>
      </c>
      <c r="Y67" s="23" t="str">
        <f>IFERROR(VLOOKUP($B67,'IRC6 0830 Racing Gent'!$V:$Y,3,FALSE),"")</f>
        <v/>
      </c>
      <c r="Z67" s="23" t="str">
        <f>IFERROR(VLOOKUP($B67,'IRC6 0830 Racing Gent'!$V:$Y,4,FALSE),"")</f>
        <v/>
      </c>
      <c r="AA67" s="27" t="str">
        <f t="shared" si="22"/>
        <v/>
      </c>
      <c r="AB67" s="22" t="str">
        <f>IFERROR(VLOOKUP($B67,'IRC7 0907 KAA Gent'!$V:$Y,2,FALSE),"")</f>
        <v/>
      </c>
      <c r="AC67" s="23" t="str">
        <f>IFERROR(VLOOKUP($B67,'IRC7 0907 KAA Gent'!$V:$Y,3,FALSE),"")</f>
        <v/>
      </c>
      <c r="AD67" s="23" t="str">
        <f>IFERROR(VLOOKUP($B67,'IRC7 0907 KAA Gent'!$V:$Y,4,FALSE),"")</f>
        <v/>
      </c>
      <c r="AE67" s="24" t="str">
        <f t="shared" si="23"/>
        <v/>
      </c>
      <c r="AF67" s="29" t="str" cm="1">
        <f t="array" ref="AF67">IF(SUM(LARGE(AJ67:AP67,{1;2;3;4;5}))&gt;0,SUM(LARGE(AJ67:AP67,{1;2;3;4;5})),"")</f>
        <v/>
      </c>
      <c r="AG67" s="5" t="str">
        <f t="shared" si="24"/>
        <v/>
      </c>
      <c r="AH67" s="5" t="str">
        <f t="shared" ref="AH67:AH98" si="33">IFERROR(_xlfn.RANK.EQ(AF67,AF:AF),"")</f>
        <v/>
      </c>
      <c r="AJ67" s="3">
        <f t="shared" si="25"/>
        <v>0</v>
      </c>
      <c r="AK67" s="3">
        <f t="shared" si="26"/>
        <v>0</v>
      </c>
      <c r="AL67" s="3">
        <f t="shared" si="27"/>
        <v>0</v>
      </c>
      <c r="AM67" s="3">
        <f t="shared" si="28"/>
        <v>0</v>
      </c>
      <c r="AN67" s="3">
        <f t="shared" si="29"/>
        <v>0</v>
      </c>
      <c r="AO67" s="3">
        <f t="shared" si="30"/>
        <v>0</v>
      </c>
      <c r="AP67" s="3">
        <f t="shared" si="31"/>
        <v>0</v>
      </c>
    </row>
    <row r="68" spans="2:42" x14ac:dyDescent="0.3">
      <c r="B68" s="30"/>
      <c r="C68" s="80"/>
      <c r="D68" s="22" t="str">
        <f>IFERROR(VLOOKUP($B68,'IRC1 0405 Deinze'!$AB:$AG,2,FALSE),"")</f>
        <v/>
      </c>
      <c r="E68" s="23" t="str">
        <f>IFERROR(VLOOKUP($B68,'IRC1 0405 Deinze'!$AB:$AG,3,FALSE),"")</f>
        <v/>
      </c>
      <c r="F68" s="23" t="str">
        <f>IFERROR(VLOOKUP($B68,'IRC1 0405 Deinze'!$AB:$AG,4,FALSE),"")</f>
        <v/>
      </c>
      <c r="G68" s="27" t="str">
        <f t="shared" si="18"/>
        <v/>
      </c>
      <c r="H68" s="22" t="str">
        <f>IFERROR(VLOOKUP($B68,'IRC2 0426 Maldegem'!$AC:$AG,2,FALSE),"")</f>
        <v/>
      </c>
      <c r="I68" s="23" t="str">
        <f>IFERROR(VLOOKUP($B68,'IRC2 0426 Maldegem'!$AC:$AG,3,FALSE),"")</f>
        <v/>
      </c>
      <c r="J68" s="23" t="str">
        <f>IFERROR(VLOOKUP($B68,'IRC2 0426 Maldegem'!$AC:$AG,4,FALSE),"")</f>
        <v/>
      </c>
      <c r="K68" s="27" t="str">
        <f t="shared" si="32"/>
        <v/>
      </c>
      <c r="L68" s="22" t="str">
        <f>IFERROR(VLOOKUP($B68,'IRC3 0510 Aalter'!$AB:$AG,2,FALSE),"")</f>
        <v/>
      </c>
      <c r="M68" s="23" t="str">
        <f>IFERROR(VLOOKUP($B68,'IRC3 0510 Aalter'!$AB:$AG,3,FALSE),"")</f>
        <v/>
      </c>
      <c r="N68" s="23" t="str">
        <f>IFERROR(VLOOKUP($B68,'IRC3 0510 Aalter'!$AB:$AG,4,FALSE),"")</f>
        <v/>
      </c>
      <c r="O68" s="27" t="str">
        <f t="shared" si="19"/>
        <v/>
      </c>
      <c r="P68" s="22" t="str">
        <f>IFERROR(VLOOKUP($B68,'IRC4 0607 Rieme'!$V:$Y,2,FALSE),"")</f>
        <v/>
      </c>
      <c r="Q68" s="23" t="str">
        <f>IFERROR(VLOOKUP($B68,'IRC4 0607 Rieme'!$V:$Y,3,FALSE),"")</f>
        <v/>
      </c>
      <c r="R68" s="23" t="str">
        <f>IFERROR(VLOOKUP($B68,'IRC4 0607 Rieme'!$V:$Y,4,FALSE),"")</f>
        <v/>
      </c>
      <c r="S68" s="27" t="str">
        <f t="shared" si="20"/>
        <v/>
      </c>
      <c r="T68" s="22" t="str">
        <f>IFERROR(VLOOKUP($B68,'IRC5 2906 Oudenaarde'!$V:$Y,2,FALSE),"")</f>
        <v/>
      </c>
      <c r="U68" s="23" t="str">
        <f>IFERROR(VLOOKUP($B68,'IRC5 2906 Oudenaarde'!$V:$Y,3,FALSE),"")</f>
        <v/>
      </c>
      <c r="V68" s="23" t="str">
        <f>IFERROR(VLOOKUP($B68,'IRC5 2906 Oudenaarde'!$V:$Y,4,FALSE),"")</f>
        <v/>
      </c>
      <c r="W68" s="27" t="str">
        <f t="shared" si="21"/>
        <v/>
      </c>
      <c r="X68" s="22" t="str">
        <f>IFERROR(VLOOKUP($B68,'IRC6 0830 Racing Gent'!$V:$Y,2,FALSE),"")</f>
        <v/>
      </c>
      <c r="Y68" s="23" t="str">
        <f>IFERROR(VLOOKUP($B68,'IRC6 0830 Racing Gent'!$V:$Y,3,FALSE),"")</f>
        <v/>
      </c>
      <c r="Z68" s="23" t="str">
        <f>IFERROR(VLOOKUP($B68,'IRC6 0830 Racing Gent'!$V:$Y,4,FALSE),"")</f>
        <v/>
      </c>
      <c r="AA68" s="27" t="str">
        <f t="shared" si="22"/>
        <v/>
      </c>
      <c r="AB68" s="22" t="str">
        <f>IFERROR(VLOOKUP($B68,'IRC7 0907 KAA Gent'!$V:$Y,2,FALSE),"")</f>
        <v/>
      </c>
      <c r="AC68" s="23" t="str">
        <f>IFERROR(VLOOKUP($B68,'IRC7 0907 KAA Gent'!$V:$Y,3,FALSE),"")</f>
        <v/>
      </c>
      <c r="AD68" s="23" t="str">
        <f>IFERROR(VLOOKUP($B68,'IRC7 0907 KAA Gent'!$V:$Y,4,FALSE),"")</f>
        <v/>
      </c>
      <c r="AE68" s="24" t="str">
        <f t="shared" si="23"/>
        <v/>
      </c>
      <c r="AF68" s="29" t="str" cm="1">
        <f t="array" ref="AF68">IF(SUM(LARGE(AJ68:AP68,{1;2;3;4;5}))&gt;0,SUM(LARGE(AJ68:AP68,{1;2;3;4;5})),"")</f>
        <v/>
      </c>
      <c r="AG68" s="5" t="str">
        <f t="shared" si="24"/>
        <v/>
      </c>
      <c r="AH68" s="5" t="str">
        <f t="shared" si="33"/>
        <v/>
      </c>
      <c r="AJ68" s="3">
        <f t="shared" si="25"/>
        <v>0</v>
      </c>
      <c r="AK68" s="3">
        <f t="shared" si="26"/>
        <v>0</v>
      </c>
      <c r="AL68" s="3">
        <f t="shared" si="27"/>
        <v>0</v>
      </c>
      <c r="AM68" s="3">
        <f t="shared" si="28"/>
        <v>0</v>
      </c>
      <c r="AN68" s="3">
        <f t="shared" si="29"/>
        <v>0</v>
      </c>
      <c r="AO68" s="3">
        <f t="shared" si="30"/>
        <v>0</v>
      </c>
      <c r="AP68" s="3">
        <f t="shared" si="31"/>
        <v>0</v>
      </c>
    </row>
    <row r="69" spans="2:42" x14ac:dyDescent="0.3">
      <c r="B69" s="30"/>
      <c r="C69" s="80"/>
      <c r="D69" s="22" t="str">
        <f>IFERROR(VLOOKUP($B69,'IRC1 0405 Deinze'!$AB:$AG,2,FALSE),"")</f>
        <v/>
      </c>
      <c r="E69" s="23" t="str">
        <f>IFERROR(VLOOKUP($B69,'IRC1 0405 Deinze'!$AB:$AG,3,FALSE),"")</f>
        <v/>
      </c>
      <c r="F69" s="23" t="str">
        <f>IFERROR(VLOOKUP($B69,'IRC1 0405 Deinze'!$AB:$AG,4,FALSE),"")</f>
        <v/>
      </c>
      <c r="G69" s="27" t="str">
        <f t="shared" si="18"/>
        <v/>
      </c>
      <c r="H69" s="22" t="str">
        <f>IFERROR(VLOOKUP($B69,'IRC2 0426 Maldegem'!$AC:$AG,2,FALSE),"")</f>
        <v/>
      </c>
      <c r="I69" s="23" t="str">
        <f>IFERROR(VLOOKUP($B69,'IRC2 0426 Maldegem'!$AC:$AG,3,FALSE),"")</f>
        <v/>
      </c>
      <c r="J69" s="23" t="str">
        <f>IFERROR(VLOOKUP($B69,'IRC2 0426 Maldegem'!$AC:$AG,4,FALSE),"")</f>
        <v/>
      </c>
      <c r="K69" s="27" t="str">
        <f t="shared" si="32"/>
        <v/>
      </c>
      <c r="L69" s="22" t="str">
        <f>IFERROR(VLOOKUP($B69,'IRC3 0510 Aalter'!$AB:$AG,2,FALSE),"")</f>
        <v/>
      </c>
      <c r="M69" s="23" t="str">
        <f>IFERROR(VLOOKUP($B69,'IRC3 0510 Aalter'!$AB:$AG,3,FALSE),"")</f>
        <v/>
      </c>
      <c r="N69" s="23" t="str">
        <f>IFERROR(VLOOKUP($B69,'IRC3 0510 Aalter'!$AB:$AG,4,FALSE),"")</f>
        <v/>
      </c>
      <c r="O69" s="27" t="str">
        <f t="shared" si="19"/>
        <v/>
      </c>
      <c r="P69" s="22" t="str">
        <f>IFERROR(VLOOKUP($B69,'IRC4 0607 Rieme'!$V:$Y,2,FALSE),"")</f>
        <v/>
      </c>
      <c r="Q69" s="23" t="str">
        <f>IFERROR(VLOOKUP($B69,'IRC4 0607 Rieme'!$V:$Y,3,FALSE),"")</f>
        <v/>
      </c>
      <c r="R69" s="23" t="str">
        <f>IFERROR(VLOOKUP($B69,'IRC4 0607 Rieme'!$V:$Y,4,FALSE),"")</f>
        <v/>
      </c>
      <c r="S69" s="27" t="str">
        <f t="shared" si="20"/>
        <v/>
      </c>
      <c r="T69" s="22" t="str">
        <f>IFERROR(VLOOKUP($B69,'IRC5 2906 Oudenaarde'!$V:$Y,2,FALSE),"")</f>
        <v/>
      </c>
      <c r="U69" s="23" t="str">
        <f>IFERROR(VLOOKUP($B69,'IRC5 2906 Oudenaarde'!$V:$Y,3,FALSE),"")</f>
        <v/>
      </c>
      <c r="V69" s="23" t="str">
        <f>IFERROR(VLOOKUP($B69,'IRC5 2906 Oudenaarde'!$V:$Y,4,FALSE),"")</f>
        <v/>
      </c>
      <c r="W69" s="27" t="str">
        <f t="shared" si="21"/>
        <v/>
      </c>
      <c r="X69" s="22" t="str">
        <f>IFERROR(VLOOKUP($B69,'IRC6 0830 Racing Gent'!$V:$Y,2,FALSE),"")</f>
        <v/>
      </c>
      <c r="Y69" s="23" t="str">
        <f>IFERROR(VLOOKUP($B69,'IRC6 0830 Racing Gent'!$V:$Y,3,FALSE),"")</f>
        <v/>
      </c>
      <c r="Z69" s="23" t="str">
        <f>IFERROR(VLOOKUP($B69,'IRC6 0830 Racing Gent'!$V:$Y,4,FALSE),"")</f>
        <v/>
      </c>
      <c r="AA69" s="27" t="str">
        <f t="shared" si="22"/>
        <v/>
      </c>
      <c r="AB69" s="22" t="str">
        <f>IFERROR(VLOOKUP($B69,'IRC7 0907 KAA Gent'!$V:$Y,2,FALSE),"")</f>
        <v/>
      </c>
      <c r="AC69" s="23" t="str">
        <f>IFERROR(VLOOKUP($B69,'IRC7 0907 KAA Gent'!$V:$Y,3,FALSE),"")</f>
        <v/>
      </c>
      <c r="AD69" s="23" t="str">
        <f>IFERROR(VLOOKUP($B69,'IRC7 0907 KAA Gent'!$V:$Y,4,FALSE),"")</f>
        <v/>
      </c>
      <c r="AE69" s="24" t="str">
        <f t="shared" si="23"/>
        <v/>
      </c>
      <c r="AF69" s="29" t="str" cm="1">
        <f t="array" ref="AF69">IF(SUM(LARGE(AJ69:AP69,{1;2;3;4;5}))&gt;0,SUM(LARGE(AJ69:AP69,{1;2;3;4;5})),"")</f>
        <v/>
      </c>
      <c r="AG69" s="5" t="str">
        <f t="shared" si="24"/>
        <v/>
      </c>
      <c r="AH69" s="5" t="str">
        <f t="shared" si="33"/>
        <v/>
      </c>
      <c r="AJ69" s="3">
        <f t="shared" si="25"/>
        <v>0</v>
      </c>
      <c r="AK69" s="3">
        <f t="shared" si="26"/>
        <v>0</v>
      </c>
      <c r="AL69" s="3">
        <f t="shared" si="27"/>
        <v>0</v>
      </c>
      <c r="AM69" s="3">
        <f t="shared" si="28"/>
        <v>0</v>
      </c>
      <c r="AN69" s="3">
        <f t="shared" si="29"/>
        <v>0</v>
      </c>
      <c r="AO69" s="3">
        <f t="shared" si="30"/>
        <v>0</v>
      </c>
      <c r="AP69" s="3">
        <f t="shared" si="31"/>
        <v>0</v>
      </c>
    </row>
    <row r="70" spans="2:42" x14ac:dyDescent="0.3">
      <c r="B70" s="30"/>
      <c r="C70" s="80"/>
      <c r="D70" s="22" t="str">
        <f>IFERROR(VLOOKUP($B70,'IRC1 0405 Deinze'!$AB:$AG,2,FALSE),"")</f>
        <v/>
      </c>
      <c r="E70" s="23" t="str">
        <f>IFERROR(VLOOKUP($B70,'IRC1 0405 Deinze'!$AB:$AG,3,FALSE),"")</f>
        <v/>
      </c>
      <c r="F70" s="23" t="str">
        <f>IFERROR(VLOOKUP($B70,'IRC1 0405 Deinze'!$AB:$AG,4,FALSE),"")</f>
        <v/>
      </c>
      <c r="G70" s="27" t="str">
        <f t="shared" si="18"/>
        <v/>
      </c>
      <c r="H70" s="22" t="str">
        <f>IFERROR(VLOOKUP($B70,'IRC2 0426 Maldegem'!$AC:$AG,2,FALSE),"")</f>
        <v/>
      </c>
      <c r="I70" s="23" t="str">
        <f>IFERROR(VLOOKUP($B70,'IRC2 0426 Maldegem'!$AC:$AG,3,FALSE),"")</f>
        <v/>
      </c>
      <c r="J70" s="23" t="str">
        <f>IFERROR(VLOOKUP($B70,'IRC2 0426 Maldegem'!$AC:$AG,4,FALSE),"")</f>
        <v/>
      </c>
      <c r="K70" s="27" t="str">
        <f t="shared" si="32"/>
        <v/>
      </c>
      <c r="L70" s="22" t="str">
        <f>IFERROR(VLOOKUP($B70,'IRC3 0510 Aalter'!$AB:$AG,2,FALSE),"")</f>
        <v/>
      </c>
      <c r="M70" s="23" t="str">
        <f>IFERROR(VLOOKUP($B70,'IRC3 0510 Aalter'!$AB:$AG,3,FALSE),"")</f>
        <v/>
      </c>
      <c r="N70" s="23" t="str">
        <f>IFERROR(VLOOKUP($B70,'IRC3 0510 Aalter'!$AB:$AG,4,FALSE),"")</f>
        <v/>
      </c>
      <c r="O70" s="27" t="str">
        <f t="shared" si="19"/>
        <v/>
      </c>
      <c r="P70" s="22" t="str">
        <f>IFERROR(VLOOKUP($B70,'IRC4 0607 Rieme'!$V:$Y,2,FALSE),"")</f>
        <v/>
      </c>
      <c r="Q70" s="23" t="str">
        <f>IFERROR(VLOOKUP($B70,'IRC4 0607 Rieme'!$V:$Y,3,FALSE),"")</f>
        <v/>
      </c>
      <c r="R70" s="23" t="str">
        <f>IFERROR(VLOOKUP($B70,'IRC4 0607 Rieme'!$V:$Y,4,FALSE),"")</f>
        <v/>
      </c>
      <c r="S70" s="27" t="str">
        <f t="shared" si="20"/>
        <v/>
      </c>
      <c r="T70" s="22" t="str">
        <f>IFERROR(VLOOKUP($B70,'IRC5 2906 Oudenaarde'!$V:$Y,2,FALSE),"")</f>
        <v/>
      </c>
      <c r="U70" s="23" t="str">
        <f>IFERROR(VLOOKUP($B70,'IRC5 2906 Oudenaarde'!$V:$Y,3,FALSE),"")</f>
        <v/>
      </c>
      <c r="V70" s="23" t="str">
        <f>IFERROR(VLOOKUP($B70,'IRC5 2906 Oudenaarde'!$V:$Y,4,FALSE),"")</f>
        <v/>
      </c>
      <c r="W70" s="27" t="str">
        <f t="shared" si="21"/>
        <v/>
      </c>
      <c r="X70" s="22" t="str">
        <f>IFERROR(VLOOKUP($B70,'IRC6 0830 Racing Gent'!$V:$Y,2,FALSE),"")</f>
        <v/>
      </c>
      <c r="Y70" s="23" t="str">
        <f>IFERROR(VLOOKUP($B70,'IRC6 0830 Racing Gent'!$V:$Y,3,FALSE),"")</f>
        <v/>
      </c>
      <c r="Z70" s="23" t="str">
        <f>IFERROR(VLOOKUP($B70,'IRC6 0830 Racing Gent'!$V:$Y,4,FALSE),"")</f>
        <v/>
      </c>
      <c r="AA70" s="27" t="str">
        <f t="shared" si="22"/>
        <v/>
      </c>
      <c r="AB70" s="22" t="str">
        <f>IFERROR(VLOOKUP($B70,'IRC7 0907 KAA Gent'!$V:$Y,2,FALSE),"")</f>
        <v/>
      </c>
      <c r="AC70" s="23" t="str">
        <f>IFERROR(VLOOKUP($B70,'IRC7 0907 KAA Gent'!$V:$Y,3,FALSE),"")</f>
        <v/>
      </c>
      <c r="AD70" s="23" t="str">
        <f>IFERROR(VLOOKUP($B70,'IRC7 0907 KAA Gent'!$V:$Y,4,FALSE),"")</f>
        <v/>
      </c>
      <c r="AE70" s="24" t="str">
        <f t="shared" si="23"/>
        <v/>
      </c>
      <c r="AF70" s="29" t="str" cm="1">
        <f t="array" ref="AF70">IF(SUM(LARGE(AJ70:AP70,{1;2;3;4;5}))&gt;0,SUM(LARGE(AJ70:AP70,{1;2;3;4;5})),"")</f>
        <v/>
      </c>
      <c r="AG70" s="5" t="str">
        <f t="shared" si="24"/>
        <v/>
      </c>
      <c r="AH70" s="5" t="str">
        <f t="shared" si="33"/>
        <v/>
      </c>
      <c r="AJ70" s="3">
        <f t="shared" si="25"/>
        <v>0</v>
      </c>
      <c r="AK70" s="3">
        <f t="shared" si="26"/>
        <v>0</v>
      </c>
      <c r="AL70" s="3">
        <f t="shared" si="27"/>
        <v>0</v>
      </c>
      <c r="AM70" s="3">
        <f t="shared" si="28"/>
        <v>0</v>
      </c>
      <c r="AN70" s="3">
        <f t="shared" si="29"/>
        <v>0</v>
      </c>
      <c r="AO70" s="3">
        <f t="shared" si="30"/>
        <v>0</v>
      </c>
      <c r="AP70" s="3">
        <f t="shared" si="31"/>
        <v>0</v>
      </c>
    </row>
    <row r="71" spans="2:42" x14ac:dyDescent="0.3">
      <c r="B71" s="30"/>
      <c r="C71" s="80"/>
      <c r="D71" s="22" t="str">
        <f>IFERROR(VLOOKUP($B71,'IRC1 0405 Deinze'!$AB:$AG,2,FALSE),"")</f>
        <v/>
      </c>
      <c r="E71" s="23" t="str">
        <f>IFERROR(VLOOKUP($B71,'IRC1 0405 Deinze'!$AB:$AG,3,FALSE),"")</f>
        <v/>
      </c>
      <c r="F71" s="23" t="str">
        <f>IFERROR(VLOOKUP($B71,'IRC1 0405 Deinze'!$AB:$AG,4,FALSE),"")</f>
        <v/>
      </c>
      <c r="G71" s="27" t="str">
        <f t="shared" si="18"/>
        <v/>
      </c>
      <c r="H71" s="22" t="str">
        <f>IFERROR(VLOOKUP($B71,'IRC2 0426 Maldegem'!$AC:$AG,2,FALSE),"")</f>
        <v/>
      </c>
      <c r="I71" s="23" t="str">
        <f>IFERROR(VLOOKUP($B71,'IRC2 0426 Maldegem'!$AC:$AG,3,FALSE),"")</f>
        <v/>
      </c>
      <c r="J71" s="23" t="str">
        <f>IFERROR(VLOOKUP($B71,'IRC2 0426 Maldegem'!$AC:$AG,4,FALSE),"")</f>
        <v/>
      </c>
      <c r="K71" s="27" t="str">
        <f t="shared" si="32"/>
        <v/>
      </c>
      <c r="L71" s="22" t="str">
        <f>IFERROR(VLOOKUP($B71,'IRC3 0510 Aalter'!$AB:$AG,2,FALSE),"")</f>
        <v/>
      </c>
      <c r="M71" s="23" t="str">
        <f>IFERROR(VLOOKUP($B71,'IRC3 0510 Aalter'!$AB:$AG,3,FALSE),"")</f>
        <v/>
      </c>
      <c r="N71" s="23" t="str">
        <f>IFERROR(VLOOKUP($B71,'IRC3 0510 Aalter'!$AB:$AG,4,FALSE),"")</f>
        <v/>
      </c>
      <c r="O71" s="27" t="str">
        <f t="shared" si="19"/>
        <v/>
      </c>
      <c r="P71" s="22" t="str">
        <f>IFERROR(VLOOKUP($B71,'IRC4 0607 Rieme'!$V:$Y,2,FALSE),"")</f>
        <v/>
      </c>
      <c r="Q71" s="23" t="str">
        <f>IFERROR(VLOOKUP($B71,'IRC4 0607 Rieme'!$V:$Y,3,FALSE),"")</f>
        <v/>
      </c>
      <c r="R71" s="23" t="str">
        <f>IFERROR(VLOOKUP($B71,'IRC4 0607 Rieme'!$V:$Y,4,FALSE),"")</f>
        <v/>
      </c>
      <c r="S71" s="27" t="str">
        <f t="shared" si="20"/>
        <v/>
      </c>
      <c r="T71" s="22" t="str">
        <f>IFERROR(VLOOKUP($B71,'IRC5 2906 Oudenaarde'!$V:$Y,2,FALSE),"")</f>
        <v/>
      </c>
      <c r="U71" s="23" t="str">
        <f>IFERROR(VLOOKUP($B71,'IRC5 2906 Oudenaarde'!$V:$Y,3,FALSE),"")</f>
        <v/>
      </c>
      <c r="V71" s="23" t="str">
        <f>IFERROR(VLOOKUP($B71,'IRC5 2906 Oudenaarde'!$V:$Y,4,FALSE),"")</f>
        <v/>
      </c>
      <c r="W71" s="27" t="str">
        <f t="shared" si="21"/>
        <v/>
      </c>
      <c r="X71" s="22" t="str">
        <f>IFERROR(VLOOKUP($B71,'IRC6 0830 Racing Gent'!$V:$Y,2,FALSE),"")</f>
        <v/>
      </c>
      <c r="Y71" s="23" t="str">
        <f>IFERROR(VLOOKUP($B71,'IRC6 0830 Racing Gent'!$V:$Y,3,FALSE),"")</f>
        <v/>
      </c>
      <c r="Z71" s="23" t="str">
        <f>IFERROR(VLOOKUP($B71,'IRC6 0830 Racing Gent'!$V:$Y,4,FALSE),"")</f>
        <v/>
      </c>
      <c r="AA71" s="27" t="str">
        <f t="shared" si="22"/>
        <v/>
      </c>
      <c r="AB71" s="22" t="str">
        <f>IFERROR(VLOOKUP($B71,'IRC7 0907 KAA Gent'!$V:$Y,2,FALSE),"")</f>
        <v/>
      </c>
      <c r="AC71" s="23" t="str">
        <f>IFERROR(VLOOKUP($B71,'IRC7 0907 KAA Gent'!$V:$Y,3,FALSE),"")</f>
        <v/>
      </c>
      <c r="AD71" s="23" t="str">
        <f>IFERROR(VLOOKUP($B71,'IRC7 0907 KAA Gent'!$V:$Y,4,FALSE),"")</f>
        <v/>
      </c>
      <c r="AE71" s="24" t="str">
        <f t="shared" si="23"/>
        <v/>
      </c>
      <c r="AF71" s="29" t="str" cm="1">
        <f t="array" ref="AF71">IF(SUM(LARGE(AJ71:AP71,{1;2;3;4;5}))&gt;0,SUM(LARGE(AJ71:AP71,{1;2;3;4;5})),"")</f>
        <v/>
      </c>
      <c r="AG71" s="5" t="str">
        <f t="shared" si="24"/>
        <v/>
      </c>
      <c r="AH71" s="5" t="str">
        <f t="shared" si="33"/>
        <v/>
      </c>
      <c r="AJ71" s="3">
        <f t="shared" si="25"/>
        <v>0</v>
      </c>
      <c r="AK71" s="3">
        <f t="shared" si="26"/>
        <v>0</v>
      </c>
      <c r="AL71" s="3">
        <f t="shared" si="27"/>
        <v>0</v>
      </c>
      <c r="AM71" s="3">
        <f t="shared" si="28"/>
        <v>0</v>
      </c>
      <c r="AN71" s="3">
        <f t="shared" si="29"/>
        <v>0</v>
      </c>
      <c r="AO71" s="3">
        <f t="shared" si="30"/>
        <v>0</v>
      </c>
      <c r="AP71" s="3">
        <f t="shared" si="31"/>
        <v>0</v>
      </c>
    </row>
    <row r="72" spans="2:42" x14ac:dyDescent="0.3">
      <c r="B72" s="30"/>
      <c r="C72" s="80"/>
      <c r="D72" s="22" t="str">
        <f>IFERROR(VLOOKUP($B72,'IRC1 0405 Deinze'!$AB:$AG,2,FALSE),"")</f>
        <v/>
      </c>
      <c r="E72" s="23" t="str">
        <f>IFERROR(VLOOKUP($B72,'IRC1 0405 Deinze'!$AB:$AG,3,FALSE),"")</f>
        <v/>
      </c>
      <c r="F72" s="23" t="str">
        <f>IFERROR(VLOOKUP($B72,'IRC1 0405 Deinze'!$AB:$AG,4,FALSE),"")</f>
        <v/>
      </c>
      <c r="G72" s="27" t="str">
        <f t="shared" si="18"/>
        <v/>
      </c>
      <c r="H72" s="22" t="str">
        <f>IFERROR(VLOOKUP($B72,'IRC2 0426 Maldegem'!$AC:$AG,2,FALSE),"")</f>
        <v/>
      </c>
      <c r="I72" s="23" t="str">
        <f>IFERROR(VLOOKUP($B72,'IRC2 0426 Maldegem'!$AC:$AG,3,FALSE),"")</f>
        <v/>
      </c>
      <c r="J72" s="23" t="str">
        <f>IFERROR(VLOOKUP($B72,'IRC2 0426 Maldegem'!$AC:$AG,4,FALSE),"")</f>
        <v/>
      </c>
      <c r="K72" s="27" t="str">
        <f t="shared" si="32"/>
        <v/>
      </c>
      <c r="L72" s="22" t="str">
        <f>IFERROR(VLOOKUP($B72,'IRC3 0510 Aalter'!$AB:$AG,2,FALSE),"")</f>
        <v/>
      </c>
      <c r="M72" s="23" t="str">
        <f>IFERROR(VLOOKUP($B72,'IRC3 0510 Aalter'!$AB:$AG,3,FALSE),"")</f>
        <v/>
      </c>
      <c r="N72" s="23" t="str">
        <f>IFERROR(VLOOKUP($B72,'IRC3 0510 Aalter'!$AB:$AG,4,FALSE),"")</f>
        <v/>
      </c>
      <c r="O72" s="27" t="str">
        <f t="shared" si="19"/>
        <v/>
      </c>
      <c r="P72" s="22" t="str">
        <f>IFERROR(VLOOKUP($B72,'IRC4 0607 Rieme'!$V:$Y,2,FALSE),"")</f>
        <v/>
      </c>
      <c r="Q72" s="23" t="str">
        <f>IFERROR(VLOOKUP($B72,'IRC4 0607 Rieme'!$V:$Y,3,FALSE),"")</f>
        <v/>
      </c>
      <c r="R72" s="23" t="str">
        <f>IFERROR(VLOOKUP($B72,'IRC4 0607 Rieme'!$V:$Y,4,FALSE),"")</f>
        <v/>
      </c>
      <c r="S72" s="27" t="str">
        <f t="shared" si="20"/>
        <v/>
      </c>
      <c r="T72" s="22" t="str">
        <f>IFERROR(VLOOKUP($B72,'IRC5 2906 Oudenaarde'!$V:$Y,2,FALSE),"")</f>
        <v/>
      </c>
      <c r="U72" s="23" t="str">
        <f>IFERROR(VLOOKUP($B72,'IRC5 2906 Oudenaarde'!$V:$Y,3,FALSE),"")</f>
        <v/>
      </c>
      <c r="V72" s="23" t="str">
        <f>IFERROR(VLOOKUP($B72,'IRC5 2906 Oudenaarde'!$V:$Y,4,FALSE),"")</f>
        <v/>
      </c>
      <c r="W72" s="27" t="str">
        <f t="shared" si="21"/>
        <v/>
      </c>
      <c r="X72" s="22" t="str">
        <f>IFERROR(VLOOKUP($B72,'IRC6 0830 Racing Gent'!$V:$Y,2,FALSE),"")</f>
        <v/>
      </c>
      <c r="Y72" s="23" t="str">
        <f>IFERROR(VLOOKUP($B72,'IRC6 0830 Racing Gent'!$V:$Y,3,FALSE),"")</f>
        <v/>
      </c>
      <c r="Z72" s="23" t="str">
        <f>IFERROR(VLOOKUP($B72,'IRC6 0830 Racing Gent'!$V:$Y,4,FALSE),"")</f>
        <v/>
      </c>
      <c r="AA72" s="27" t="str">
        <f t="shared" si="22"/>
        <v/>
      </c>
      <c r="AB72" s="22" t="str">
        <f>IFERROR(VLOOKUP($B72,'IRC7 0907 KAA Gent'!$V:$Y,2,FALSE),"")</f>
        <v/>
      </c>
      <c r="AC72" s="23" t="str">
        <f>IFERROR(VLOOKUP($B72,'IRC7 0907 KAA Gent'!$V:$Y,3,FALSE),"")</f>
        <v/>
      </c>
      <c r="AD72" s="23" t="str">
        <f>IFERROR(VLOOKUP($B72,'IRC7 0907 KAA Gent'!$V:$Y,4,FALSE),"")</f>
        <v/>
      </c>
      <c r="AE72" s="24" t="str">
        <f t="shared" si="23"/>
        <v/>
      </c>
      <c r="AF72" s="29" t="str" cm="1">
        <f t="array" ref="AF72">IF(SUM(LARGE(AJ72:AP72,{1;2;3;4;5}))&gt;0,SUM(LARGE(AJ72:AP72,{1;2;3;4;5})),"")</f>
        <v/>
      </c>
      <c r="AG72" s="5" t="str">
        <f t="shared" si="24"/>
        <v/>
      </c>
      <c r="AH72" s="5" t="str">
        <f t="shared" si="33"/>
        <v/>
      </c>
      <c r="AJ72" s="3">
        <f t="shared" si="25"/>
        <v>0</v>
      </c>
      <c r="AK72" s="3">
        <f t="shared" si="26"/>
        <v>0</v>
      </c>
      <c r="AL72" s="3">
        <f t="shared" si="27"/>
        <v>0</v>
      </c>
      <c r="AM72" s="3">
        <f t="shared" si="28"/>
        <v>0</v>
      </c>
      <c r="AN72" s="3">
        <f t="shared" si="29"/>
        <v>0</v>
      </c>
      <c r="AO72" s="3">
        <f t="shared" si="30"/>
        <v>0</v>
      </c>
      <c r="AP72" s="3">
        <f t="shared" si="31"/>
        <v>0</v>
      </c>
    </row>
    <row r="73" spans="2:42" x14ac:dyDescent="0.3">
      <c r="B73" s="30"/>
      <c r="C73" s="80"/>
      <c r="D73" s="22" t="str">
        <f>IFERROR(VLOOKUP($B73,'IRC1 0405 Deinze'!$AB:$AG,2,FALSE),"")</f>
        <v/>
      </c>
      <c r="E73" s="23" t="str">
        <f>IFERROR(VLOOKUP($B73,'IRC1 0405 Deinze'!$AB:$AG,3,FALSE),"")</f>
        <v/>
      </c>
      <c r="F73" s="23" t="str">
        <f>IFERROR(VLOOKUP($B73,'IRC1 0405 Deinze'!$AB:$AG,4,FALSE),"")</f>
        <v/>
      </c>
      <c r="G73" s="27" t="str">
        <f t="shared" si="18"/>
        <v/>
      </c>
      <c r="H73" s="22" t="str">
        <f>IFERROR(VLOOKUP($B73,'IRC2 0426 Maldegem'!$AC:$AG,2,FALSE),"")</f>
        <v/>
      </c>
      <c r="I73" s="23" t="str">
        <f>IFERROR(VLOOKUP($B73,'IRC2 0426 Maldegem'!$AC:$AG,3,FALSE),"")</f>
        <v/>
      </c>
      <c r="J73" s="23" t="str">
        <f>IFERROR(VLOOKUP($B73,'IRC2 0426 Maldegem'!$AC:$AG,4,FALSE),"")</f>
        <v/>
      </c>
      <c r="K73" s="27" t="str">
        <f t="shared" si="32"/>
        <v/>
      </c>
      <c r="L73" s="22" t="str">
        <f>IFERROR(VLOOKUP($B73,'IRC3 0510 Aalter'!$AB:$AG,2,FALSE),"")</f>
        <v/>
      </c>
      <c r="M73" s="23" t="str">
        <f>IFERROR(VLOOKUP($B73,'IRC3 0510 Aalter'!$AB:$AG,3,FALSE),"")</f>
        <v/>
      </c>
      <c r="N73" s="23" t="str">
        <f>IFERROR(VLOOKUP($B73,'IRC3 0510 Aalter'!$AB:$AG,4,FALSE),"")</f>
        <v/>
      </c>
      <c r="O73" s="27" t="str">
        <f t="shared" si="19"/>
        <v/>
      </c>
      <c r="P73" s="22" t="str">
        <f>IFERROR(VLOOKUP($B73,'IRC4 0607 Rieme'!$V:$Y,2,FALSE),"")</f>
        <v/>
      </c>
      <c r="Q73" s="23" t="str">
        <f>IFERROR(VLOOKUP($B73,'IRC4 0607 Rieme'!$V:$Y,3,FALSE),"")</f>
        <v/>
      </c>
      <c r="R73" s="23" t="str">
        <f>IFERROR(VLOOKUP($B73,'IRC4 0607 Rieme'!$V:$Y,4,FALSE),"")</f>
        <v/>
      </c>
      <c r="S73" s="27" t="str">
        <f t="shared" si="20"/>
        <v/>
      </c>
      <c r="T73" s="22" t="str">
        <f>IFERROR(VLOOKUP($B73,'IRC5 2906 Oudenaarde'!$V:$Y,2,FALSE),"")</f>
        <v/>
      </c>
      <c r="U73" s="23" t="str">
        <f>IFERROR(VLOOKUP($B73,'IRC5 2906 Oudenaarde'!$V:$Y,3,FALSE),"")</f>
        <v/>
      </c>
      <c r="V73" s="23" t="str">
        <f>IFERROR(VLOOKUP($B73,'IRC5 2906 Oudenaarde'!$V:$Y,4,FALSE),"")</f>
        <v/>
      </c>
      <c r="W73" s="27" t="str">
        <f t="shared" si="21"/>
        <v/>
      </c>
      <c r="X73" s="22" t="str">
        <f>IFERROR(VLOOKUP($B73,'IRC6 0830 Racing Gent'!$V:$Y,2,FALSE),"")</f>
        <v/>
      </c>
      <c r="Y73" s="23" t="str">
        <f>IFERROR(VLOOKUP($B73,'IRC6 0830 Racing Gent'!$V:$Y,3,FALSE),"")</f>
        <v/>
      </c>
      <c r="Z73" s="23" t="str">
        <f>IFERROR(VLOOKUP($B73,'IRC6 0830 Racing Gent'!$V:$Y,4,FALSE),"")</f>
        <v/>
      </c>
      <c r="AA73" s="27" t="str">
        <f t="shared" si="22"/>
        <v/>
      </c>
      <c r="AB73" s="22" t="str">
        <f>IFERROR(VLOOKUP($B73,'IRC7 0907 KAA Gent'!$V:$Y,2,FALSE),"")</f>
        <v/>
      </c>
      <c r="AC73" s="23" t="str">
        <f>IFERROR(VLOOKUP($B73,'IRC7 0907 KAA Gent'!$V:$Y,3,FALSE),"")</f>
        <v/>
      </c>
      <c r="AD73" s="23" t="str">
        <f>IFERROR(VLOOKUP($B73,'IRC7 0907 KAA Gent'!$V:$Y,4,FALSE),"")</f>
        <v/>
      </c>
      <c r="AE73" s="24" t="str">
        <f t="shared" si="23"/>
        <v/>
      </c>
      <c r="AF73" s="29" t="str" cm="1">
        <f t="array" ref="AF73">IF(SUM(LARGE(AJ73:AP73,{1;2;3;4;5}))&gt;0,SUM(LARGE(AJ73:AP73,{1;2;3;4;5})),"")</f>
        <v/>
      </c>
      <c r="AG73" s="5" t="str">
        <f t="shared" si="24"/>
        <v/>
      </c>
      <c r="AH73" s="5" t="str">
        <f t="shared" si="33"/>
        <v/>
      </c>
      <c r="AJ73" s="3">
        <f t="shared" si="25"/>
        <v>0</v>
      </c>
      <c r="AK73" s="3">
        <f t="shared" si="26"/>
        <v>0</v>
      </c>
      <c r="AL73" s="3">
        <f t="shared" si="27"/>
        <v>0</v>
      </c>
      <c r="AM73" s="3">
        <f t="shared" si="28"/>
        <v>0</v>
      </c>
      <c r="AN73" s="3">
        <f t="shared" si="29"/>
        <v>0</v>
      </c>
      <c r="AO73" s="3">
        <f t="shared" si="30"/>
        <v>0</v>
      </c>
      <c r="AP73" s="3">
        <f t="shared" si="31"/>
        <v>0</v>
      </c>
    </row>
    <row r="74" spans="2:42" x14ac:dyDescent="0.3">
      <c r="B74" s="30"/>
      <c r="C74" s="80"/>
      <c r="D74" s="22" t="str">
        <f>IFERROR(VLOOKUP($B74,'IRC1 0405 Deinze'!$AB:$AG,2,FALSE),"")</f>
        <v/>
      </c>
      <c r="E74" s="23" t="str">
        <f>IFERROR(VLOOKUP($B74,'IRC1 0405 Deinze'!$AB:$AG,3,FALSE),"")</f>
        <v/>
      </c>
      <c r="F74" s="23" t="str">
        <f>IFERROR(VLOOKUP($B74,'IRC1 0405 Deinze'!$AB:$AG,4,FALSE),"")</f>
        <v/>
      </c>
      <c r="G74" s="27" t="str">
        <f t="shared" si="18"/>
        <v/>
      </c>
      <c r="H74" s="22" t="str">
        <f>IFERROR(VLOOKUP($B74,'IRC2 0426 Maldegem'!$AC:$AG,2,FALSE),"")</f>
        <v/>
      </c>
      <c r="I74" s="23" t="str">
        <f>IFERROR(VLOOKUP($B74,'IRC2 0426 Maldegem'!$AC:$AG,3,FALSE),"")</f>
        <v/>
      </c>
      <c r="J74" s="23" t="str">
        <f>IFERROR(VLOOKUP($B74,'IRC2 0426 Maldegem'!$AC:$AG,4,FALSE),"")</f>
        <v/>
      </c>
      <c r="K74" s="27" t="str">
        <f t="shared" si="32"/>
        <v/>
      </c>
      <c r="L74" s="22" t="str">
        <f>IFERROR(VLOOKUP($B74,'IRC3 0510 Aalter'!$AB:$AG,2,FALSE),"")</f>
        <v/>
      </c>
      <c r="M74" s="23" t="str">
        <f>IFERROR(VLOOKUP($B74,'IRC3 0510 Aalter'!$AB:$AG,3,FALSE),"")</f>
        <v/>
      </c>
      <c r="N74" s="23" t="str">
        <f>IFERROR(VLOOKUP($B74,'IRC3 0510 Aalter'!$AB:$AG,4,FALSE),"")</f>
        <v/>
      </c>
      <c r="O74" s="27" t="str">
        <f t="shared" si="19"/>
        <v/>
      </c>
      <c r="P74" s="22" t="str">
        <f>IFERROR(VLOOKUP($B74,'IRC4 0607 Rieme'!$V:$Y,2,FALSE),"")</f>
        <v/>
      </c>
      <c r="Q74" s="23" t="str">
        <f>IFERROR(VLOOKUP($B74,'IRC4 0607 Rieme'!$V:$Y,3,FALSE),"")</f>
        <v/>
      </c>
      <c r="R74" s="23" t="str">
        <f>IFERROR(VLOOKUP($B74,'IRC4 0607 Rieme'!$V:$Y,4,FALSE),"")</f>
        <v/>
      </c>
      <c r="S74" s="27" t="str">
        <f t="shared" si="20"/>
        <v/>
      </c>
      <c r="T74" s="22" t="str">
        <f>IFERROR(VLOOKUP($B74,'IRC5 2906 Oudenaarde'!$V:$Y,2,FALSE),"")</f>
        <v/>
      </c>
      <c r="U74" s="23" t="str">
        <f>IFERROR(VLOOKUP($B74,'IRC5 2906 Oudenaarde'!$V:$Y,3,FALSE),"")</f>
        <v/>
      </c>
      <c r="V74" s="23" t="str">
        <f>IFERROR(VLOOKUP($B74,'IRC5 2906 Oudenaarde'!$V:$Y,4,FALSE),"")</f>
        <v/>
      </c>
      <c r="W74" s="27" t="str">
        <f t="shared" si="21"/>
        <v/>
      </c>
      <c r="X74" s="22" t="str">
        <f>IFERROR(VLOOKUP($B74,'IRC6 0830 Racing Gent'!$V:$Y,2,FALSE),"")</f>
        <v/>
      </c>
      <c r="Y74" s="23" t="str">
        <f>IFERROR(VLOOKUP($B74,'IRC6 0830 Racing Gent'!$V:$Y,3,FALSE),"")</f>
        <v/>
      </c>
      <c r="Z74" s="23" t="str">
        <f>IFERROR(VLOOKUP($B74,'IRC6 0830 Racing Gent'!$V:$Y,4,FALSE),"")</f>
        <v/>
      </c>
      <c r="AA74" s="27" t="str">
        <f t="shared" si="22"/>
        <v/>
      </c>
      <c r="AB74" s="22" t="str">
        <f>IFERROR(VLOOKUP($B74,'IRC7 0907 KAA Gent'!$V:$Y,2,FALSE),"")</f>
        <v/>
      </c>
      <c r="AC74" s="23" t="str">
        <f>IFERROR(VLOOKUP($B74,'IRC7 0907 KAA Gent'!$V:$Y,3,FALSE),"")</f>
        <v/>
      </c>
      <c r="AD74" s="23" t="str">
        <f>IFERROR(VLOOKUP($B74,'IRC7 0907 KAA Gent'!$V:$Y,4,FALSE),"")</f>
        <v/>
      </c>
      <c r="AE74" s="24" t="str">
        <f t="shared" si="23"/>
        <v/>
      </c>
      <c r="AF74" s="29" t="str" cm="1">
        <f t="array" ref="AF74">IF(SUM(LARGE(AJ74:AP74,{1;2;3;4;5}))&gt;0,SUM(LARGE(AJ74:AP74,{1;2;3;4;5})),"")</f>
        <v/>
      </c>
      <c r="AG74" s="5" t="str">
        <f t="shared" si="24"/>
        <v/>
      </c>
      <c r="AH74" s="5" t="str">
        <f t="shared" si="33"/>
        <v/>
      </c>
      <c r="AJ74" s="3">
        <f t="shared" si="25"/>
        <v>0</v>
      </c>
      <c r="AK74" s="3">
        <f t="shared" si="26"/>
        <v>0</v>
      </c>
      <c r="AL74" s="3">
        <f t="shared" si="27"/>
        <v>0</v>
      </c>
      <c r="AM74" s="3">
        <f t="shared" si="28"/>
        <v>0</v>
      </c>
      <c r="AN74" s="3">
        <f t="shared" si="29"/>
        <v>0</v>
      </c>
      <c r="AO74" s="3">
        <f t="shared" si="30"/>
        <v>0</v>
      </c>
      <c r="AP74" s="3">
        <f t="shared" si="31"/>
        <v>0</v>
      </c>
    </row>
    <row r="75" spans="2:42" x14ac:dyDescent="0.3">
      <c r="B75" s="30"/>
      <c r="C75" s="80"/>
      <c r="D75" s="22" t="str">
        <f>IFERROR(VLOOKUP($B75,'IRC1 0405 Deinze'!$AB:$AG,2,FALSE),"")</f>
        <v/>
      </c>
      <c r="E75" s="23" t="str">
        <f>IFERROR(VLOOKUP($B75,'IRC1 0405 Deinze'!$AB:$AG,3,FALSE),"")</f>
        <v/>
      </c>
      <c r="F75" s="23" t="str">
        <f>IFERROR(VLOOKUP($B75,'IRC1 0405 Deinze'!$AB:$AG,4,FALSE),"")</f>
        <v/>
      </c>
      <c r="G75" s="27" t="str">
        <f t="shared" si="18"/>
        <v/>
      </c>
      <c r="H75" s="22" t="str">
        <f>IFERROR(VLOOKUP($B75,'IRC2 0426 Maldegem'!$AC:$AG,2,FALSE),"")</f>
        <v/>
      </c>
      <c r="I75" s="23" t="str">
        <f>IFERROR(VLOOKUP($B75,'IRC2 0426 Maldegem'!$AC:$AG,3,FALSE),"")</f>
        <v/>
      </c>
      <c r="J75" s="23" t="str">
        <f>IFERROR(VLOOKUP($B75,'IRC2 0426 Maldegem'!$AC:$AG,4,FALSE),"")</f>
        <v/>
      </c>
      <c r="K75" s="27" t="str">
        <f t="shared" si="32"/>
        <v/>
      </c>
      <c r="L75" s="22" t="str">
        <f>IFERROR(VLOOKUP($B75,'IRC3 0510 Aalter'!$AB:$AG,2,FALSE),"")</f>
        <v/>
      </c>
      <c r="M75" s="23" t="str">
        <f>IFERROR(VLOOKUP($B75,'IRC3 0510 Aalter'!$AB:$AG,3,FALSE),"")</f>
        <v/>
      </c>
      <c r="N75" s="23" t="str">
        <f>IFERROR(VLOOKUP($B75,'IRC3 0510 Aalter'!$AB:$AG,4,FALSE),"")</f>
        <v/>
      </c>
      <c r="O75" s="27" t="str">
        <f t="shared" si="19"/>
        <v/>
      </c>
      <c r="P75" s="22" t="str">
        <f>IFERROR(VLOOKUP($B75,'IRC4 0607 Rieme'!$V:$Y,2,FALSE),"")</f>
        <v/>
      </c>
      <c r="Q75" s="23" t="str">
        <f>IFERROR(VLOOKUP($B75,'IRC4 0607 Rieme'!$V:$Y,3,FALSE),"")</f>
        <v/>
      </c>
      <c r="R75" s="23" t="str">
        <f>IFERROR(VLOOKUP($B75,'IRC4 0607 Rieme'!$V:$Y,4,FALSE),"")</f>
        <v/>
      </c>
      <c r="S75" s="27" t="str">
        <f t="shared" si="20"/>
        <v/>
      </c>
      <c r="T75" s="22" t="str">
        <f>IFERROR(VLOOKUP($B75,'IRC5 2906 Oudenaarde'!$V:$Y,2,FALSE),"")</f>
        <v/>
      </c>
      <c r="U75" s="23" t="str">
        <f>IFERROR(VLOOKUP($B75,'IRC5 2906 Oudenaarde'!$V:$Y,3,FALSE),"")</f>
        <v/>
      </c>
      <c r="V75" s="23" t="str">
        <f>IFERROR(VLOOKUP($B75,'IRC5 2906 Oudenaarde'!$V:$Y,4,FALSE),"")</f>
        <v/>
      </c>
      <c r="W75" s="27" t="str">
        <f t="shared" si="21"/>
        <v/>
      </c>
      <c r="X75" s="22" t="str">
        <f>IFERROR(VLOOKUP($B75,'IRC6 0830 Racing Gent'!$V:$Y,2,FALSE),"")</f>
        <v/>
      </c>
      <c r="Y75" s="23" t="str">
        <f>IFERROR(VLOOKUP($B75,'IRC6 0830 Racing Gent'!$V:$Y,3,FALSE),"")</f>
        <v/>
      </c>
      <c r="Z75" s="23" t="str">
        <f>IFERROR(VLOOKUP($B75,'IRC6 0830 Racing Gent'!$V:$Y,4,FALSE),"")</f>
        <v/>
      </c>
      <c r="AA75" s="27" t="str">
        <f t="shared" si="22"/>
        <v/>
      </c>
      <c r="AB75" s="22" t="str">
        <f>IFERROR(VLOOKUP($B75,'IRC7 0907 KAA Gent'!$V:$Y,2,FALSE),"")</f>
        <v/>
      </c>
      <c r="AC75" s="23" t="str">
        <f>IFERROR(VLOOKUP($B75,'IRC7 0907 KAA Gent'!$V:$Y,3,FALSE),"")</f>
        <v/>
      </c>
      <c r="AD75" s="23" t="str">
        <f>IFERROR(VLOOKUP($B75,'IRC7 0907 KAA Gent'!$V:$Y,4,FALSE),"")</f>
        <v/>
      </c>
      <c r="AE75" s="24" t="str">
        <f t="shared" si="23"/>
        <v/>
      </c>
      <c r="AF75" s="29" t="str" cm="1">
        <f t="array" ref="AF75">IF(SUM(LARGE(AJ75:AP75,{1;2;3;4;5}))&gt;0,SUM(LARGE(AJ75:AP75,{1;2;3;4;5})),"")</f>
        <v/>
      </c>
      <c r="AG75" s="5" t="str">
        <f t="shared" si="24"/>
        <v/>
      </c>
      <c r="AH75" s="5" t="str">
        <f t="shared" si="33"/>
        <v/>
      </c>
      <c r="AJ75" s="3">
        <f t="shared" si="25"/>
        <v>0</v>
      </c>
      <c r="AK75" s="3">
        <f t="shared" si="26"/>
        <v>0</v>
      </c>
      <c r="AL75" s="3">
        <f t="shared" si="27"/>
        <v>0</v>
      </c>
      <c r="AM75" s="3">
        <f t="shared" si="28"/>
        <v>0</v>
      </c>
      <c r="AN75" s="3">
        <f t="shared" si="29"/>
        <v>0</v>
      </c>
      <c r="AO75" s="3">
        <f t="shared" si="30"/>
        <v>0</v>
      </c>
      <c r="AP75" s="3">
        <f t="shared" si="31"/>
        <v>0</v>
      </c>
    </row>
    <row r="76" spans="2:42" x14ac:dyDescent="0.3">
      <c r="B76" s="30"/>
      <c r="C76" s="80"/>
      <c r="D76" s="22" t="str">
        <f>IFERROR(VLOOKUP($B76,'IRC1 0405 Deinze'!$AB:$AG,2,FALSE),"")</f>
        <v/>
      </c>
      <c r="E76" s="23" t="str">
        <f>IFERROR(VLOOKUP($B76,'IRC1 0405 Deinze'!$AB:$AG,3,FALSE),"")</f>
        <v/>
      </c>
      <c r="F76" s="23" t="str">
        <f>IFERROR(VLOOKUP($B76,'IRC1 0405 Deinze'!$AB:$AG,4,FALSE),"")</f>
        <v/>
      </c>
      <c r="G76" s="27" t="str">
        <f t="shared" si="18"/>
        <v/>
      </c>
      <c r="H76" s="22" t="str">
        <f>IFERROR(VLOOKUP($B76,'IRC2 0426 Maldegem'!$AC:$AG,2,FALSE),"")</f>
        <v/>
      </c>
      <c r="I76" s="23" t="str">
        <f>IFERROR(VLOOKUP($B76,'IRC2 0426 Maldegem'!$AC:$AG,3,FALSE),"")</f>
        <v/>
      </c>
      <c r="J76" s="23" t="str">
        <f>IFERROR(VLOOKUP($B76,'IRC2 0426 Maldegem'!$AC:$AG,4,FALSE),"")</f>
        <v/>
      </c>
      <c r="K76" s="27" t="str">
        <f t="shared" si="32"/>
        <v/>
      </c>
      <c r="L76" s="22" t="str">
        <f>IFERROR(VLOOKUP($B76,'IRC3 0510 Aalter'!$AB:$AG,2,FALSE),"")</f>
        <v/>
      </c>
      <c r="M76" s="23" t="str">
        <f>IFERROR(VLOOKUP($B76,'IRC3 0510 Aalter'!$AB:$AG,3,FALSE),"")</f>
        <v/>
      </c>
      <c r="N76" s="23" t="str">
        <f>IFERROR(VLOOKUP($B76,'IRC3 0510 Aalter'!$AB:$AG,4,FALSE),"")</f>
        <v/>
      </c>
      <c r="O76" s="27" t="str">
        <f t="shared" si="19"/>
        <v/>
      </c>
      <c r="P76" s="22" t="str">
        <f>IFERROR(VLOOKUP($B76,'IRC4 0607 Rieme'!$V:$Y,2,FALSE),"")</f>
        <v/>
      </c>
      <c r="Q76" s="23" t="str">
        <f>IFERROR(VLOOKUP($B76,'IRC4 0607 Rieme'!$V:$Y,3,FALSE),"")</f>
        <v/>
      </c>
      <c r="R76" s="23" t="str">
        <f>IFERROR(VLOOKUP($B76,'IRC4 0607 Rieme'!$V:$Y,4,FALSE),"")</f>
        <v/>
      </c>
      <c r="S76" s="27" t="str">
        <f t="shared" si="20"/>
        <v/>
      </c>
      <c r="T76" s="22" t="str">
        <f>IFERROR(VLOOKUP($B76,'IRC5 2906 Oudenaarde'!$V:$Y,2,FALSE),"")</f>
        <v/>
      </c>
      <c r="U76" s="23" t="str">
        <f>IFERROR(VLOOKUP($B76,'IRC5 2906 Oudenaarde'!$V:$Y,3,FALSE),"")</f>
        <v/>
      </c>
      <c r="V76" s="23" t="str">
        <f>IFERROR(VLOOKUP($B76,'IRC5 2906 Oudenaarde'!$V:$Y,4,FALSE),"")</f>
        <v/>
      </c>
      <c r="W76" s="27" t="str">
        <f t="shared" si="21"/>
        <v/>
      </c>
      <c r="X76" s="22" t="str">
        <f>IFERROR(VLOOKUP($B76,'IRC6 0830 Racing Gent'!$V:$Y,2,FALSE),"")</f>
        <v/>
      </c>
      <c r="Y76" s="23" t="str">
        <f>IFERROR(VLOOKUP($B76,'IRC6 0830 Racing Gent'!$V:$Y,3,FALSE),"")</f>
        <v/>
      </c>
      <c r="Z76" s="23" t="str">
        <f>IFERROR(VLOOKUP($B76,'IRC6 0830 Racing Gent'!$V:$Y,4,FALSE),"")</f>
        <v/>
      </c>
      <c r="AA76" s="27" t="str">
        <f t="shared" si="22"/>
        <v/>
      </c>
      <c r="AB76" s="22" t="str">
        <f>IFERROR(VLOOKUP($B76,'IRC7 0907 KAA Gent'!$V:$Y,2,FALSE),"")</f>
        <v/>
      </c>
      <c r="AC76" s="23" t="str">
        <f>IFERROR(VLOOKUP($B76,'IRC7 0907 KAA Gent'!$V:$Y,3,FALSE),"")</f>
        <v/>
      </c>
      <c r="AD76" s="23" t="str">
        <f>IFERROR(VLOOKUP($B76,'IRC7 0907 KAA Gent'!$V:$Y,4,FALSE),"")</f>
        <v/>
      </c>
      <c r="AE76" s="24" t="str">
        <f t="shared" si="23"/>
        <v/>
      </c>
      <c r="AF76" s="29" t="str" cm="1">
        <f t="array" ref="AF76">IF(SUM(LARGE(AJ76:AP76,{1;2;3;4;5}))&gt;0,SUM(LARGE(AJ76:AP76,{1;2;3;4;5})),"")</f>
        <v/>
      </c>
      <c r="AG76" s="5" t="str">
        <f t="shared" si="24"/>
        <v/>
      </c>
      <c r="AH76" s="5" t="str">
        <f t="shared" si="33"/>
        <v/>
      </c>
      <c r="AJ76" s="3">
        <f t="shared" si="25"/>
        <v>0</v>
      </c>
      <c r="AK76" s="3">
        <f t="shared" si="26"/>
        <v>0</v>
      </c>
      <c r="AL76" s="3">
        <f t="shared" si="27"/>
        <v>0</v>
      </c>
      <c r="AM76" s="3">
        <f t="shared" si="28"/>
        <v>0</v>
      </c>
      <c r="AN76" s="3">
        <f t="shared" si="29"/>
        <v>0</v>
      </c>
      <c r="AO76" s="3">
        <f t="shared" si="30"/>
        <v>0</v>
      </c>
      <c r="AP76" s="3">
        <f t="shared" si="31"/>
        <v>0</v>
      </c>
    </row>
    <row r="77" spans="2:42" x14ac:dyDescent="0.3">
      <c r="B77" s="30"/>
      <c r="C77" s="80"/>
      <c r="D77" s="22" t="str">
        <f>IFERROR(VLOOKUP($B77,'IRC1 0405 Deinze'!$AB:$AG,2,FALSE),"")</f>
        <v/>
      </c>
      <c r="E77" s="23" t="str">
        <f>IFERROR(VLOOKUP($B77,'IRC1 0405 Deinze'!$AB:$AG,3,FALSE),"")</f>
        <v/>
      </c>
      <c r="F77" s="23" t="str">
        <f>IFERROR(VLOOKUP($B77,'IRC1 0405 Deinze'!$AB:$AG,4,FALSE),"")</f>
        <v/>
      </c>
      <c r="G77" s="27" t="str">
        <f t="shared" si="18"/>
        <v/>
      </c>
      <c r="H77" s="22" t="str">
        <f>IFERROR(VLOOKUP($B77,'IRC2 0426 Maldegem'!$AC:$AG,2,FALSE),"")</f>
        <v/>
      </c>
      <c r="I77" s="23" t="str">
        <f>IFERROR(VLOOKUP($B77,'IRC2 0426 Maldegem'!$AC:$AG,3,FALSE),"")</f>
        <v/>
      </c>
      <c r="J77" s="23" t="str">
        <f>IFERROR(VLOOKUP($B77,'IRC2 0426 Maldegem'!$AC:$AG,4,FALSE),"")</f>
        <v/>
      </c>
      <c r="K77" s="27" t="str">
        <f t="shared" si="32"/>
        <v/>
      </c>
      <c r="L77" s="22" t="str">
        <f>IFERROR(VLOOKUP($B77,'IRC3 0510 Aalter'!$AB:$AG,2,FALSE),"")</f>
        <v/>
      </c>
      <c r="M77" s="23" t="str">
        <f>IFERROR(VLOOKUP($B77,'IRC3 0510 Aalter'!$AB:$AG,3,FALSE),"")</f>
        <v/>
      </c>
      <c r="N77" s="23" t="str">
        <f>IFERROR(VLOOKUP($B77,'IRC3 0510 Aalter'!$AB:$AG,4,FALSE),"")</f>
        <v/>
      </c>
      <c r="O77" s="27" t="str">
        <f t="shared" si="19"/>
        <v/>
      </c>
      <c r="P77" s="22" t="str">
        <f>IFERROR(VLOOKUP($B77,'IRC4 0607 Rieme'!$V:$Y,2,FALSE),"")</f>
        <v/>
      </c>
      <c r="Q77" s="23" t="str">
        <f>IFERROR(VLOOKUP($B77,'IRC4 0607 Rieme'!$V:$Y,3,FALSE),"")</f>
        <v/>
      </c>
      <c r="R77" s="23" t="str">
        <f>IFERROR(VLOOKUP($B77,'IRC4 0607 Rieme'!$V:$Y,4,FALSE),"")</f>
        <v/>
      </c>
      <c r="S77" s="27" t="str">
        <f t="shared" si="20"/>
        <v/>
      </c>
      <c r="T77" s="22" t="str">
        <f>IFERROR(VLOOKUP($B77,'IRC5 2906 Oudenaarde'!$V:$Y,2,FALSE),"")</f>
        <v/>
      </c>
      <c r="U77" s="23" t="str">
        <f>IFERROR(VLOOKUP($B77,'IRC5 2906 Oudenaarde'!$V:$Y,3,FALSE),"")</f>
        <v/>
      </c>
      <c r="V77" s="23" t="str">
        <f>IFERROR(VLOOKUP($B77,'IRC5 2906 Oudenaarde'!$V:$Y,4,FALSE),"")</f>
        <v/>
      </c>
      <c r="W77" s="27" t="str">
        <f t="shared" si="21"/>
        <v/>
      </c>
      <c r="X77" s="22" t="str">
        <f>IFERROR(VLOOKUP($B77,'IRC6 0830 Racing Gent'!$V:$Y,2,FALSE),"")</f>
        <v/>
      </c>
      <c r="Y77" s="23" t="str">
        <f>IFERROR(VLOOKUP($B77,'IRC6 0830 Racing Gent'!$V:$Y,3,FALSE),"")</f>
        <v/>
      </c>
      <c r="Z77" s="23" t="str">
        <f>IFERROR(VLOOKUP($B77,'IRC6 0830 Racing Gent'!$V:$Y,4,FALSE),"")</f>
        <v/>
      </c>
      <c r="AA77" s="27" t="str">
        <f t="shared" si="22"/>
        <v/>
      </c>
      <c r="AB77" s="22" t="str">
        <f>IFERROR(VLOOKUP($B77,'IRC7 0907 KAA Gent'!$V:$Y,2,FALSE),"")</f>
        <v/>
      </c>
      <c r="AC77" s="23" t="str">
        <f>IFERROR(VLOOKUP($B77,'IRC7 0907 KAA Gent'!$V:$Y,3,FALSE),"")</f>
        <v/>
      </c>
      <c r="AD77" s="23" t="str">
        <f>IFERROR(VLOOKUP($B77,'IRC7 0907 KAA Gent'!$V:$Y,4,FALSE),"")</f>
        <v/>
      </c>
      <c r="AE77" s="24" t="str">
        <f t="shared" si="23"/>
        <v/>
      </c>
      <c r="AF77" s="29" t="str" cm="1">
        <f t="array" ref="AF77">IF(SUM(LARGE(AJ77:AP77,{1;2;3;4;5}))&gt;0,SUM(LARGE(AJ77:AP77,{1;2;3;4;5})),"")</f>
        <v/>
      </c>
      <c r="AG77" s="5" t="str">
        <f t="shared" si="24"/>
        <v/>
      </c>
      <c r="AH77" s="5" t="str">
        <f t="shared" si="33"/>
        <v/>
      </c>
      <c r="AJ77" s="3">
        <f t="shared" si="25"/>
        <v>0</v>
      </c>
      <c r="AK77" s="3">
        <f t="shared" si="26"/>
        <v>0</v>
      </c>
      <c r="AL77" s="3">
        <f t="shared" si="27"/>
        <v>0</v>
      </c>
      <c r="AM77" s="3">
        <f t="shared" si="28"/>
        <v>0</v>
      </c>
      <c r="AN77" s="3">
        <f t="shared" si="29"/>
        <v>0</v>
      </c>
      <c r="AO77" s="3">
        <f t="shared" si="30"/>
        <v>0</v>
      </c>
      <c r="AP77" s="3">
        <f t="shared" si="31"/>
        <v>0</v>
      </c>
    </row>
    <row r="78" spans="2:42" x14ac:dyDescent="0.3">
      <c r="B78" s="30"/>
      <c r="C78" s="80"/>
      <c r="D78" s="22" t="str">
        <f>IFERROR(VLOOKUP($B78,'IRC1 0405 Deinze'!$AB:$AG,2,FALSE),"")</f>
        <v/>
      </c>
      <c r="E78" s="23" t="str">
        <f>IFERROR(VLOOKUP($B78,'IRC1 0405 Deinze'!$AB:$AG,3,FALSE),"")</f>
        <v/>
      </c>
      <c r="F78" s="23" t="str">
        <f>IFERROR(VLOOKUP($B78,'IRC1 0405 Deinze'!$AB:$AG,4,FALSE),"")</f>
        <v/>
      </c>
      <c r="G78" s="27" t="str">
        <f t="shared" si="18"/>
        <v/>
      </c>
      <c r="H78" s="22" t="str">
        <f>IFERROR(VLOOKUP($B78,'IRC2 0426 Maldegem'!$AC:$AG,2,FALSE),"")</f>
        <v/>
      </c>
      <c r="I78" s="23" t="str">
        <f>IFERROR(VLOOKUP($B78,'IRC2 0426 Maldegem'!$AC:$AG,3,FALSE),"")</f>
        <v/>
      </c>
      <c r="J78" s="23" t="str">
        <f>IFERROR(VLOOKUP($B78,'IRC2 0426 Maldegem'!$AC:$AG,4,FALSE),"")</f>
        <v/>
      </c>
      <c r="K78" s="27" t="str">
        <f t="shared" si="32"/>
        <v/>
      </c>
      <c r="L78" s="22" t="str">
        <f>IFERROR(VLOOKUP($B78,'IRC3 0510 Aalter'!$AB:$AG,2,FALSE),"")</f>
        <v/>
      </c>
      <c r="M78" s="23" t="str">
        <f>IFERROR(VLOOKUP($B78,'IRC3 0510 Aalter'!$AB:$AG,3,FALSE),"")</f>
        <v/>
      </c>
      <c r="N78" s="23" t="str">
        <f>IFERROR(VLOOKUP($B78,'IRC3 0510 Aalter'!$AB:$AG,4,FALSE),"")</f>
        <v/>
      </c>
      <c r="O78" s="27" t="str">
        <f t="shared" si="19"/>
        <v/>
      </c>
      <c r="P78" s="22" t="str">
        <f>IFERROR(VLOOKUP($B78,'IRC4 0607 Rieme'!$V:$Y,2,FALSE),"")</f>
        <v/>
      </c>
      <c r="Q78" s="23" t="str">
        <f>IFERROR(VLOOKUP($B78,'IRC4 0607 Rieme'!$V:$Y,3,FALSE),"")</f>
        <v/>
      </c>
      <c r="R78" s="23" t="str">
        <f>IFERROR(VLOOKUP($B78,'IRC4 0607 Rieme'!$V:$Y,4,FALSE),"")</f>
        <v/>
      </c>
      <c r="S78" s="27" t="str">
        <f t="shared" si="20"/>
        <v/>
      </c>
      <c r="T78" s="22" t="str">
        <f>IFERROR(VLOOKUP($B78,'IRC5 2906 Oudenaarde'!$V:$Y,2,FALSE),"")</f>
        <v/>
      </c>
      <c r="U78" s="23" t="str">
        <f>IFERROR(VLOOKUP($B78,'IRC5 2906 Oudenaarde'!$V:$Y,3,FALSE),"")</f>
        <v/>
      </c>
      <c r="V78" s="23" t="str">
        <f>IFERROR(VLOOKUP($B78,'IRC5 2906 Oudenaarde'!$V:$Y,4,FALSE),"")</f>
        <v/>
      </c>
      <c r="W78" s="27" t="str">
        <f t="shared" si="21"/>
        <v/>
      </c>
      <c r="X78" s="22" t="str">
        <f>IFERROR(VLOOKUP($B78,'IRC6 0830 Racing Gent'!$V:$Y,2,FALSE),"")</f>
        <v/>
      </c>
      <c r="Y78" s="23" t="str">
        <f>IFERROR(VLOOKUP($B78,'IRC6 0830 Racing Gent'!$V:$Y,3,FALSE),"")</f>
        <v/>
      </c>
      <c r="Z78" s="23" t="str">
        <f>IFERROR(VLOOKUP($B78,'IRC6 0830 Racing Gent'!$V:$Y,4,FALSE),"")</f>
        <v/>
      </c>
      <c r="AA78" s="27" t="str">
        <f t="shared" si="22"/>
        <v/>
      </c>
      <c r="AB78" s="22" t="str">
        <f>IFERROR(VLOOKUP($B78,'IRC7 0907 KAA Gent'!$V:$Y,2,FALSE),"")</f>
        <v/>
      </c>
      <c r="AC78" s="23" t="str">
        <f>IFERROR(VLOOKUP($B78,'IRC7 0907 KAA Gent'!$V:$Y,3,FALSE),"")</f>
        <v/>
      </c>
      <c r="AD78" s="23" t="str">
        <f>IFERROR(VLOOKUP($B78,'IRC7 0907 KAA Gent'!$V:$Y,4,FALSE),"")</f>
        <v/>
      </c>
      <c r="AE78" s="24" t="str">
        <f t="shared" si="23"/>
        <v/>
      </c>
      <c r="AF78" s="29" t="str" cm="1">
        <f t="array" ref="AF78">IF(SUM(LARGE(AJ78:AP78,{1;2;3;4;5}))&gt;0,SUM(LARGE(AJ78:AP78,{1;2;3;4;5})),"")</f>
        <v/>
      </c>
      <c r="AG78" s="5" t="str">
        <f t="shared" si="24"/>
        <v/>
      </c>
      <c r="AH78" s="5" t="str">
        <f t="shared" si="33"/>
        <v/>
      </c>
      <c r="AJ78" s="3">
        <f t="shared" si="25"/>
        <v>0</v>
      </c>
      <c r="AK78" s="3">
        <f t="shared" si="26"/>
        <v>0</v>
      </c>
      <c r="AL78" s="3">
        <f t="shared" si="27"/>
        <v>0</v>
      </c>
      <c r="AM78" s="3">
        <f t="shared" si="28"/>
        <v>0</v>
      </c>
      <c r="AN78" s="3">
        <f t="shared" si="29"/>
        <v>0</v>
      </c>
      <c r="AO78" s="3">
        <f t="shared" si="30"/>
        <v>0</v>
      </c>
      <c r="AP78" s="3">
        <f t="shared" si="31"/>
        <v>0</v>
      </c>
    </row>
    <row r="79" spans="2:42" x14ac:dyDescent="0.3">
      <c r="B79" s="30"/>
      <c r="C79" s="80"/>
      <c r="D79" s="22" t="str">
        <f>IFERROR(VLOOKUP($B79,'IRC1 0405 Deinze'!$AB:$AG,2,FALSE),"")</f>
        <v/>
      </c>
      <c r="E79" s="23" t="str">
        <f>IFERROR(VLOOKUP($B79,'IRC1 0405 Deinze'!$AB:$AG,3,FALSE),"")</f>
        <v/>
      </c>
      <c r="F79" s="23" t="str">
        <f>IFERROR(VLOOKUP($B79,'IRC1 0405 Deinze'!$AB:$AG,4,FALSE),"")</f>
        <v/>
      </c>
      <c r="G79" s="27" t="str">
        <f t="shared" si="18"/>
        <v/>
      </c>
      <c r="H79" s="22" t="str">
        <f>IFERROR(VLOOKUP($B79,'IRC2 0426 Maldegem'!$AC:$AG,2,FALSE),"")</f>
        <v/>
      </c>
      <c r="I79" s="23" t="str">
        <f>IFERROR(VLOOKUP($B79,'IRC2 0426 Maldegem'!$AC:$AG,3,FALSE),"")</f>
        <v/>
      </c>
      <c r="J79" s="23" t="str">
        <f>IFERROR(VLOOKUP($B79,'IRC2 0426 Maldegem'!$AC:$AG,4,FALSE),"")</f>
        <v/>
      </c>
      <c r="K79" s="27" t="str">
        <f t="shared" si="32"/>
        <v/>
      </c>
      <c r="L79" s="22" t="str">
        <f>IFERROR(VLOOKUP($B79,'IRC3 0510 Aalter'!$AB:$AG,2,FALSE),"")</f>
        <v/>
      </c>
      <c r="M79" s="23" t="str">
        <f>IFERROR(VLOOKUP($B79,'IRC3 0510 Aalter'!$AB:$AG,3,FALSE),"")</f>
        <v/>
      </c>
      <c r="N79" s="23" t="str">
        <f>IFERROR(VLOOKUP($B79,'IRC3 0510 Aalter'!$AB:$AG,4,FALSE),"")</f>
        <v/>
      </c>
      <c r="O79" s="27" t="str">
        <f t="shared" si="19"/>
        <v/>
      </c>
      <c r="P79" s="22" t="str">
        <f>IFERROR(VLOOKUP($B79,'IRC4 0607 Rieme'!$V:$Y,2,FALSE),"")</f>
        <v/>
      </c>
      <c r="Q79" s="23" t="str">
        <f>IFERROR(VLOOKUP($B79,'IRC4 0607 Rieme'!$V:$Y,3,FALSE),"")</f>
        <v/>
      </c>
      <c r="R79" s="23" t="str">
        <f>IFERROR(VLOOKUP($B79,'IRC4 0607 Rieme'!$V:$Y,4,FALSE),"")</f>
        <v/>
      </c>
      <c r="S79" s="27" t="str">
        <f t="shared" si="20"/>
        <v/>
      </c>
      <c r="T79" s="22" t="str">
        <f>IFERROR(VLOOKUP($B79,'IRC5 2906 Oudenaarde'!$V:$Y,2,FALSE),"")</f>
        <v/>
      </c>
      <c r="U79" s="23" t="str">
        <f>IFERROR(VLOOKUP($B79,'IRC5 2906 Oudenaarde'!$V:$Y,3,FALSE),"")</f>
        <v/>
      </c>
      <c r="V79" s="23" t="str">
        <f>IFERROR(VLOOKUP($B79,'IRC5 2906 Oudenaarde'!$V:$Y,4,FALSE),"")</f>
        <v/>
      </c>
      <c r="W79" s="27" t="str">
        <f t="shared" si="21"/>
        <v/>
      </c>
      <c r="X79" s="22" t="str">
        <f>IFERROR(VLOOKUP($B79,'IRC6 0830 Racing Gent'!$V:$Y,2,FALSE),"")</f>
        <v/>
      </c>
      <c r="Y79" s="23" t="str">
        <f>IFERROR(VLOOKUP($B79,'IRC6 0830 Racing Gent'!$V:$Y,3,FALSE),"")</f>
        <v/>
      </c>
      <c r="Z79" s="23" t="str">
        <f>IFERROR(VLOOKUP($B79,'IRC6 0830 Racing Gent'!$V:$Y,4,FALSE),"")</f>
        <v/>
      </c>
      <c r="AA79" s="27" t="str">
        <f t="shared" si="22"/>
        <v/>
      </c>
      <c r="AB79" s="22" t="str">
        <f>IFERROR(VLOOKUP($B79,'IRC7 0907 KAA Gent'!$V:$Y,2,FALSE),"")</f>
        <v/>
      </c>
      <c r="AC79" s="23" t="str">
        <f>IFERROR(VLOOKUP($B79,'IRC7 0907 KAA Gent'!$V:$Y,3,FALSE),"")</f>
        <v/>
      </c>
      <c r="AD79" s="23" t="str">
        <f>IFERROR(VLOOKUP($B79,'IRC7 0907 KAA Gent'!$V:$Y,4,FALSE),"")</f>
        <v/>
      </c>
      <c r="AE79" s="24" t="str">
        <f t="shared" si="23"/>
        <v/>
      </c>
      <c r="AF79" s="29" t="str" cm="1">
        <f t="array" ref="AF79">IF(SUM(LARGE(AJ79:AP79,{1;2;3;4;5}))&gt;0,SUM(LARGE(AJ79:AP79,{1;2;3;4;5})),"")</f>
        <v/>
      </c>
      <c r="AG79" s="5" t="str">
        <f t="shared" si="24"/>
        <v/>
      </c>
      <c r="AH79" s="5" t="str">
        <f t="shared" si="33"/>
        <v/>
      </c>
      <c r="AJ79" s="3">
        <f t="shared" si="25"/>
        <v>0</v>
      </c>
      <c r="AK79" s="3">
        <f t="shared" si="26"/>
        <v>0</v>
      </c>
      <c r="AL79" s="3">
        <f t="shared" si="27"/>
        <v>0</v>
      </c>
      <c r="AM79" s="3">
        <f t="shared" si="28"/>
        <v>0</v>
      </c>
      <c r="AN79" s="3">
        <f t="shared" si="29"/>
        <v>0</v>
      </c>
      <c r="AO79" s="3">
        <f t="shared" si="30"/>
        <v>0</v>
      </c>
      <c r="AP79" s="3">
        <f t="shared" si="31"/>
        <v>0</v>
      </c>
    </row>
    <row r="80" spans="2:42" x14ac:dyDescent="0.3">
      <c r="B80" s="30"/>
      <c r="C80" s="80"/>
      <c r="D80" s="22" t="str">
        <f>IFERROR(VLOOKUP($B80,'IRC1 0405 Deinze'!$AB:$AG,2,FALSE),"")</f>
        <v/>
      </c>
      <c r="E80" s="23" t="str">
        <f>IFERROR(VLOOKUP($B80,'IRC1 0405 Deinze'!$AB:$AG,3,FALSE),"")</f>
        <v/>
      </c>
      <c r="F80" s="23" t="str">
        <f>IFERROR(VLOOKUP($B80,'IRC1 0405 Deinze'!$AB:$AG,4,FALSE),"")</f>
        <v/>
      </c>
      <c r="G80" s="27" t="str">
        <f t="shared" si="18"/>
        <v/>
      </c>
      <c r="H80" s="22" t="str">
        <f>IFERROR(VLOOKUP($B80,'IRC2 0426 Maldegem'!$AC:$AG,2,FALSE),"")</f>
        <v/>
      </c>
      <c r="I80" s="23" t="str">
        <f>IFERROR(VLOOKUP($B80,'IRC2 0426 Maldegem'!$AC:$AG,3,FALSE),"")</f>
        <v/>
      </c>
      <c r="J80" s="23" t="str">
        <f>IFERROR(VLOOKUP($B80,'IRC2 0426 Maldegem'!$AC:$AG,4,FALSE),"")</f>
        <v/>
      </c>
      <c r="K80" s="27" t="str">
        <f t="shared" si="32"/>
        <v/>
      </c>
      <c r="L80" s="22" t="str">
        <f>IFERROR(VLOOKUP($B80,'IRC3 0510 Aalter'!$AB:$AG,2,FALSE),"")</f>
        <v/>
      </c>
      <c r="M80" s="23" t="str">
        <f>IFERROR(VLOOKUP($B80,'IRC3 0510 Aalter'!$AB:$AG,3,FALSE),"")</f>
        <v/>
      </c>
      <c r="N80" s="23" t="str">
        <f>IFERROR(VLOOKUP($B80,'IRC3 0510 Aalter'!$AB:$AG,4,FALSE),"")</f>
        <v/>
      </c>
      <c r="O80" s="27" t="str">
        <f t="shared" si="19"/>
        <v/>
      </c>
      <c r="P80" s="22" t="str">
        <f>IFERROR(VLOOKUP($B80,'IRC4 0607 Rieme'!$V:$Y,2,FALSE),"")</f>
        <v/>
      </c>
      <c r="Q80" s="23" t="str">
        <f>IFERROR(VLOOKUP($B80,'IRC4 0607 Rieme'!$V:$Y,3,FALSE),"")</f>
        <v/>
      </c>
      <c r="R80" s="23" t="str">
        <f>IFERROR(VLOOKUP($B80,'IRC4 0607 Rieme'!$V:$Y,4,FALSE),"")</f>
        <v/>
      </c>
      <c r="S80" s="27" t="str">
        <f t="shared" si="20"/>
        <v/>
      </c>
      <c r="T80" s="22" t="str">
        <f>IFERROR(VLOOKUP($B80,'IRC5 2906 Oudenaarde'!$V:$Y,2,FALSE),"")</f>
        <v/>
      </c>
      <c r="U80" s="23" t="str">
        <f>IFERROR(VLOOKUP($B80,'IRC5 2906 Oudenaarde'!$V:$Y,3,FALSE),"")</f>
        <v/>
      </c>
      <c r="V80" s="23" t="str">
        <f>IFERROR(VLOOKUP($B80,'IRC5 2906 Oudenaarde'!$V:$Y,4,FALSE),"")</f>
        <v/>
      </c>
      <c r="W80" s="27" t="str">
        <f t="shared" si="21"/>
        <v/>
      </c>
      <c r="X80" s="22" t="str">
        <f>IFERROR(VLOOKUP($B80,'IRC6 0830 Racing Gent'!$V:$Y,2,FALSE),"")</f>
        <v/>
      </c>
      <c r="Y80" s="23" t="str">
        <f>IFERROR(VLOOKUP($B80,'IRC6 0830 Racing Gent'!$V:$Y,3,FALSE),"")</f>
        <v/>
      </c>
      <c r="Z80" s="23" t="str">
        <f>IFERROR(VLOOKUP($B80,'IRC6 0830 Racing Gent'!$V:$Y,4,FALSE),"")</f>
        <v/>
      </c>
      <c r="AA80" s="27" t="str">
        <f t="shared" si="22"/>
        <v/>
      </c>
      <c r="AB80" s="22" t="str">
        <f>IFERROR(VLOOKUP($B80,'IRC7 0907 KAA Gent'!$V:$Y,2,FALSE),"")</f>
        <v/>
      </c>
      <c r="AC80" s="23" t="str">
        <f>IFERROR(VLOOKUP($B80,'IRC7 0907 KAA Gent'!$V:$Y,3,FALSE),"")</f>
        <v/>
      </c>
      <c r="AD80" s="23" t="str">
        <f>IFERROR(VLOOKUP($B80,'IRC7 0907 KAA Gent'!$V:$Y,4,FALSE),"")</f>
        <v/>
      </c>
      <c r="AE80" s="24" t="str">
        <f t="shared" si="23"/>
        <v/>
      </c>
      <c r="AF80" s="29" t="str" cm="1">
        <f t="array" ref="AF80">IF(SUM(LARGE(AJ80:AP80,{1;2;3;4;5}))&gt;0,SUM(LARGE(AJ80:AP80,{1;2;3;4;5})),"")</f>
        <v/>
      </c>
      <c r="AG80" s="5" t="str">
        <f t="shared" si="24"/>
        <v/>
      </c>
      <c r="AH80" s="5" t="str">
        <f t="shared" si="33"/>
        <v/>
      </c>
      <c r="AJ80" s="3">
        <f t="shared" si="25"/>
        <v>0</v>
      </c>
      <c r="AK80" s="3">
        <f t="shared" si="26"/>
        <v>0</v>
      </c>
      <c r="AL80" s="3">
        <f t="shared" si="27"/>
        <v>0</v>
      </c>
      <c r="AM80" s="3">
        <f t="shared" si="28"/>
        <v>0</v>
      </c>
      <c r="AN80" s="3">
        <f t="shared" si="29"/>
        <v>0</v>
      </c>
      <c r="AO80" s="3">
        <f t="shared" si="30"/>
        <v>0</v>
      </c>
      <c r="AP80" s="3">
        <f t="shared" si="31"/>
        <v>0</v>
      </c>
    </row>
    <row r="81" spans="2:42" x14ac:dyDescent="0.3">
      <c r="B81" s="30"/>
      <c r="C81" s="80"/>
      <c r="D81" s="22" t="str">
        <f>IFERROR(VLOOKUP($B81,'IRC1 0405 Deinze'!$AB:$AG,2,FALSE),"")</f>
        <v/>
      </c>
      <c r="E81" s="23" t="str">
        <f>IFERROR(VLOOKUP($B81,'IRC1 0405 Deinze'!$AB:$AG,3,FALSE),"")</f>
        <v/>
      </c>
      <c r="F81" s="23" t="str">
        <f>IFERROR(VLOOKUP($B81,'IRC1 0405 Deinze'!$AB:$AG,4,FALSE),"")</f>
        <v/>
      </c>
      <c r="G81" s="27" t="str">
        <f t="shared" si="18"/>
        <v/>
      </c>
      <c r="H81" s="22" t="str">
        <f>IFERROR(VLOOKUP($B81,'IRC2 0426 Maldegem'!$AC:$AG,2,FALSE),"")</f>
        <v/>
      </c>
      <c r="I81" s="23" t="str">
        <f>IFERROR(VLOOKUP($B81,'IRC2 0426 Maldegem'!$AC:$AG,3,FALSE),"")</f>
        <v/>
      </c>
      <c r="J81" s="23" t="str">
        <f>IFERROR(VLOOKUP($B81,'IRC2 0426 Maldegem'!$AC:$AG,4,FALSE),"")</f>
        <v/>
      </c>
      <c r="K81" s="27" t="str">
        <f t="shared" si="32"/>
        <v/>
      </c>
      <c r="L81" s="22" t="str">
        <f>IFERROR(VLOOKUP($B81,'IRC3 0510 Aalter'!$AB:$AG,2,FALSE),"")</f>
        <v/>
      </c>
      <c r="M81" s="23" t="str">
        <f>IFERROR(VLOOKUP($B81,'IRC3 0510 Aalter'!$AB:$AG,3,FALSE),"")</f>
        <v/>
      </c>
      <c r="N81" s="23" t="str">
        <f>IFERROR(VLOOKUP($B81,'IRC3 0510 Aalter'!$AB:$AG,4,FALSE),"")</f>
        <v/>
      </c>
      <c r="O81" s="27" t="str">
        <f t="shared" si="19"/>
        <v/>
      </c>
      <c r="P81" s="22" t="str">
        <f>IFERROR(VLOOKUP($B81,'IRC4 0607 Rieme'!$V:$Y,2,FALSE),"")</f>
        <v/>
      </c>
      <c r="Q81" s="23" t="str">
        <f>IFERROR(VLOOKUP($B81,'IRC4 0607 Rieme'!$V:$Y,3,FALSE),"")</f>
        <v/>
      </c>
      <c r="R81" s="23" t="str">
        <f>IFERROR(VLOOKUP($B81,'IRC4 0607 Rieme'!$V:$Y,4,FALSE),"")</f>
        <v/>
      </c>
      <c r="S81" s="27" t="str">
        <f t="shared" si="20"/>
        <v/>
      </c>
      <c r="T81" s="22" t="str">
        <f>IFERROR(VLOOKUP($B81,'IRC5 2906 Oudenaarde'!$V:$Y,2,FALSE),"")</f>
        <v/>
      </c>
      <c r="U81" s="23" t="str">
        <f>IFERROR(VLOOKUP($B81,'IRC5 2906 Oudenaarde'!$V:$Y,3,FALSE),"")</f>
        <v/>
      </c>
      <c r="V81" s="23" t="str">
        <f>IFERROR(VLOOKUP($B81,'IRC5 2906 Oudenaarde'!$V:$Y,4,FALSE),"")</f>
        <v/>
      </c>
      <c r="W81" s="27" t="str">
        <f t="shared" si="21"/>
        <v/>
      </c>
      <c r="X81" s="22" t="str">
        <f>IFERROR(VLOOKUP($B81,'IRC6 0830 Racing Gent'!$V:$Y,2,FALSE),"")</f>
        <v/>
      </c>
      <c r="Y81" s="23" t="str">
        <f>IFERROR(VLOOKUP($B81,'IRC6 0830 Racing Gent'!$V:$Y,3,FALSE),"")</f>
        <v/>
      </c>
      <c r="Z81" s="23" t="str">
        <f>IFERROR(VLOOKUP($B81,'IRC6 0830 Racing Gent'!$V:$Y,4,FALSE),"")</f>
        <v/>
      </c>
      <c r="AA81" s="27" t="str">
        <f t="shared" si="22"/>
        <v/>
      </c>
      <c r="AB81" s="22" t="str">
        <f>IFERROR(VLOOKUP($B81,'IRC7 0907 KAA Gent'!$V:$Y,2,FALSE),"")</f>
        <v/>
      </c>
      <c r="AC81" s="23" t="str">
        <f>IFERROR(VLOOKUP($B81,'IRC7 0907 KAA Gent'!$V:$Y,3,FALSE),"")</f>
        <v/>
      </c>
      <c r="AD81" s="23" t="str">
        <f>IFERROR(VLOOKUP($B81,'IRC7 0907 KAA Gent'!$V:$Y,4,FALSE),"")</f>
        <v/>
      </c>
      <c r="AE81" s="24" t="str">
        <f t="shared" si="23"/>
        <v/>
      </c>
      <c r="AF81" s="29" t="str" cm="1">
        <f t="array" ref="AF81">IF(SUM(LARGE(AJ81:AP81,{1;2;3;4;5}))&gt;0,SUM(LARGE(AJ81:AP81,{1;2;3;4;5})),"")</f>
        <v/>
      </c>
      <c r="AG81" s="5" t="str">
        <f t="shared" si="24"/>
        <v/>
      </c>
      <c r="AH81" s="5" t="str">
        <f t="shared" si="33"/>
        <v/>
      </c>
      <c r="AJ81" s="3">
        <f t="shared" si="25"/>
        <v>0</v>
      </c>
      <c r="AK81" s="3">
        <f t="shared" si="26"/>
        <v>0</v>
      </c>
      <c r="AL81" s="3">
        <f t="shared" si="27"/>
        <v>0</v>
      </c>
      <c r="AM81" s="3">
        <f t="shared" si="28"/>
        <v>0</v>
      </c>
      <c r="AN81" s="3">
        <f t="shared" si="29"/>
        <v>0</v>
      </c>
      <c r="AO81" s="3">
        <f t="shared" si="30"/>
        <v>0</v>
      </c>
      <c r="AP81" s="3">
        <f t="shared" si="31"/>
        <v>0</v>
      </c>
    </row>
    <row r="82" spans="2:42" x14ac:dyDescent="0.3">
      <c r="B82" s="30"/>
      <c r="C82" s="80"/>
      <c r="D82" s="22" t="str">
        <f>IFERROR(VLOOKUP($B82,'IRC1 0405 Deinze'!$AB:$AG,2,FALSE),"")</f>
        <v/>
      </c>
      <c r="E82" s="23" t="str">
        <f>IFERROR(VLOOKUP($B82,'IRC1 0405 Deinze'!$AB:$AG,3,FALSE),"")</f>
        <v/>
      </c>
      <c r="F82" s="23" t="str">
        <f>IFERROR(VLOOKUP($B82,'IRC1 0405 Deinze'!$AB:$AG,4,FALSE),"")</f>
        <v/>
      </c>
      <c r="G82" s="27" t="str">
        <f t="shared" si="18"/>
        <v/>
      </c>
      <c r="H82" s="22" t="str">
        <f>IFERROR(VLOOKUP($B82,'IRC2 0426 Maldegem'!$AC:$AG,2,FALSE),"")</f>
        <v/>
      </c>
      <c r="I82" s="23" t="str">
        <f>IFERROR(VLOOKUP($B82,'IRC2 0426 Maldegem'!$AC:$AG,3,FALSE),"")</f>
        <v/>
      </c>
      <c r="J82" s="23" t="str">
        <f>IFERROR(VLOOKUP($B82,'IRC2 0426 Maldegem'!$AC:$AG,4,FALSE),"")</f>
        <v/>
      </c>
      <c r="K82" s="27" t="str">
        <f t="shared" si="32"/>
        <v/>
      </c>
      <c r="L82" s="22" t="str">
        <f>IFERROR(VLOOKUP($B82,'IRC3 0510 Aalter'!$AB:$AG,2,FALSE),"")</f>
        <v/>
      </c>
      <c r="M82" s="23" t="str">
        <f>IFERROR(VLOOKUP($B82,'IRC3 0510 Aalter'!$AB:$AG,3,FALSE),"")</f>
        <v/>
      </c>
      <c r="N82" s="23" t="str">
        <f>IFERROR(VLOOKUP($B82,'IRC3 0510 Aalter'!$AB:$AG,4,FALSE),"")</f>
        <v/>
      </c>
      <c r="O82" s="27" t="str">
        <f t="shared" si="19"/>
        <v/>
      </c>
      <c r="P82" s="22" t="str">
        <f>IFERROR(VLOOKUP($B82,'IRC4 0607 Rieme'!$V:$Y,2,FALSE),"")</f>
        <v/>
      </c>
      <c r="Q82" s="23" t="str">
        <f>IFERROR(VLOOKUP($B82,'IRC4 0607 Rieme'!$V:$Y,3,FALSE),"")</f>
        <v/>
      </c>
      <c r="R82" s="23" t="str">
        <f>IFERROR(VLOOKUP($B82,'IRC4 0607 Rieme'!$V:$Y,4,FALSE),"")</f>
        <v/>
      </c>
      <c r="S82" s="27" t="str">
        <f t="shared" si="20"/>
        <v/>
      </c>
      <c r="T82" s="22" t="str">
        <f>IFERROR(VLOOKUP($B82,'IRC5 2906 Oudenaarde'!$V:$Y,2,FALSE),"")</f>
        <v/>
      </c>
      <c r="U82" s="23" t="str">
        <f>IFERROR(VLOOKUP($B82,'IRC5 2906 Oudenaarde'!$V:$Y,3,FALSE),"")</f>
        <v/>
      </c>
      <c r="V82" s="23" t="str">
        <f>IFERROR(VLOOKUP($B82,'IRC5 2906 Oudenaarde'!$V:$Y,4,FALSE),"")</f>
        <v/>
      </c>
      <c r="W82" s="27" t="str">
        <f t="shared" si="21"/>
        <v/>
      </c>
      <c r="X82" s="22" t="str">
        <f>IFERROR(VLOOKUP($B82,'IRC6 0830 Racing Gent'!$V:$Y,2,FALSE),"")</f>
        <v/>
      </c>
      <c r="Y82" s="23" t="str">
        <f>IFERROR(VLOOKUP($B82,'IRC6 0830 Racing Gent'!$V:$Y,3,FALSE),"")</f>
        <v/>
      </c>
      <c r="Z82" s="23" t="str">
        <f>IFERROR(VLOOKUP($B82,'IRC6 0830 Racing Gent'!$V:$Y,4,FALSE),"")</f>
        <v/>
      </c>
      <c r="AA82" s="27" t="str">
        <f t="shared" si="22"/>
        <v/>
      </c>
      <c r="AB82" s="22" t="str">
        <f>IFERROR(VLOOKUP($B82,'IRC7 0907 KAA Gent'!$V:$Y,2,FALSE),"")</f>
        <v/>
      </c>
      <c r="AC82" s="23" t="str">
        <f>IFERROR(VLOOKUP($B82,'IRC7 0907 KAA Gent'!$V:$Y,3,FALSE),"")</f>
        <v/>
      </c>
      <c r="AD82" s="23" t="str">
        <f>IFERROR(VLOOKUP($B82,'IRC7 0907 KAA Gent'!$V:$Y,4,FALSE),"")</f>
        <v/>
      </c>
      <c r="AE82" s="24" t="str">
        <f t="shared" si="23"/>
        <v/>
      </c>
      <c r="AF82" s="29" t="str" cm="1">
        <f t="array" ref="AF82">IF(SUM(LARGE(AJ82:AP82,{1;2;3;4;5}))&gt;0,SUM(LARGE(AJ82:AP82,{1;2;3;4;5})),"")</f>
        <v/>
      </c>
      <c r="AG82" s="5" t="str">
        <f t="shared" si="24"/>
        <v/>
      </c>
      <c r="AH82" s="5" t="str">
        <f t="shared" si="33"/>
        <v/>
      </c>
      <c r="AJ82" s="3">
        <f t="shared" si="25"/>
        <v>0</v>
      </c>
      <c r="AK82" s="3">
        <f t="shared" si="26"/>
        <v>0</v>
      </c>
      <c r="AL82" s="3">
        <f t="shared" si="27"/>
        <v>0</v>
      </c>
      <c r="AM82" s="3">
        <f t="shared" si="28"/>
        <v>0</v>
      </c>
      <c r="AN82" s="3">
        <f t="shared" si="29"/>
        <v>0</v>
      </c>
      <c r="AO82" s="3">
        <f t="shared" si="30"/>
        <v>0</v>
      </c>
      <c r="AP82" s="3">
        <f t="shared" si="31"/>
        <v>0</v>
      </c>
    </row>
    <row r="83" spans="2:42" x14ac:dyDescent="0.3">
      <c r="B83" s="30"/>
      <c r="C83" s="80"/>
      <c r="D83" s="22" t="str">
        <f>IFERROR(VLOOKUP($B83,'IRC1 0405 Deinze'!$AB:$AG,2,FALSE),"")</f>
        <v/>
      </c>
      <c r="E83" s="23" t="str">
        <f>IFERROR(VLOOKUP($B83,'IRC1 0405 Deinze'!$AB:$AG,3,FALSE),"")</f>
        <v/>
      </c>
      <c r="F83" s="23" t="str">
        <f>IFERROR(VLOOKUP($B83,'IRC1 0405 Deinze'!$AB:$AG,4,FALSE),"")</f>
        <v/>
      </c>
      <c r="G83" s="27" t="str">
        <f t="shared" si="18"/>
        <v/>
      </c>
      <c r="H83" s="22" t="str">
        <f>IFERROR(VLOOKUP($B83,'IRC2 0426 Maldegem'!$AC:$AG,2,FALSE),"")</f>
        <v/>
      </c>
      <c r="I83" s="23" t="str">
        <f>IFERROR(VLOOKUP($B83,'IRC2 0426 Maldegem'!$AC:$AG,3,FALSE),"")</f>
        <v/>
      </c>
      <c r="J83" s="23" t="str">
        <f>IFERROR(VLOOKUP($B83,'IRC2 0426 Maldegem'!$AC:$AG,4,FALSE),"")</f>
        <v/>
      </c>
      <c r="K83" s="27" t="str">
        <f t="shared" si="32"/>
        <v/>
      </c>
      <c r="L83" s="22" t="str">
        <f>IFERROR(VLOOKUP($B83,'IRC3 0510 Aalter'!$AB:$AG,2,FALSE),"")</f>
        <v/>
      </c>
      <c r="M83" s="23" t="str">
        <f>IFERROR(VLOOKUP($B83,'IRC3 0510 Aalter'!$AB:$AG,3,FALSE),"")</f>
        <v/>
      </c>
      <c r="N83" s="23" t="str">
        <f>IFERROR(VLOOKUP($B83,'IRC3 0510 Aalter'!$AB:$AG,4,FALSE),"")</f>
        <v/>
      </c>
      <c r="O83" s="27" t="str">
        <f t="shared" si="19"/>
        <v/>
      </c>
      <c r="P83" s="22" t="str">
        <f>IFERROR(VLOOKUP($B83,'IRC4 0607 Rieme'!$V:$Y,2,FALSE),"")</f>
        <v/>
      </c>
      <c r="Q83" s="23" t="str">
        <f>IFERROR(VLOOKUP($B83,'IRC4 0607 Rieme'!$V:$Y,3,FALSE),"")</f>
        <v/>
      </c>
      <c r="R83" s="23" t="str">
        <f>IFERROR(VLOOKUP($B83,'IRC4 0607 Rieme'!$V:$Y,4,FALSE),"")</f>
        <v/>
      </c>
      <c r="S83" s="27" t="str">
        <f t="shared" si="20"/>
        <v/>
      </c>
      <c r="T83" s="22" t="str">
        <f>IFERROR(VLOOKUP($B83,'IRC5 2906 Oudenaarde'!$V:$Y,2,FALSE),"")</f>
        <v/>
      </c>
      <c r="U83" s="23" t="str">
        <f>IFERROR(VLOOKUP($B83,'IRC5 2906 Oudenaarde'!$V:$Y,3,FALSE),"")</f>
        <v/>
      </c>
      <c r="V83" s="23" t="str">
        <f>IFERROR(VLOOKUP($B83,'IRC5 2906 Oudenaarde'!$V:$Y,4,FALSE),"")</f>
        <v/>
      </c>
      <c r="W83" s="27" t="str">
        <f t="shared" si="21"/>
        <v/>
      </c>
      <c r="X83" s="22" t="str">
        <f>IFERROR(VLOOKUP($B83,'IRC6 0830 Racing Gent'!$V:$Y,2,FALSE),"")</f>
        <v/>
      </c>
      <c r="Y83" s="23" t="str">
        <f>IFERROR(VLOOKUP($B83,'IRC6 0830 Racing Gent'!$V:$Y,3,FALSE),"")</f>
        <v/>
      </c>
      <c r="Z83" s="23" t="str">
        <f>IFERROR(VLOOKUP($B83,'IRC6 0830 Racing Gent'!$V:$Y,4,FALSE),"")</f>
        <v/>
      </c>
      <c r="AA83" s="27" t="str">
        <f t="shared" si="22"/>
        <v/>
      </c>
      <c r="AB83" s="22" t="str">
        <f>IFERROR(VLOOKUP($B83,'IRC7 0907 KAA Gent'!$V:$Y,2,FALSE),"")</f>
        <v/>
      </c>
      <c r="AC83" s="23" t="str">
        <f>IFERROR(VLOOKUP($B83,'IRC7 0907 KAA Gent'!$V:$Y,3,FALSE),"")</f>
        <v/>
      </c>
      <c r="AD83" s="23" t="str">
        <f>IFERROR(VLOOKUP($B83,'IRC7 0907 KAA Gent'!$V:$Y,4,FALSE),"")</f>
        <v/>
      </c>
      <c r="AE83" s="24" t="str">
        <f t="shared" si="23"/>
        <v/>
      </c>
      <c r="AF83" s="29" t="str" cm="1">
        <f t="array" ref="AF83">IF(SUM(LARGE(AJ83:AP83,{1;2;3;4;5}))&gt;0,SUM(LARGE(AJ83:AP83,{1;2;3;4;5})),"")</f>
        <v/>
      </c>
      <c r="AG83" s="5" t="str">
        <f t="shared" si="24"/>
        <v/>
      </c>
      <c r="AH83" s="5" t="str">
        <f t="shared" si="33"/>
        <v/>
      </c>
      <c r="AJ83" s="3">
        <f t="shared" si="25"/>
        <v>0</v>
      </c>
      <c r="AK83" s="3">
        <f t="shared" si="26"/>
        <v>0</v>
      </c>
      <c r="AL83" s="3">
        <f t="shared" si="27"/>
        <v>0</v>
      </c>
      <c r="AM83" s="3">
        <f t="shared" si="28"/>
        <v>0</v>
      </c>
      <c r="AN83" s="3">
        <f t="shared" si="29"/>
        <v>0</v>
      </c>
      <c r="AO83" s="3">
        <f t="shared" si="30"/>
        <v>0</v>
      </c>
      <c r="AP83" s="3">
        <f t="shared" si="31"/>
        <v>0</v>
      </c>
    </row>
    <row r="84" spans="2:42" x14ac:dyDescent="0.3">
      <c r="B84" s="30"/>
      <c r="C84" s="80"/>
      <c r="D84" s="22" t="str">
        <f>IFERROR(VLOOKUP($B84,'IRC1 0405 Deinze'!$AB:$AG,2,FALSE),"")</f>
        <v/>
      </c>
      <c r="E84" s="23" t="str">
        <f>IFERROR(VLOOKUP($B84,'IRC1 0405 Deinze'!$AB:$AG,3,FALSE),"")</f>
        <v/>
      </c>
      <c r="F84" s="23" t="str">
        <f>IFERROR(VLOOKUP($B84,'IRC1 0405 Deinze'!$AB:$AG,4,FALSE),"")</f>
        <v/>
      </c>
      <c r="G84" s="27" t="str">
        <f t="shared" si="18"/>
        <v/>
      </c>
      <c r="H84" s="22" t="str">
        <f>IFERROR(VLOOKUP($B84,'IRC2 0426 Maldegem'!$AC:$AG,2,FALSE),"")</f>
        <v/>
      </c>
      <c r="I84" s="23" t="str">
        <f>IFERROR(VLOOKUP($B84,'IRC2 0426 Maldegem'!$AC:$AG,3,FALSE),"")</f>
        <v/>
      </c>
      <c r="J84" s="23" t="str">
        <f>IFERROR(VLOOKUP($B84,'IRC2 0426 Maldegem'!$AC:$AG,4,FALSE),"")</f>
        <v/>
      </c>
      <c r="K84" s="27" t="str">
        <f t="shared" si="32"/>
        <v/>
      </c>
      <c r="L84" s="22" t="str">
        <f>IFERROR(VLOOKUP($B84,'IRC3 0510 Aalter'!$AB:$AG,2,FALSE),"")</f>
        <v/>
      </c>
      <c r="M84" s="23" t="str">
        <f>IFERROR(VLOOKUP($B84,'IRC3 0510 Aalter'!$AB:$AG,3,FALSE),"")</f>
        <v/>
      </c>
      <c r="N84" s="23" t="str">
        <f>IFERROR(VLOOKUP($B84,'IRC3 0510 Aalter'!$AB:$AG,4,FALSE),"")</f>
        <v/>
      </c>
      <c r="O84" s="27" t="str">
        <f t="shared" si="19"/>
        <v/>
      </c>
      <c r="P84" s="22" t="str">
        <f>IFERROR(VLOOKUP($B84,'IRC4 0607 Rieme'!$V:$Y,2,FALSE),"")</f>
        <v/>
      </c>
      <c r="Q84" s="23" t="str">
        <f>IFERROR(VLOOKUP($B84,'IRC4 0607 Rieme'!$V:$Y,3,FALSE),"")</f>
        <v/>
      </c>
      <c r="R84" s="23" t="str">
        <f>IFERROR(VLOOKUP($B84,'IRC4 0607 Rieme'!$V:$Y,4,FALSE),"")</f>
        <v/>
      </c>
      <c r="S84" s="27" t="str">
        <f t="shared" si="20"/>
        <v/>
      </c>
      <c r="T84" s="22" t="str">
        <f>IFERROR(VLOOKUP($B84,'IRC5 2906 Oudenaarde'!$V:$Y,2,FALSE),"")</f>
        <v/>
      </c>
      <c r="U84" s="23" t="str">
        <f>IFERROR(VLOOKUP($B84,'IRC5 2906 Oudenaarde'!$V:$Y,3,FALSE),"")</f>
        <v/>
      </c>
      <c r="V84" s="23" t="str">
        <f>IFERROR(VLOOKUP($B84,'IRC5 2906 Oudenaarde'!$V:$Y,4,FALSE),"")</f>
        <v/>
      </c>
      <c r="W84" s="27" t="str">
        <f t="shared" si="21"/>
        <v/>
      </c>
      <c r="X84" s="22" t="str">
        <f>IFERROR(VLOOKUP($B84,'IRC6 0830 Racing Gent'!$V:$Y,2,FALSE),"")</f>
        <v/>
      </c>
      <c r="Y84" s="23" t="str">
        <f>IFERROR(VLOOKUP($B84,'IRC6 0830 Racing Gent'!$V:$Y,3,FALSE),"")</f>
        <v/>
      </c>
      <c r="Z84" s="23" t="str">
        <f>IFERROR(VLOOKUP($B84,'IRC6 0830 Racing Gent'!$V:$Y,4,FALSE),"")</f>
        <v/>
      </c>
      <c r="AA84" s="27" t="str">
        <f t="shared" si="22"/>
        <v/>
      </c>
      <c r="AB84" s="22" t="str">
        <f>IFERROR(VLOOKUP($B84,'IRC7 0907 KAA Gent'!$V:$Y,2,FALSE),"")</f>
        <v/>
      </c>
      <c r="AC84" s="23" t="str">
        <f>IFERROR(VLOOKUP($B84,'IRC7 0907 KAA Gent'!$V:$Y,3,FALSE),"")</f>
        <v/>
      </c>
      <c r="AD84" s="23" t="str">
        <f>IFERROR(VLOOKUP($B84,'IRC7 0907 KAA Gent'!$V:$Y,4,FALSE),"")</f>
        <v/>
      </c>
      <c r="AE84" s="24" t="str">
        <f t="shared" si="23"/>
        <v/>
      </c>
      <c r="AF84" s="29" t="str" cm="1">
        <f t="array" ref="AF84">IF(SUM(LARGE(AJ84:AP84,{1;2;3;4;5}))&gt;0,SUM(LARGE(AJ84:AP84,{1;2;3;4;5})),"")</f>
        <v/>
      </c>
      <c r="AG84" s="5" t="str">
        <f t="shared" si="24"/>
        <v/>
      </c>
      <c r="AH84" s="5" t="str">
        <f t="shared" si="33"/>
        <v/>
      </c>
      <c r="AJ84" s="3">
        <f t="shared" si="25"/>
        <v>0</v>
      </c>
      <c r="AK84" s="3">
        <f t="shared" si="26"/>
        <v>0</v>
      </c>
      <c r="AL84" s="3">
        <f t="shared" si="27"/>
        <v>0</v>
      </c>
      <c r="AM84" s="3">
        <f t="shared" si="28"/>
        <v>0</v>
      </c>
      <c r="AN84" s="3">
        <f t="shared" si="29"/>
        <v>0</v>
      </c>
      <c r="AO84" s="3">
        <f t="shared" si="30"/>
        <v>0</v>
      </c>
      <c r="AP84" s="3">
        <f t="shared" si="31"/>
        <v>0</v>
      </c>
    </row>
    <row r="85" spans="2:42" x14ac:dyDescent="0.3">
      <c r="B85" s="30"/>
      <c r="C85" s="80"/>
      <c r="D85" s="22" t="str">
        <f>IFERROR(VLOOKUP($B85,'IRC1 0405 Deinze'!$AB:$AG,2,FALSE),"")</f>
        <v/>
      </c>
      <c r="E85" s="23" t="str">
        <f>IFERROR(VLOOKUP($B85,'IRC1 0405 Deinze'!$AB:$AG,3,FALSE),"")</f>
        <v/>
      </c>
      <c r="F85" s="23" t="str">
        <f>IFERROR(VLOOKUP($B85,'IRC1 0405 Deinze'!$AB:$AG,4,FALSE),"")</f>
        <v/>
      </c>
      <c r="G85" s="27" t="str">
        <f t="shared" si="18"/>
        <v/>
      </c>
      <c r="H85" s="22" t="str">
        <f>IFERROR(VLOOKUP($B85,'IRC2 0426 Maldegem'!$AC:$AG,2,FALSE),"")</f>
        <v/>
      </c>
      <c r="I85" s="23" t="str">
        <f>IFERROR(VLOOKUP($B85,'IRC2 0426 Maldegem'!$AC:$AG,3,FALSE),"")</f>
        <v/>
      </c>
      <c r="J85" s="23" t="str">
        <f>IFERROR(VLOOKUP($B85,'IRC2 0426 Maldegem'!$AC:$AG,4,FALSE),"")</f>
        <v/>
      </c>
      <c r="K85" s="27" t="str">
        <f t="shared" si="32"/>
        <v/>
      </c>
      <c r="L85" s="22" t="str">
        <f>IFERROR(VLOOKUP($B85,'IRC3 0510 Aalter'!$AB:$AG,2,FALSE),"")</f>
        <v/>
      </c>
      <c r="M85" s="23" t="str">
        <f>IFERROR(VLOOKUP($B85,'IRC3 0510 Aalter'!$AB:$AG,3,FALSE),"")</f>
        <v/>
      </c>
      <c r="N85" s="23" t="str">
        <f>IFERROR(VLOOKUP($B85,'IRC3 0510 Aalter'!$AB:$AG,4,FALSE),"")</f>
        <v/>
      </c>
      <c r="O85" s="27" t="str">
        <f t="shared" si="19"/>
        <v/>
      </c>
      <c r="P85" s="22" t="str">
        <f>IFERROR(VLOOKUP($B85,'IRC4 0607 Rieme'!$V:$Y,2,FALSE),"")</f>
        <v/>
      </c>
      <c r="Q85" s="23" t="str">
        <f>IFERROR(VLOOKUP($B85,'IRC4 0607 Rieme'!$V:$Y,3,FALSE),"")</f>
        <v/>
      </c>
      <c r="R85" s="23" t="str">
        <f>IFERROR(VLOOKUP($B85,'IRC4 0607 Rieme'!$V:$Y,4,FALSE),"")</f>
        <v/>
      </c>
      <c r="S85" s="27" t="str">
        <f t="shared" si="20"/>
        <v/>
      </c>
      <c r="T85" s="22" t="str">
        <f>IFERROR(VLOOKUP($B85,'IRC5 2906 Oudenaarde'!$V:$Y,2,FALSE),"")</f>
        <v/>
      </c>
      <c r="U85" s="23" t="str">
        <f>IFERROR(VLOOKUP($B85,'IRC5 2906 Oudenaarde'!$V:$Y,3,FALSE),"")</f>
        <v/>
      </c>
      <c r="V85" s="23" t="str">
        <f>IFERROR(VLOOKUP($B85,'IRC5 2906 Oudenaarde'!$V:$Y,4,FALSE),"")</f>
        <v/>
      </c>
      <c r="W85" s="27" t="str">
        <f t="shared" si="21"/>
        <v/>
      </c>
      <c r="X85" s="22" t="str">
        <f>IFERROR(VLOOKUP($B85,'IRC6 0830 Racing Gent'!$V:$Y,2,FALSE),"")</f>
        <v/>
      </c>
      <c r="Y85" s="23" t="str">
        <f>IFERROR(VLOOKUP($B85,'IRC6 0830 Racing Gent'!$V:$Y,3,FALSE),"")</f>
        <v/>
      </c>
      <c r="Z85" s="23" t="str">
        <f>IFERROR(VLOOKUP($B85,'IRC6 0830 Racing Gent'!$V:$Y,4,FALSE),"")</f>
        <v/>
      </c>
      <c r="AA85" s="27" t="str">
        <f t="shared" si="22"/>
        <v/>
      </c>
      <c r="AB85" s="22" t="str">
        <f>IFERROR(VLOOKUP($B85,'IRC7 0907 KAA Gent'!$V:$Y,2,FALSE),"")</f>
        <v/>
      </c>
      <c r="AC85" s="23" t="str">
        <f>IFERROR(VLOOKUP($B85,'IRC7 0907 KAA Gent'!$V:$Y,3,FALSE),"")</f>
        <v/>
      </c>
      <c r="AD85" s="23" t="str">
        <f>IFERROR(VLOOKUP($B85,'IRC7 0907 KAA Gent'!$V:$Y,4,FALSE),"")</f>
        <v/>
      </c>
      <c r="AE85" s="24" t="str">
        <f t="shared" si="23"/>
        <v/>
      </c>
      <c r="AF85" s="29" t="str" cm="1">
        <f t="array" ref="AF85">IF(SUM(LARGE(AJ85:AP85,{1;2;3;4;5}))&gt;0,SUM(LARGE(AJ85:AP85,{1;2;3;4;5})),"")</f>
        <v/>
      </c>
      <c r="AG85" s="5" t="str">
        <f t="shared" si="24"/>
        <v/>
      </c>
      <c r="AH85" s="5" t="str">
        <f t="shared" si="33"/>
        <v/>
      </c>
      <c r="AJ85" s="3">
        <f t="shared" si="25"/>
        <v>0</v>
      </c>
      <c r="AK85" s="3">
        <f t="shared" si="26"/>
        <v>0</v>
      </c>
      <c r="AL85" s="3">
        <f t="shared" si="27"/>
        <v>0</v>
      </c>
      <c r="AM85" s="3">
        <f t="shared" si="28"/>
        <v>0</v>
      </c>
      <c r="AN85" s="3">
        <f t="shared" si="29"/>
        <v>0</v>
      </c>
      <c r="AO85" s="3">
        <f t="shared" si="30"/>
        <v>0</v>
      </c>
      <c r="AP85" s="3">
        <f t="shared" si="31"/>
        <v>0</v>
      </c>
    </row>
    <row r="86" spans="2:42" x14ac:dyDescent="0.3">
      <c r="B86" s="30"/>
      <c r="C86" s="80"/>
      <c r="D86" s="22" t="str">
        <f>IFERROR(VLOOKUP($B86,'IRC1 0405 Deinze'!$AB:$AG,2,FALSE),"")</f>
        <v/>
      </c>
      <c r="E86" s="23" t="str">
        <f>IFERROR(VLOOKUP($B86,'IRC1 0405 Deinze'!$AB:$AG,3,FALSE),"")</f>
        <v/>
      </c>
      <c r="F86" s="23" t="str">
        <f>IFERROR(VLOOKUP($B86,'IRC1 0405 Deinze'!$AB:$AG,4,FALSE),"")</f>
        <v/>
      </c>
      <c r="G86" s="27" t="str">
        <f t="shared" si="18"/>
        <v/>
      </c>
      <c r="H86" s="22" t="str">
        <f>IFERROR(VLOOKUP($B86,'IRC2 0426 Maldegem'!$AC:$AG,2,FALSE),"")</f>
        <v/>
      </c>
      <c r="I86" s="23" t="str">
        <f>IFERROR(VLOOKUP($B86,'IRC2 0426 Maldegem'!$AC:$AG,3,FALSE),"")</f>
        <v/>
      </c>
      <c r="J86" s="23" t="str">
        <f>IFERROR(VLOOKUP($B86,'IRC2 0426 Maldegem'!$AC:$AG,4,FALSE),"")</f>
        <v/>
      </c>
      <c r="K86" s="27" t="str">
        <f t="shared" si="32"/>
        <v/>
      </c>
      <c r="L86" s="22" t="str">
        <f>IFERROR(VLOOKUP($B86,'IRC3 0510 Aalter'!$AB:$AG,2,FALSE),"")</f>
        <v/>
      </c>
      <c r="M86" s="23" t="str">
        <f>IFERROR(VLOOKUP($B86,'IRC3 0510 Aalter'!$AB:$AG,3,FALSE),"")</f>
        <v/>
      </c>
      <c r="N86" s="23" t="str">
        <f>IFERROR(VLOOKUP($B86,'IRC3 0510 Aalter'!$AB:$AG,4,FALSE),"")</f>
        <v/>
      </c>
      <c r="O86" s="27" t="str">
        <f t="shared" si="19"/>
        <v/>
      </c>
      <c r="P86" s="22" t="str">
        <f>IFERROR(VLOOKUP($B86,'IRC4 0607 Rieme'!$V:$Y,2,FALSE),"")</f>
        <v/>
      </c>
      <c r="Q86" s="23" t="str">
        <f>IFERROR(VLOOKUP($B86,'IRC4 0607 Rieme'!$V:$Y,3,FALSE),"")</f>
        <v/>
      </c>
      <c r="R86" s="23" t="str">
        <f>IFERROR(VLOOKUP($B86,'IRC4 0607 Rieme'!$V:$Y,4,FALSE),"")</f>
        <v/>
      </c>
      <c r="S86" s="27" t="str">
        <f t="shared" si="20"/>
        <v/>
      </c>
      <c r="T86" s="22" t="str">
        <f>IFERROR(VLOOKUP($B86,'IRC5 2906 Oudenaarde'!$V:$Y,2,FALSE),"")</f>
        <v/>
      </c>
      <c r="U86" s="23" t="str">
        <f>IFERROR(VLOOKUP($B86,'IRC5 2906 Oudenaarde'!$V:$Y,3,FALSE),"")</f>
        <v/>
      </c>
      <c r="V86" s="23" t="str">
        <f>IFERROR(VLOOKUP($B86,'IRC5 2906 Oudenaarde'!$V:$Y,4,FALSE),"")</f>
        <v/>
      </c>
      <c r="W86" s="27" t="str">
        <f t="shared" si="21"/>
        <v/>
      </c>
      <c r="X86" s="22" t="str">
        <f>IFERROR(VLOOKUP($B86,'IRC6 0830 Racing Gent'!$V:$Y,2,FALSE),"")</f>
        <v/>
      </c>
      <c r="Y86" s="23" t="str">
        <f>IFERROR(VLOOKUP($B86,'IRC6 0830 Racing Gent'!$V:$Y,3,FALSE),"")</f>
        <v/>
      </c>
      <c r="Z86" s="23" t="str">
        <f>IFERROR(VLOOKUP($B86,'IRC6 0830 Racing Gent'!$V:$Y,4,FALSE),"")</f>
        <v/>
      </c>
      <c r="AA86" s="27" t="str">
        <f t="shared" si="22"/>
        <v/>
      </c>
      <c r="AB86" s="22" t="str">
        <f>IFERROR(VLOOKUP($B86,'IRC7 0907 KAA Gent'!$V:$Y,2,FALSE),"")</f>
        <v/>
      </c>
      <c r="AC86" s="23" t="str">
        <f>IFERROR(VLOOKUP($B86,'IRC7 0907 KAA Gent'!$V:$Y,3,FALSE),"")</f>
        <v/>
      </c>
      <c r="AD86" s="23" t="str">
        <f>IFERROR(VLOOKUP($B86,'IRC7 0907 KAA Gent'!$V:$Y,4,FALSE),"")</f>
        <v/>
      </c>
      <c r="AE86" s="24" t="str">
        <f t="shared" si="23"/>
        <v/>
      </c>
      <c r="AF86" s="29" t="str" cm="1">
        <f t="array" ref="AF86">IF(SUM(LARGE(AJ86:AP86,{1;2;3;4;5}))&gt;0,SUM(LARGE(AJ86:AP86,{1;2;3;4;5})),"")</f>
        <v/>
      </c>
      <c r="AG86" s="5" t="str">
        <f t="shared" si="24"/>
        <v/>
      </c>
      <c r="AH86" s="5" t="str">
        <f t="shared" si="33"/>
        <v/>
      </c>
      <c r="AJ86" s="3">
        <f t="shared" si="25"/>
        <v>0</v>
      </c>
      <c r="AK86" s="3">
        <f t="shared" si="26"/>
        <v>0</v>
      </c>
      <c r="AL86" s="3">
        <f t="shared" si="27"/>
        <v>0</v>
      </c>
      <c r="AM86" s="3">
        <f t="shared" si="28"/>
        <v>0</v>
      </c>
      <c r="AN86" s="3">
        <f t="shared" si="29"/>
        <v>0</v>
      </c>
      <c r="AO86" s="3">
        <f t="shared" si="30"/>
        <v>0</v>
      </c>
      <c r="AP86" s="3">
        <f t="shared" si="31"/>
        <v>0</v>
      </c>
    </row>
    <row r="87" spans="2:42" x14ac:dyDescent="0.3">
      <c r="B87" s="30"/>
      <c r="C87" s="80"/>
      <c r="D87" s="22" t="str">
        <f>IFERROR(VLOOKUP($B87,'IRC1 0405 Deinze'!$AB:$AG,2,FALSE),"")</f>
        <v/>
      </c>
      <c r="E87" s="23" t="str">
        <f>IFERROR(VLOOKUP($B87,'IRC1 0405 Deinze'!$AB:$AG,3,FALSE),"")</f>
        <v/>
      </c>
      <c r="F87" s="23" t="str">
        <f>IFERROR(VLOOKUP($B87,'IRC1 0405 Deinze'!$AB:$AG,4,FALSE),"")</f>
        <v/>
      </c>
      <c r="G87" s="27" t="str">
        <f t="shared" si="18"/>
        <v/>
      </c>
      <c r="H87" s="22" t="str">
        <f>IFERROR(VLOOKUP($B87,'IRC2 0426 Maldegem'!$AC:$AG,2,FALSE),"")</f>
        <v/>
      </c>
      <c r="I87" s="23" t="str">
        <f>IFERROR(VLOOKUP($B87,'IRC2 0426 Maldegem'!$AC:$AG,3,FALSE),"")</f>
        <v/>
      </c>
      <c r="J87" s="23" t="str">
        <f>IFERROR(VLOOKUP($B87,'IRC2 0426 Maldegem'!$AC:$AG,4,FALSE),"")</f>
        <v/>
      </c>
      <c r="K87" s="27" t="str">
        <f t="shared" si="32"/>
        <v/>
      </c>
      <c r="L87" s="22" t="str">
        <f>IFERROR(VLOOKUP($B87,'IRC3 0510 Aalter'!$AB:$AG,2,FALSE),"")</f>
        <v/>
      </c>
      <c r="M87" s="23" t="str">
        <f>IFERROR(VLOOKUP($B87,'IRC3 0510 Aalter'!$AB:$AG,3,FALSE),"")</f>
        <v/>
      </c>
      <c r="N87" s="23" t="str">
        <f>IFERROR(VLOOKUP($B87,'IRC3 0510 Aalter'!$AB:$AG,4,FALSE),"")</f>
        <v/>
      </c>
      <c r="O87" s="27" t="str">
        <f t="shared" si="19"/>
        <v/>
      </c>
      <c r="P87" s="22" t="str">
        <f>IFERROR(VLOOKUP($B87,'IRC4 0607 Rieme'!$V:$Y,2,FALSE),"")</f>
        <v/>
      </c>
      <c r="Q87" s="23" t="str">
        <f>IFERROR(VLOOKUP($B87,'IRC4 0607 Rieme'!$V:$Y,3,FALSE),"")</f>
        <v/>
      </c>
      <c r="R87" s="23" t="str">
        <f>IFERROR(VLOOKUP($B87,'IRC4 0607 Rieme'!$V:$Y,4,FALSE),"")</f>
        <v/>
      </c>
      <c r="S87" s="27" t="str">
        <f t="shared" si="20"/>
        <v/>
      </c>
      <c r="T87" s="22" t="str">
        <f>IFERROR(VLOOKUP($B87,'IRC5 2906 Oudenaarde'!$V:$Y,2,FALSE),"")</f>
        <v/>
      </c>
      <c r="U87" s="23" t="str">
        <f>IFERROR(VLOOKUP($B87,'IRC5 2906 Oudenaarde'!$V:$Y,3,FALSE),"")</f>
        <v/>
      </c>
      <c r="V87" s="23" t="str">
        <f>IFERROR(VLOOKUP($B87,'IRC5 2906 Oudenaarde'!$V:$Y,4,FALSE),"")</f>
        <v/>
      </c>
      <c r="W87" s="27" t="str">
        <f t="shared" si="21"/>
        <v/>
      </c>
      <c r="X87" s="22" t="str">
        <f>IFERROR(VLOOKUP($B87,'IRC6 0830 Racing Gent'!$V:$Y,2,FALSE),"")</f>
        <v/>
      </c>
      <c r="Y87" s="23" t="str">
        <f>IFERROR(VLOOKUP($B87,'IRC6 0830 Racing Gent'!$V:$Y,3,FALSE),"")</f>
        <v/>
      </c>
      <c r="Z87" s="23" t="str">
        <f>IFERROR(VLOOKUP($B87,'IRC6 0830 Racing Gent'!$V:$Y,4,FALSE),"")</f>
        <v/>
      </c>
      <c r="AA87" s="27" t="str">
        <f t="shared" si="22"/>
        <v/>
      </c>
      <c r="AB87" s="22" t="str">
        <f>IFERROR(VLOOKUP($B87,'IRC7 0907 KAA Gent'!$V:$Y,2,FALSE),"")</f>
        <v/>
      </c>
      <c r="AC87" s="23" t="str">
        <f>IFERROR(VLOOKUP($B87,'IRC7 0907 KAA Gent'!$V:$Y,3,FALSE),"")</f>
        <v/>
      </c>
      <c r="AD87" s="23" t="str">
        <f>IFERROR(VLOOKUP($B87,'IRC7 0907 KAA Gent'!$V:$Y,4,FALSE),"")</f>
        <v/>
      </c>
      <c r="AE87" s="24" t="str">
        <f t="shared" si="23"/>
        <v/>
      </c>
      <c r="AF87" s="29" t="str" cm="1">
        <f t="array" ref="AF87">IF(SUM(LARGE(AJ87:AP87,{1;2;3;4;5}))&gt;0,SUM(LARGE(AJ87:AP87,{1;2;3;4;5})),"")</f>
        <v/>
      </c>
      <c r="AG87" s="5" t="str">
        <f t="shared" si="24"/>
        <v/>
      </c>
      <c r="AH87" s="5" t="str">
        <f t="shared" si="33"/>
        <v/>
      </c>
      <c r="AJ87" s="3">
        <f t="shared" si="25"/>
        <v>0</v>
      </c>
      <c r="AK87" s="3">
        <f t="shared" si="26"/>
        <v>0</v>
      </c>
      <c r="AL87" s="3">
        <f t="shared" si="27"/>
        <v>0</v>
      </c>
      <c r="AM87" s="3">
        <f t="shared" si="28"/>
        <v>0</v>
      </c>
      <c r="AN87" s="3">
        <f t="shared" si="29"/>
        <v>0</v>
      </c>
      <c r="AO87" s="3">
        <f t="shared" si="30"/>
        <v>0</v>
      </c>
      <c r="AP87" s="3">
        <f t="shared" si="31"/>
        <v>0</v>
      </c>
    </row>
    <row r="88" spans="2:42" x14ac:dyDescent="0.3">
      <c r="B88" s="30"/>
      <c r="C88" s="80"/>
      <c r="D88" s="22" t="str">
        <f>IFERROR(VLOOKUP($B88,'IRC1 0405 Deinze'!$AB:$AG,2,FALSE),"")</f>
        <v/>
      </c>
      <c r="E88" s="23" t="str">
        <f>IFERROR(VLOOKUP($B88,'IRC1 0405 Deinze'!$AB:$AG,3,FALSE),"")</f>
        <v/>
      </c>
      <c r="F88" s="23" t="str">
        <f>IFERROR(VLOOKUP($B88,'IRC1 0405 Deinze'!$AB:$AG,4,FALSE),"")</f>
        <v/>
      </c>
      <c r="G88" s="27" t="str">
        <f t="shared" si="18"/>
        <v/>
      </c>
      <c r="H88" s="22" t="str">
        <f>IFERROR(VLOOKUP($B88,'IRC2 0426 Maldegem'!$AC:$AG,2,FALSE),"")</f>
        <v/>
      </c>
      <c r="I88" s="23" t="str">
        <f>IFERROR(VLOOKUP($B88,'IRC2 0426 Maldegem'!$AC:$AG,3,FALSE),"")</f>
        <v/>
      </c>
      <c r="J88" s="23" t="str">
        <f>IFERROR(VLOOKUP($B88,'IRC2 0426 Maldegem'!$AC:$AG,4,FALSE),"")</f>
        <v/>
      </c>
      <c r="K88" s="27" t="str">
        <f t="shared" si="32"/>
        <v/>
      </c>
      <c r="L88" s="22" t="str">
        <f>IFERROR(VLOOKUP($B88,'IRC3 0510 Aalter'!$AB:$AG,2,FALSE),"")</f>
        <v/>
      </c>
      <c r="M88" s="23" t="str">
        <f>IFERROR(VLOOKUP($B88,'IRC3 0510 Aalter'!$AB:$AG,3,FALSE),"")</f>
        <v/>
      </c>
      <c r="N88" s="23" t="str">
        <f>IFERROR(VLOOKUP($B88,'IRC3 0510 Aalter'!$AB:$AG,4,FALSE),"")</f>
        <v/>
      </c>
      <c r="O88" s="27" t="str">
        <f t="shared" si="19"/>
        <v/>
      </c>
      <c r="P88" s="22" t="str">
        <f>IFERROR(VLOOKUP($B88,'IRC4 0607 Rieme'!$V:$Y,2,FALSE),"")</f>
        <v/>
      </c>
      <c r="Q88" s="23" t="str">
        <f>IFERROR(VLOOKUP($B88,'IRC4 0607 Rieme'!$V:$Y,3,FALSE),"")</f>
        <v/>
      </c>
      <c r="R88" s="23" t="str">
        <f>IFERROR(VLOOKUP($B88,'IRC4 0607 Rieme'!$V:$Y,4,FALSE),"")</f>
        <v/>
      </c>
      <c r="S88" s="27" t="str">
        <f t="shared" si="20"/>
        <v/>
      </c>
      <c r="T88" s="22" t="str">
        <f>IFERROR(VLOOKUP($B88,'IRC5 2906 Oudenaarde'!$V:$Y,2,FALSE),"")</f>
        <v/>
      </c>
      <c r="U88" s="23" t="str">
        <f>IFERROR(VLOOKUP($B88,'IRC5 2906 Oudenaarde'!$V:$Y,3,FALSE),"")</f>
        <v/>
      </c>
      <c r="V88" s="23" t="str">
        <f>IFERROR(VLOOKUP($B88,'IRC5 2906 Oudenaarde'!$V:$Y,4,FALSE),"")</f>
        <v/>
      </c>
      <c r="W88" s="27" t="str">
        <f t="shared" si="21"/>
        <v/>
      </c>
      <c r="X88" s="22" t="str">
        <f>IFERROR(VLOOKUP($B88,'IRC6 0830 Racing Gent'!$V:$Y,2,FALSE),"")</f>
        <v/>
      </c>
      <c r="Y88" s="23" t="str">
        <f>IFERROR(VLOOKUP($B88,'IRC6 0830 Racing Gent'!$V:$Y,3,FALSE),"")</f>
        <v/>
      </c>
      <c r="Z88" s="23" t="str">
        <f>IFERROR(VLOOKUP($B88,'IRC6 0830 Racing Gent'!$V:$Y,4,FALSE),"")</f>
        <v/>
      </c>
      <c r="AA88" s="27" t="str">
        <f t="shared" si="22"/>
        <v/>
      </c>
      <c r="AB88" s="22" t="str">
        <f>IFERROR(VLOOKUP($B88,'IRC7 0907 KAA Gent'!$V:$Y,2,FALSE),"")</f>
        <v/>
      </c>
      <c r="AC88" s="23" t="str">
        <f>IFERROR(VLOOKUP($B88,'IRC7 0907 KAA Gent'!$V:$Y,3,FALSE),"")</f>
        <v/>
      </c>
      <c r="AD88" s="23" t="str">
        <f>IFERROR(VLOOKUP($B88,'IRC7 0907 KAA Gent'!$V:$Y,4,FALSE),"")</f>
        <v/>
      </c>
      <c r="AE88" s="24" t="str">
        <f t="shared" si="23"/>
        <v/>
      </c>
      <c r="AF88" s="29" t="str" cm="1">
        <f t="array" ref="AF88">IF(SUM(LARGE(AJ88:AP88,{1;2;3;4;5}))&gt;0,SUM(LARGE(AJ88:AP88,{1;2;3;4;5})),"")</f>
        <v/>
      </c>
      <c r="AG88" s="5" t="str">
        <f t="shared" si="24"/>
        <v/>
      </c>
      <c r="AH88" s="5" t="str">
        <f t="shared" si="33"/>
        <v/>
      </c>
      <c r="AJ88" s="3">
        <f t="shared" si="25"/>
        <v>0</v>
      </c>
      <c r="AK88" s="3">
        <f t="shared" si="26"/>
        <v>0</v>
      </c>
      <c r="AL88" s="3">
        <f t="shared" si="27"/>
        <v>0</v>
      </c>
      <c r="AM88" s="3">
        <f t="shared" si="28"/>
        <v>0</v>
      </c>
      <c r="AN88" s="3">
        <f t="shared" si="29"/>
        <v>0</v>
      </c>
      <c r="AO88" s="3">
        <f t="shared" si="30"/>
        <v>0</v>
      </c>
      <c r="AP88" s="3">
        <f t="shared" si="31"/>
        <v>0</v>
      </c>
    </row>
    <row r="89" spans="2:42" x14ac:dyDescent="0.3">
      <c r="B89" s="30"/>
      <c r="C89" s="80"/>
      <c r="D89" s="22" t="str">
        <f>IFERROR(VLOOKUP($B89,'IRC1 0405 Deinze'!$AB:$AG,2,FALSE),"")</f>
        <v/>
      </c>
      <c r="E89" s="23" t="str">
        <f>IFERROR(VLOOKUP($B89,'IRC1 0405 Deinze'!$AB:$AG,3,FALSE),"")</f>
        <v/>
      </c>
      <c r="F89" s="23" t="str">
        <f>IFERROR(VLOOKUP($B89,'IRC1 0405 Deinze'!$AB:$AG,4,FALSE),"")</f>
        <v/>
      </c>
      <c r="G89" s="27" t="str">
        <f t="shared" si="18"/>
        <v/>
      </c>
      <c r="H89" s="22" t="str">
        <f>IFERROR(VLOOKUP($B89,'IRC2 0426 Maldegem'!$AC:$AG,2,FALSE),"")</f>
        <v/>
      </c>
      <c r="I89" s="23" t="str">
        <f>IFERROR(VLOOKUP($B89,'IRC2 0426 Maldegem'!$AC:$AG,3,FALSE),"")</f>
        <v/>
      </c>
      <c r="J89" s="23" t="str">
        <f>IFERROR(VLOOKUP($B89,'IRC2 0426 Maldegem'!$AC:$AG,4,FALSE),"")</f>
        <v/>
      </c>
      <c r="K89" s="27" t="str">
        <f t="shared" si="32"/>
        <v/>
      </c>
      <c r="L89" s="22" t="str">
        <f>IFERROR(VLOOKUP($B89,'IRC3 0510 Aalter'!$AB:$AG,2,FALSE),"")</f>
        <v/>
      </c>
      <c r="M89" s="23" t="str">
        <f>IFERROR(VLOOKUP($B89,'IRC3 0510 Aalter'!$AB:$AG,3,FALSE),"")</f>
        <v/>
      </c>
      <c r="N89" s="23" t="str">
        <f>IFERROR(VLOOKUP($B89,'IRC3 0510 Aalter'!$AB:$AG,4,FALSE),"")</f>
        <v/>
      </c>
      <c r="O89" s="27" t="str">
        <f t="shared" si="19"/>
        <v/>
      </c>
      <c r="P89" s="22" t="str">
        <f>IFERROR(VLOOKUP($B89,'IRC4 0607 Rieme'!$V:$Y,2,FALSE),"")</f>
        <v/>
      </c>
      <c r="Q89" s="23" t="str">
        <f>IFERROR(VLOOKUP($B89,'IRC4 0607 Rieme'!$V:$Y,3,FALSE),"")</f>
        <v/>
      </c>
      <c r="R89" s="23" t="str">
        <f>IFERROR(VLOOKUP($B89,'IRC4 0607 Rieme'!$V:$Y,4,FALSE),"")</f>
        <v/>
      </c>
      <c r="S89" s="27" t="str">
        <f t="shared" si="20"/>
        <v/>
      </c>
      <c r="T89" s="22" t="str">
        <f>IFERROR(VLOOKUP($B89,'IRC5 2906 Oudenaarde'!$V:$Y,2,FALSE),"")</f>
        <v/>
      </c>
      <c r="U89" s="23" t="str">
        <f>IFERROR(VLOOKUP($B89,'IRC5 2906 Oudenaarde'!$V:$Y,3,FALSE),"")</f>
        <v/>
      </c>
      <c r="V89" s="23" t="str">
        <f>IFERROR(VLOOKUP($B89,'IRC5 2906 Oudenaarde'!$V:$Y,4,FALSE),"")</f>
        <v/>
      </c>
      <c r="W89" s="27" t="str">
        <f t="shared" si="21"/>
        <v/>
      </c>
      <c r="X89" s="22" t="str">
        <f>IFERROR(VLOOKUP($B89,'IRC6 0830 Racing Gent'!$V:$Y,2,FALSE),"")</f>
        <v/>
      </c>
      <c r="Y89" s="23" t="str">
        <f>IFERROR(VLOOKUP($B89,'IRC6 0830 Racing Gent'!$V:$Y,3,FALSE),"")</f>
        <v/>
      </c>
      <c r="Z89" s="23" t="str">
        <f>IFERROR(VLOOKUP($B89,'IRC6 0830 Racing Gent'!$V:$Y,4,FALSE),"")</f>
        <v/>
      </c>
      <c r="AA89" s="27" t="str">
        <f t="shared" si="22"/>
        <v/>
      </c>
      <c r="AB89" s="22" t="str">
        <f>IFERROR(VLOOKUP($B89,'IRC7 0907 KAA Gent'!$V:$Y,2,FALSE),"")</f>
        <v/>
      </c>
      <c r="AC89" s="23" t="str">
        <f>IFERROR(VLOOKUP($B89,'IRC7 0907 KAA Gent'!$V:$Y,3,FALSE),"")</f>
        <v/>
      </c>
      <c r="AD89" s="23" t="str">
        <f>IFERROR(VLOOKUP($B89,'IRC7 0907 KAA Gent'!$V:$Y,4,FALSE),"")</f>
        <v/>
      </c>
      <c r="AE89" s="24" t="str">
        <f t="shared" si="23"/>
        <v/>
      </c>
      <c r="AF89" s="29" t="str" cm="1">
        <f t="array" ref="AF89">IF(SUM(LARGE(AJ89:AP89,{1;2;3;4;5}))&gt;0,SUM(LARGE(AJ89:AP89,{1;2;3;4;5})),"")</f>
        <v/>
      </c>
      <c r="AG89" s="5" t="str">
        <f t="shared" si="24"/>
        <v/>
      </c>
      <c r="AH89" s="5" t="str">
        <f t="shared" si="33"/>
        <v/>
      </c>
      <c r="AJ89" s="3">
        <f t="shared" si="25"/>
        <v>0</v>
      </c>
      <c r="AK89" s="3">
        <f t="shared" si="26"/>
        <v>0</v>
      </c>
      <c r="AL89" s="3">
        <f t="shared" si="27"/>
        <v>0</v>
      </c>
      <c r="AM89" s="3">
        <f t="shared" si="28"/>
        <v>0</v>
      </c>
      <c r="AN89" s="3">
        <f t="shared" si="29"/>
        <v>0</v>
      </c>
      <c r="AO89" s="3">
        <f t="shared" si="30"/>
        <v>0</v>
      </c>
      <c r="AP89" s="3">
        <f t="shared" si="31"/>
        <v>0</v>
      </c>
    </row>
    <row r="90" spans="2:42" x14ac:dyDescent="0.3">
      <c r="B90" s="30"/>
      <c r="C90" s="80"/>
      <c r="D90" s="22" t="str">
        <f>IFERROR(VLOOKUP($B90,'IRC1 0405 Deinze'!$AB:$AG,2,FALSE),"")</f>
        <v/>
      </c>
      <c r="E90" s="23" t="str">
        <f>IFERROR(VLOOKUP($B90,'IRC1 0405 Deinze'!$AB:$AG,3,FALSE),"")</f>
        <v/>
      </c>
      <c r="F90" s="23" t="str">
        <f>IFERROR(VLOOKUP($B90,'IRC1 0405 Deinze'!$AB:$AG,4,FALSE),"")</f>
        <v/>
      </c>
      <c r="G90" s="27" t="str">
        <f t="shared" si="18"/>
        <v/>
      </c>
      <c r="H90" s="22" t="str">
        <f>IFERROR(VLOOKUP($B90,'IRC2 0426 Maldegem'!$AC:$AG,2,FALSE),"")</f>
        <v/>
      </c>
      <c r="I90" s="23" t="str">
        <f>IFERROR(VLOOKUP($B90,'IRC2 0426 Maldegem'!$AC:$AG,3,FALSE),"")</f>
        <v/>
      </c>
      <c r="J90" s="23" t="str">
        <f>IFERROR(VLOOKUP($B90,'IRC2 0426 Maldegem'!$AC:$AG,4,FALSE),"")</f>
        <v/>
      </c>
      <c r="K90" s="27" t="str">
        <f t="shared" si="32"/>
        <v/>
      </c>
      <c r="L90" s="22" t="str">
        <f>IFERROR(VLOOKUP($B90,'IRC3 0510 Aalter'!$AB:$AG,2,FALSE),"")</f>
        <v/>
      </c>
      <c r="M90" s="23" t="str">
        <f>IFERROR(VLOOKUP($B90,'IRC3 0510 Aalter'!$AB:$AG,3,FALSE),"")</f>
        <v/>
      </c>
      <c r="N90" s="23" t="str">
        <f>IFERROR(VLOOKUP($B90,'IRC3 0510 Aalter'!$AB:$AG,4,FALSE),"")</f>
        <v/>
      </c>
      <c r="O90" s="27" t="str">
        <f t="shared" si="19"/>
        <v/>
      </c>
      <c r="P90" s="22" t="str">
        <f>IFERROR(VLOOKUP($B90,'IRC4 0607 Rieme'!$V:$Y,2,FALSE),"")</f>
        <v/>
      </c>
      <c r="Q90" s="23" t="str">
        <f>IFERROR(VLOOKUP($B90,'IRC4 0607 Rieme'!$V:$Y,3,FALSE),"")</f>
        <v/>
      </c>
      <c r="R90" s="23" t="str">
        <f>IFERROR(VLOOKUP($B90,'IRC4 0607 Rieme'!$V:$Y,4,FALSE),"")</f>
        <v/>
      </c>
      <c r="S90" s="27" t="str">
        <f t="shared" si="20"/>
        <v/>
      </c>
      <c r="T90" s="22" t="str">
        <f>IFERROR(VLOOKUP($B90,'IRC5 2906 Oudenaarde'!$V:$Y,2,FALSE),"")</f>
        <v/>
      </c>
      <c r="U90" s="23" t="str">
        <f>IFERROR(VLOOKUP($B90,'IRC5 2906 Oudenaarde'!$V:$Y,3,FALSE),"")</f>
        <v/>
      </c>
      <c r="V90" s="23" t="str">
        <f>IFERROR(VLOOKUP($B90,'IRC5 2906 Oudenaarde'!$V:$Y,4,FALSE),"")</f>
        <v/>
      </c>
      <c r="W90" s="27" t="str">
        <f t="shared" si="21"/>
        <v/>
      </c>
      <c r="X90" s="22" t="str">
        <f>IFERROR(VLOOKUP($B90,'IRC6 0830 Racing Gent'!$V:$Y,2,FALSE),"")</f>
        <v/>
      </c>
      <c r="Y90" s="23" t="str">
        <f>IFERROR(VLOOKUP($B90,'IRC6 0830 Racing Gent'!$V:$Y,3,FALSE),"")</f>
        <v/>
      </c>
      <c r="Z90" s="23" t="str">
        <f>IFERROR(VLOOKUP($B90,'IRC6 0830 Racing Gent'!$V:$Y,4,FALSE),"")</f>
        <v/>
      </c>
      <c r="AA90" s="27" t="str">
        <f t="shared" si="22"/>
        <v/>
      </c>
      <c r="AB90" s="22" t="str">
        <f>IFERROR(VLOOKUP($B90,'IRC7 0907 KAA Gent'!$V:$Y,2,FALSE),"")</f>
        <v/>
      </c>
      <c r="AC90" s="23" t="str">
        <f>IFERROR(VLOOKUP($B90,'IRC7 0907 KAA Gent'!$V:$Y,3,FALSE),"")</f>
        <v/>
      </c>
      <c r="AD90" s="23" t="str">
        <f>IFERROR(VLOOKUP($B90,'IRC7 0907 KAA Gent'!$V:$Y,4,FALSE),"")</f>
        <v/>
      </c>
      <c r="AE90" s="24" t="str">
        <f t="shared" si="23"/>
        <v/>
      </c>
      <c r="AF90" s="29" t="str" cm="1">
        <f t="array" ref="AF90">IF(SUM(LARGE(AJ90:AP90,{1;2;3;4;5}))&gt;0,SUM(LARGE(AJ90:AP90,{1;2;3;4;5})),"")</f>
        <v/>
      </c>
      <c r="AG90" s="5" t="str">
        <f t="shared" si="24"/>
        <v/>
      </c>
      <c r="AH90" s="5" t="str">
        <f t="shared" si="33"/>
        <v/>
      </c>
      <c r="AJ90" s="3">
        <f t="shared" si="25"/>
        <v>0</v>
      </c>
      <c r="AK90" s="3">
        <f t="shared" si="26"/>
        <v>0</v>
      </c>
      <c r="AL90" s="3">
        <f t="shared" si="27"/>
        <v>0</v>
      </c>
      <c r="AM90" s="3">
        <f t="shared" si="28"/>
        <v>0</v>
      </c>
      <c r="AN90" s="3">
        <f t="shared" si="29"/>
        <v>0</v>
      </c>
      <c r="AO90" s="3">
        <f t="shared" si="30"/>
        <v>0</v>
      </c>
      <c r="AP90" s="3">
        <f t="shared" si="31"/>
        <v>0</v>
      </c>
    </row>
    <row r="91" spans="2:42" x14ac:dyDescent="0.3">
      <c r="B91" s="30"/>
      <c r="C91" s="80"/>
      <c r="D91" s="22" t="str">
        <f>IFERROR(VLOOKUP($B91,'IRC1 0405 Deinze'!$AB:$AG,2,FALSE),"")</f>
        <v/>
      </c>
      <c r="E91" s="23" t="str">
        <f>IFERROR(VLOOKUP($B91,'IRC1 0405 Deinze'!$AB:$AG,3,FALSE),"")</f>
        <v/>
      </c>
      <c r="F91" s="23" t="str">
        <f>IFERROR(VLOOKUP($B91,'IRC1 0405 Deinze'!$AB:$AG,4,FALSE),"")</f>
        <v/>
      </c>
      <c r="G91" s="27" t="str">
        <f t="shared" si="18"/>
        <v/>
      </c>
      <c r="H91" s="22" t="str">
        <f>IFERROR(VLOOKUP($B91,'IRC2 0426 Maldegem'!$AC:$AG,2,FALSE),"")</f>
        <v/>
      </c>
      <c r="I91" s="23" t="str">
        <f>IFERROR(VLOOKUP($B91,'IRC2 0426 Maldegem'!$AC:$AG,3,FALSE),"")</f>
        <v/>
      </c>
      <c r="J91" s="23" t="str">
        <f>IFERROR(VLOOKUP($B91,'IRC2 0426 Maldegem'!$AC:$AG,4,FALSE),"")</f>
        <v/>
      </c>
      <c r="K91" s="27" t="str">
        <f t="shared" si="32"/>
        <v/>
      </c>
      <c r="L91" s="22" t="str">
        <f>IFERROR(VLOOKUP($B91,'IRC3 0510 Aalter'!$AB:$AG,2,FALSE),"")</f>
        <v/>
      </c>
      <c r="M91" s="23" t="str">
        <f>IFERROR(VLOOKUP($B91,'IRC3 0510 Aalter'!$AB:$AG,3,FALSE),"")</f>
        <v/>
      </c>
      <c r="N91" s="23" t="str">
        <f>IFERROR(VLOOKUP($B91,'IRC3 0510 Aalter'!$AB:$AG,4,FALSE),"")</f>
        <v/>
      </c>
      <c r="O91" s="27" t="str">
        <f t="shared" si="19"/>
        <v/>
      </c>
      <c r="P91" s="22" t="str">
        <f>IFERROR(VLOOKUP($B91,'IRC4 0607 Rieme'!$V:$Y,2,FALSE),"")</f>
        <v/>
      </c>
      <c r="Q91" s="23" t="str">
        <f>IFERROR(VLOOKUP($B91,'IRC4 0607 Rieme'!$V:$Y,3,FALSE),"")</f>
        <v/>
      </c>
      <c r="R91" s="23" t="str">
        <f>IFERROR(VLOOKUP($B91,'IRC4 0607 Rieme'!$V:$Y,4,FALSE),"")</f>
        <v/>
      </c>
      <c r="S91" s="27" t="str">
        <f t="shared" si="20"/>
        <v/>
      </c>
      <c r="T91" s="22" t="str">
        <f>IFERROR(VLOOKUP($B91,'IRC5 2906 Oudenaarde'!$V:$Y,2,FALSE),"")</f>
        <v/>
      </c>
      <c r="U91" s="23" t="str">
        <f>IFERROR(VLOOKUP($B91,'IRC5 2906 Oudenaarde'!$V:$Y,3,FALSE),"")</f>
        <v/>
      </c>
      <c r="V91" s="23" t="str">
        <f>IFERROR(VLOOKUP($B91,'IRC5 2906 Oudenaarde'!$V:$Y,4,FALSE),"")</f>
        <v/>
      </c>
      <c r="W91" s="27" t="str">
        <f t="shared" si="21"/>
        <v/>
      </c>
      <c r="X91" s="22" t="str">
        <f>IFERROR(VLOOKUP($B91,'IRC6 0830 Racing Gent'!$V:$Y,2,FALSE),"")</f>
        <v/>
      </c>
      <c r="Y91" s="23" t="str">
        <f>IFERROR(VLOOKUP($B91,'IRC6 0830 Racing Gent'!$V:$Y,3,FALSE),"")</f>
        <v/>
      </c>
      <c r="Z91" s="23" t="str">
        <f>IFERROR(VLOOKUP($B91,'IRC6 0830 Racing Gent'!$V:$Y,4,FALSE),"")</f>
        <v/>
      </c>
      <c r="AA91" s="27" t="str">
        <f t="shared" si="22"/>
        <v/>
      </c>
      <c r="AB91" s="22" t="str">
        <f>IFERROR(VLOOKUP($B91,'IRC7 0907 KAA Gent'!$V:$Y,2,FALSE),"")</f>
        <v/>
      </c>
      <c r="AC91" s="23" t="str">
        <f>IFERROR(VLOOKUP($B91,'IRC7 0907 KAA Gent'!$V:$Y,3,FALSE),"")</f>
        <v/>
      </c>
      <c r="AD91" s="23" t="str">
        <f>IFERROR(VLOOKUP($B91,'IRC7 0907 KAA Gent'!$V:$Y,4,FALSE),"")</f>
        <v/>
      </c>
      <c r="AE91" s="24" t="str">
        <f t="shared" si="23"/>
        <v/>
      </c>
      <c r="AF91" s="29" t="str" cm="1">
        <f t="array" ref="AF91">IF(SUM(LARGE(AJ91:AP91,{1;2;3;4;5}))&gt;0,SUM(LARGE(AJ91:AP91,{1;2;3;4;5})),"")</f>
        <v/>
      </c>
      <c r="AG91" s="5" t="str">
        <f t="shared" si="24"/>
        <v/>
      </c>
      <c r="AH91" s="5" t="str">
        <f t="shared" si="33"/>
        <v/>
      </c>
      <c r="AJ91" s="3">
        <f t="shared" si="25"/>
        <v>0</v>
      </c>
      <c r="AK91" s="3">
        <f t="shared" si="26"/>
        <v>0</v>
      </c>
      <c r="AL91" s="3">
        <f t="shared" si="27"/>
        <v>0</v>
      </c>
      <c r="AM91" s="3">
        <f t="shared" si="28"/>
        <v>0</v>
      </c>
      <c r="AN91" s="3">
        <f t="shared" si="29"/>
        <v>0</v>
      </c>
      <c r="AO91" s="3">
        <f t="shared" si="30"/>
        <v>0</v>
      </c>
      <c r="AP91" s="3">
        <f t="shared" si="31"/>
        <v>0</v>
      </c>
    </row>
    <row r="92" spans="2:42" x14ac:dyDescent="0.3">
      <c r="B92" s="30"/>
      <c r="C92" s="80"/>
      <c r="D92" s="22" t="str">
        <f>IFERROR(VLOOKUP($B92,'IRC1 0405 Deinze'!$AB:$AG,2,FALSE),"")</f>
        <v/>
      </c>
      <c r="E92" s="23" t="str">
        <f>IFERROR(VLOOKUP($B92,'IRC1 0405 Deinze'!$AB:$AG,3,FALSE),"")</f>
        <v/>
      </c>
      <c r="F92" s="23" t="str">
        <f>IFERROR(VLOOKUP($B92,'IRC1 0405 Deinze'!$AB:$AG,4,FALSE),"")</f>
        <v/>
      </c>
      <c r="G92" s="27" t="str">
        <f t="shared" si="18"/>
        <v/>
      </c>
      <c r="H92" s="22" t="str">
        <f>IFERROR(VLOOKUP($B92,'IRC2 0426 Maldegem'!$AC:$AG,2,FALSE),"")</f>
        <v/>
      </c>
      <c r="I92" s="23" t="str">
        <f>IFERROR(VLOOKUP($B92,'IRC2 0426 Maldegem'!$AC:$AG,3,FALSE),"")</f>
        <v/>
      </c>
      <c r="J92" s="23" t="str">
        <f>IFERROR(VLOOKUP($B92,'IRC2 0426 Maldegem'!$AC:$AG,4,FALSE),"")</f>
        <v/>
      </c>
      <c r="K92" s="27" t="str">
        <f t="shared" si="32"/>
        <v/>
      </c>
      <c r="L92" s="22" t="str">
        <f>IFERROR(VLOOKUP($B92,'IRC3 0510 Aalter'!$AB:$AG,2,FALSE),"")</f>
        <v/>
      </c>
      <c r="M92" s="23" t="str">
        <f>IFERROR(VLOOKUP($B92,'IRC3 0510 Aalter'!$AB:$AG,3,FALSE),"")</f>
        <v/>
      </c>
      <c r="N92" s="23" t="str">
        <f>IFERROR(VLOOKUP($B92,'IRC3 0510 Aalter'!$AB:$AG,4,FALSE),"")</f>
        <v/>
      </c>
      <c r="O92" s="27" t="str">
        <f t="shared" si="19"/>
        <v/>
      </c>
      <c r="P92" s="22" t="str">
        <f>IFERROR(VLOOKUP($B92,'IRC4 0607 Rieme'!$V:$Y,2,FALSE),"")</f>
        <v/>
      </c>
      <c r="Q92" s="23" t="str">
        <f>IFERROR(VLOOKUP($B92,'IRC4 0607 Rieme'!$V:$Y,3,FALSE),"")</f>
        <v/>
      </c>
      <c r="R92" s="23" t="str">
        <f>IFERROR(VLOOKUP($B92,'IRC4 0607 Rieme'!$V:$Y,4,FALSE),"")</f>
        <v/>
      </c>
      <c r="S92" s="27" t="str">
        <f t="shared" si="20"/>
        <v/>
      </c>
      <c r="T92" s="22" t="str">
        <f>IFERROR(VLOOKUP($B92,'IRC5 2906 Oudenaarde'!$V:$Y,2,FALSE),"")</f>
        <v/>
      </c>
      <c r="U92" s="23" t="str">
        <f>IFERROR(VLOOKUP($B92,'IRC5 2906 Oudenaarde'!$V:$Y,3,FALSE),"")</f>
        <v/>
      </c>
      <c r="V92" s="23" t="str">
        <f>IFERROR(VLOOKUP($B92,'IRC5 2906 Oudenaarde'!$V:$Y,4,FALSE),"")</f>
        <v/>
      </c>
      <c r="W92" s="27" t="str">
        <f t="shared" si="21"/>
        <v/>
      </c>
      <c r="X92" s="22" t="str">
        <f>IFERROR(VLOOKUP($B92,'IRC6 0830 Racing Gent'!$V:$Y,2,FALSE),"")</f>
        <v/>
      </c>
      <c r="Y92" s="23" t="str">
        <f>IFERROR(VLOOKUP($B92,'IRC6 0830 Racing Gent'!$V:$Y,3,FALSE),"")</f>
        <v/>
      </c>
      <c r="Z92" s="23" t="str">
        <f>IFERROR(VLOOKUP($B92,'IRC6 0830 Racing Gent'!$V:$Y,4,FALSE),"")</f>
        <v/>
      </c>
      <c r="AA92" s="27" t="str">
        <f t="shared" si="22"/>
        <v/>
      </c>
      <c r="AB92" s="22" t="str">
        <f>IFERROR(VLOOKUP($B92,'IRC7 0907 KAA Gent'!$V:$Y,2,FALSE),"")</f>
        <v/>
      </c>
      <c r="AC92" s="23" t="str">
        <f>IFERROR(VLOOKUP($B92,'IRC7 0907 KAA Gent'!$V:$Y,3,FALSE),"")</f>
        <v/>
      </c>
      <c r="AD92" s="23" t="str">
        <f>IFERROR(VLOOKUP($B92,'IRC7 0907 KAA Gent'!$V:$Y,4,FALSE),"")</f>
        <v/>
      </c>
      <c r="AE92" s="24" t="str">
        <f t="shared" si="23"/>
        <v/>
      </c>
      <c r="AF92" s="29" t="str" cm="1">
        <f t="array" ref="AF92">IF(SUM(LARGE(AJ92:AP92,{1;2;3;4;5}))&gt;0,SUM(LARGE(AJ92:AP92,{1;2;3;4;5})),"")</f>
        <v/>
      </c>
      <c r="AG92" s="5" t="str">
        <f t="shared" si="24"/>
        <v/>
      </c>
      <c r="AH92" s="5" t="str">
        <f t="shared" si="33"/>
        <v/>
      </c>
      <c r="AJ92" s="3">
        <f t="shared" si="25"/>
        <v>0</v>
      </c>
      <c r="AK92" s="3">
        <f t="shared" si="26"/>
        <v>0</v>
      </c>
      <c r="AL92" s="3">
        <f t="shared" si="27"/>
        <v>0</v>
      </c>
      <c r="AM92" s="3">
        <f t="shared" si="28"/>
        <v>0</v>
      </c>
      <c r="AN92" s="3">
        <f t="shared" si="29"/>
        <v>0</v>
      </c>
      <c r="AO92" s="3">
        <f t="shared" si="30"/>
        <v>0</v>
      </c>
      <c r="AP92" s="3">
        <f t="shared" si="31"/>
        <v>0</v>
      </c>
    </row>
    <row r="93" spans="2:42" x14ac:dyDescent="0.3">
      <c r="B93" s="30"/>
      <c r="C93" s="80"/>
      <c r="D93" s="22" t="str">
        <f>IFERROR(VLOOKUP($B93,'IRC1 0405 Deinze'!$AB:$AG,2,FALSE),"")</f>
        <v/>
      </c>
      <c r="E93" s="23" t="str">
        <f>IFERROR(VLOOKUP($B93,'IRC1 0405 Deinze'!$AB:$AG,3,FALSE),"")</f>
        <v/>
      </c>
      <c r="F93" s="23" t="str">
        <f>IFERROR(VLOOKUP($B93,'IRC1 0405 Deinze'!$AB:$AG,4,FALSE),"")</f>
        <v/>
      </c>
      <c r="G93" s="27" t="str">
        <f t="shared" si="18"/>
        <v/>
      </c>
      <c r="H93" s="22" t="str">
        <f>IFERROR(VLOOKUP($B93,'IRC2 0426 Maldegem'!$AC:$AG,2,FALSE),"")</f>
        <v/>
      </c>
      <c r="I93" s="23" t="str">
        <f>IFERROR(VLOOKUP($B93,'IRC2 0426 Maldegem'!$AC:$AG,3,FALSE),"")</f>
        <v/>
      </c>
      <c r="J93" s="23" t="str">
        <f>IFERROR(VLOOKUP($B93,'IRC2 0426 Maldegem'!$AC:$AG,4,FALSE),"")</f>
        <v/>
      </c>
      <c r="K93" s="27" t="str">
        <f t="shared" si="32"/>
        <v/>
      </c>
      <c r="L93" s="22" t="str">
        <f>IFERROR(VLOOKUP($B93,'IRC3 0510 Aalter'!$AB:$AG,2,FALSE),"")</f>
        <v/>
      </c>
      <c r="M93" s="23" t="str">
        <f>IFERROR(VLOOKUP($B93,'IRC3 0510 Aalter'!$AB:$AG,3,FALSE),"")</f>
        <v/>
      </c>
      <c r="N93" s="23" t="str">
        <f>IFERROR(VLOOKUP($B93,'IRC3 0510 Aalter'!$AB:$AG,4,FALSE),"")</f>
        <v/>
      </c>
      <c r="O93" s="27" t="str">
        <f t="shared" si="19"/>
        <v/>
      </c>
      <c r="P93" s="22" t="str">
        <f>IFERROR(VLOOKUP($B93,'IRC4 0607 Rieme'!$V:$Y,2,FALSE),"")</f>
        <v/>
      </c>
      <c r="Q93" s="23" t="str">
        <f>IFERROR(VLOOKUP($B93,'IRC4 0607 Rieme'!$V:$Y,3,FALSE),"")</f>
        <v/>
      </c>
      <c r="R93" s="23" t="str">
        <f>IFERROR(VLOOKUP($B93,'IRC4 0607 Rieme'!$V:$Y,4,FALSE),"")</f>
        <v/>
      </c>
      <c r="S93" s="27" t="str">
        <f t="shared" si="20"/>
        <v/>
      </c>
      <c r="T93" s="22" t="str">
        <f>IFERROR(VLOOKUP($B93,'IRC5 2906 Oudenaarde'!$V:$Y,2,FALSE),"")</f>
        <v/>
      </c>
      <c r="U93" s="23" t="str">
        <f>IFERROR(VLOOKUP($B93,'IRC5 2906 Oudenaarde'!$V:$Y,3,FALSE),"")</f>
        <v/>
      </c>
      <c r="V93" s="23" t="str">
        <f>IFERROR(VLOOKUP($B93,'IRC5 2906 Oudenaarde'!$V:$Y,4,FALSE),"")</f>
        <v/>
      </c>
      <c r="W93" s="27" t="str">
        <f t="shared" si="21"/>
        <v/>
      </c>
      <c r="X93" s="22" t="str">
        <f>IFERROR(VLOOKUP($B93,'IRC6 0830 Racing Gent'!$V:$Y,2,FALSE),"")</f>
        <v/>
      </c>
      <c r="Y93" s="23" t="str">
        <f>IFERROR(VLOOKUP($B93,'IRC6 0830 Racing Gent'!$V:$Y,3,FALSE),"")</f>
        <v/>
      </c>
      <c r="Z93" s="23" t="str">
        <f>IFERROR(VLOOKUP($B93,'IRC6 0830 Racing Gent'!$V:$Y,4,FALSE),"")</f>
        <v/>
      </c>
      <c r="AA93" s="27" t="str">
        <f t="shared" si="22"/>
        <v/>
      </c>
      <c r="AB93" s="22" t="str">
        <f>IFERROR(VLOOKUP($B93,'IRC7 0907 KAA Gent'!$V:$Y,2,FALSE),"")</f>
        <v/>
      </c>
      <c r="AC93" s="23" t="str">
        <f>IFERROR(VLOOKUP($B93,'IRC7 0907 KAA Gent'!$V:$Y,3,FALSE),"")</f>
        <v/>
      </c>
      <c r="AD93" s="23" t="str">
        <f>IFERROR(VLOOKUP($B93,'IRC7 0907 KAA Gent'!$V:$Y,4,FALSE),"")</f>
        <v/>
      </c>
      <c r="AE93" s="24" t="str">
        <f t="shared" si="23"/>
        <v/>
      </c>
      <c r="AF93" s="29" t="str" cm="1">
        <f t="array" ref="AF93">IF(SUM(LARGE(AJ93:AP93,{1;2;3;4;5}))&gt;0,SUM(LARGE(AJ93:AP93,{1;2;3;4;5})),"")</f>
        <v/>
      </c>
      <c r="AG93" s="5" t="str">
        <f t="shared" si="24"/>
        <v/>
      </c>
      <c r="AH93" s="5" t="str">
        <f t="shared" si="33"/>
        <v/>
      </c>
      <c r="AJ93" s="3">
        <f t="shared" si="25"/>
        <v>0</v>
      </c>
      <c r="AK93" s="3">
        <f t="shared" si="26"/>
        <v>0</v>
      </c>
      <c r="AL93" s="3">
        <f t="shared" si="27"/>
        <v>0</v>
      </c>
      <c r="AM93" s="3">
        <f t="shared" si="28"/>
        <v>0</v>
      </c>
      <c r="AN93" s="3">
        <f t="shared" si="29"/>
        <v>0</v>
      </c>
      <c r="AO93" s="3">
        <f t="shared" si="30"/>
        <v>0</v>
      </c>
      <c r="AP93" s="3">
        <f t="shared" si="31"/>
        <v>0</v>
      </c>
    </row>
    <row r="94" spans="2:42" x14ac:dyDescent="0.3">
      <c r="B94" s="30"/>
      <c r="C94" s="80"/>
      <c r="D94" s="22" t="str">
        <f>IFERROR(VLOOKUP($B94,'IRC1 0405 Deinze'!$AB:$AG,2,FALSE),"")</f>
        <v/>
      </c>
      <c r="E94" s="23" t="str">
        <f>IFERROR(VLOOKUP($B94,'IRC1 0405 Deinze'!$AB:$AG,3,FALSE),"")</f>
        <v/>
      </c>
      <c r="F94" s="23" t="str">
        <f>IFERROR(VLOOKUP($B94,'IRC1 0405 Deinze'!$AB:$AG,4,FALSE),"")</f>
        <v/>
      </c>
      <c r="G94" s="27" t="str">
        <f t="shared" si="18"/>
        <v/>
      </c>
      <c r="H94" s="22" t="str">
        <f>IFERROR(VLOOKUP($B94,'IRC2 0426 Maldegem'!$AC:$AG,2,FALSE),"")</f>
        <v/>
      </c>
      <c r="I94" s="23" t="str">
        <f>IFERROR(VLOOKUP($B94,'IRC2 0426 Maldegem'!$AC:$AG,3,FALSE),"")</f>
        <v/>
      </c>
      <c r="J94" s="23" t="str">
        <f>IFERROR(VLOOKUP($B94,'IRC2 0426 Maldegem'!$AC:$AG,4,FALSE),"")</f>
        <v/>
      </c>
      <c r="K94" s="27" t="str">
        <f t="shared" si="32"/>
        <v/>
      </c>
      <c r="L94" s="22" t="str">
        <f>IFERROR(VLOOKUP($B94,'IRC3 0510 Aalter'!$AB:$AG,2,FALSE),"")</f>
        <v/>
      </c>
      <c r="M94" s="23" t="str">
        <f>IFERROR(VLOOKUP($B94,'IRC3 0510 Aalter'!$AB:$AG,3,FALSE),"")</f>
        <v/>
      </c>
      <c r="N94" s="23" t="str">
        <f>IFERROR(VLOOKUP($B94,'IRC3 0510 Aalter'!$AB:$AG,4,FALSE),"")</f>
        <v/>
      </c>
      <c r="O94" s="27" t="str">
        <f t="shared" si="19"/>
        <v/>
      </c>
      <c r="P94" s="22" t="str">
        <f>IFERROR(VLOOKUP($B94,'IRC4 0607 Rieme'!$V:$Y,2,FALSE),"")</f>
        <v/>
      </c>
      <c r="Q94" s="23" t="str">
        <f>IFERROR(VLOOKUP($B94,'IRC4 0607 Rieme'!$V:$Y,3,FALSE),"")</f>
        <v/>
      </c>
      <c r="R94" s="23" t="str">
        <f>IFERROR(VLOOKUP($B94,'IRC4 0607 Rieme'!$V:$Y,4,FALSE),"")</f>
        <v/>
      </c>
      <c r="S94" s="27" t="str">
        <f t="shared" si="20"/>
        <v/>
      </c>
      <c r="T94" s="22" t="str">
        <f>IFERROR(VLOOKUP($B94,'IRC5 2906 Oudenaarde'!$V:$Y,2,FALSE),"")</f>
        <v/>
      </c>
      <c r="U94" s="23" t="str">
        <f>IFERROR(VLOOKUP($B94,'IRC5 2906 Oudenaarde'!$V:$Y,3,FALSE),"")</f>
        <v/>
      </c>
      <c r="V94" s="23" t="str">
        <f>IFERROR(VLOOKUP($B94,'IRC5 2906 Oudenaarde'!$V:$Y,4,FALSE),"")</f>
        <v/>
      </c>
      <c r="W94" s="27" t="str">
        <f t="shared" si="21"/>
        <v/>
      </c>
      <c r="X94" s="22" t="str">
        <f>IFERROR(VLOOKUP($B94,'IRC6 0830 Racing Gent'!$V:$Y,2,FALSE),"")</f>
        <v/>
      </c>
      <c r="Y94" s="23" t="str">
        <f>IFERROR(VLOOKUP($B94,'IRC6 0830 Racing Gent'!$V:$Y,3,FALSE),"")</f>
        <v/>
      </c>
      <c r="Z94" s="23" t="str">
        <f>IFERROR(VLOOKUP($B94,'IRC6 0830 Racing Gent'!$V:$Y,4,FALSE),"")</f>
        <v/>
      </c>
      <c r="AA94" s="27" t="str">
        <f t="shared" si="22"/>
        <v/>
      </c>
      <c r="AB94" s="22" t="str">
        <f>IFERROR(VLOOKUP($B94,'IRC7 0907 KAA Gent'!$V:$Y,2,FALSE),"")</f>
        <v/>
      </c>
      <c r="AC94" s="23" t="str">
        <f>IFERROR(VLOOKUP($B94,'IRC7 0907 KAA Gent'!$V:$Y,3,FALSE),"")</f>
        <v/>
      </c>
      <c r="AD94" s="23" t="str">
        <f>IFERROR(VLOOKUP($B94,'IRC7 0907 KAA Gent'!$V:$Y,4,FALSE),"")</f>
        <v/>
      </c>
      <c r="AE94" s="24" t="str">
        <f t="shared" si="23"/>
        <v/>
      </c>
      <c r="AF94" s="29" t="str" cm="1">
        <f t="array" ref="AF94">IF(SUM(LARGE(AJ94:AP94,{1;2;3;4;5}))&gt;0,SUM(LARGE(AJ94:AP94,{1;2;3;4;5})),"")</f>
        <v/>
      </c>
      <c r="AG94" s="5" t="str">
        <f t="shared" si="24"/>
        <v/>
      </c>
      <c r="AH94" s="5" t="str">
        <f t="shared" si="33"/>
        <v/>
      </c>
      <c r="AJ94" s="3">
        <f t="shared" si="25"/>
        <v>0</v>
      </c>
      <c r="AK94" s="3">
        <f t="shared" si="26"/>
        <v>0</v>
      </c>
      <c r="AL94" s="3">
        <f t="shared" si="27"/>
        <v>0</v>
      </c>
      <c r="AM94" s="3">
        <f t="shared" si="28"/>
        <v>0</v>
      </c>
      <c r="AN94" s="3">
        <f t="shared" si="29"/>
        <v>0</v>
      </c>
      <c r="AO94" s="3">
        <f t="shared" si="30"/>
        <v>0</v>
      </c>
      <c r="AP94" s="3">
        <f t="shared" si="31"/>
        <v>0</v>
      </c>
    </row>
    <row r="95" spans="2:42" x14ac:dyDescent="0.3">
      <c r="B95" s="30"/>
      <c r="C95" s="80"/>
      <c r="D95" s="22" t="str">
        <f>IFERROR(VLOOKUP($B95,'IRC1 0405 Deinze'!$AB:$AG,2,FALSE),"")</f>
        <v/>
      </c>
      <c r="E95" s="23" t="str">
        <f>IFERROR(VLOOKUP($B95,'IRC1 0405 Deinze'!$AB:$AG,3,FALSE),"")</f>
        <v/>
      </c>
      <c r="F95" s="23" t="str">
        <f>IFERROR(VLOOKUP($B95,'IRC1 0405 Deinze'!$AB:$AG,4,FALSE),"")</f>
        <v/>
      </c>
      <c r="G95" s="27" t="str">
        <f t="shared" si="18"/>
        <v/>
      </c>
      <c r="H95" s="22" t="str">
        <f>IFERROR(VLOOKUP($B95,'IRC2 0426 Maldegem'!$AC:$AG,2,FALSE),"")</f>
        <v/>
      </c>
      <c r="I95" s="23" t="str">
        <f>IFERROR(VLOOKUP($B95,'IRC2 0426 Maldegem'!$AC:$AG,3,FALSE),"")</f>
        <v/>
      </c>
      <c r="J95" s="23" t="str">
        <f>IFERROR(VLOOKUP($B95,'IRC2 0426 Maldegem'!$AC:$AG,4,FALSE),"")</f>
        <v/>
      </c>
      <c r="K95" s="27" t="str">
        <f t="shared" si="32"/>
        <v/>
      </c>
      <c r="L95" s="22" t="str">
        <f>IFERROR(VLOOKUP($B95,'IRC3 0510 Aalter'!$AB:$AG,2,FALSE),"")</f>
        <v/>
      </c>
      <c r="M95" s="23" t="str">
        <f>IFERROR(VLOOKUP($B95,'IRC3 0510 Aalter'!$AB:$AG,3,FALSE),"")</f>
        <v/>
      </c>
      <c r="N95" s="23" t="str">
        <f>IFERROR(VLOOKUP($B95,'IRC3 0510 Aalter'!$AB:$AG,4,FALSE),"")</f>
        <v/>
      </c>
      <c r="O95" s="27" t="str">
        <f t="shared" si="19"/>
        <v/>
      </c>
      <c r="P95" s="22" t="str">
        <f>IFERROR(VLOOKUP($B95,'IRC4 0607 Rieme'!$V:$Y,2,FALSE),"")</f>
        <v/>
      </c>
      <c r="Q95" s="23" t="str">
        <f>IFERROR(VLOOKUP($B95,'IRC4 0607 Rieme'!$V:$Y,3,FALSE),"")</f>
        <v/>
      </c>
      <c r="R95" s="23" t="str">
        <f>IFERROR(VLOOKUP($B95,'IRC4 0607 Rieme'!$V:$Y,4,FALSE),"")</f>
        <v/>
      </c>
      <c r="S95" s="27" t="str">
        <f t="shared" si="20"/>
        <v/>
      </c>
      <c r="T95" s="22" t="str">
        <f>IFERROR(VLOOKUP($B95,'IRC5 2906 Oudenaarde'!$V:$Y,2,FALSE),"")</f>
        <v/>
      </c>
      <c r="U95" s="23" t="str">
        <f>IFERROR(VLOOKUP($B95,'IRC5 2906 Oudenaarde'!$V:$Y,3,FALSE),"")</f>
        <v/>
      </c>
      <c r="V95" s="23" t="str">
        <f>IFERROR(VLOOKUP($B95,'IRC5 2906 Oudenaarde'!$V:$Y,4,FALSE),"")</f>
        <v/>
      </c>
      <c r="W95" s="27" t="str">
        <f t="shared" si="21"/>
        <v/>
      </c>
      <c r="X95" s="22" t="str">
        <f>IFERROR(VLOOKUP($B95,'IRC6 0830 Racing Gent'!$V:$Y,2,FALSE),"")</f>
        <v/>
      </c>
      <c r="Y95" s="23" t="str">
        <f>IFERROR(VLOOKUP($B95,'IRC6 0830 Racing Gent'!$V:$Y,3,FALSE),"")</f>
        <v/>
      </c>
      <c r="Z95" s="23" t="str">
        <f>IFERROR(VLOOKUP($B95,'IRC6 0830 Racing Gent'!$V:$Y,4,FALSE),"")</f>
        <v/>
      </c>
      <c r="AA95" s="27" t="str">
        <f t="shared" si="22"/>
        <v/>
      </c>
      <c r="AB95" s="22" t="str">
        <f>IFERROR(VLOOKUP($B95,'IRC7 0907 KAA Gent'!$V:$Y,2,FALSE),"")</f>
        <v/>
      </c>
      <c r="AC95" s="23" t="str">
        <f>IFERROR(VLOOKUP($B95,'IRC7 0907 KAA Gent'!$V:$Y,3,FALSE),"")</f>
        <v/>
      </c>
      <c r="AD95" s="23" t="str">
        <f>IFERROR(VLOOKUP($B95,'IRC7 0907 KAA Gent'!$V:$Y,4,FALSE),"")</f>
        <v/>
      </c>
      <c r="AE95" s="24" t="str">
        <f t="shared" si="23"/>
        <v/>
      </c>
      <c r="AF95" s="29" t="str" cm="1">
        <f t="array" ref="AF95">IF(SUM(LARGE(AJ95:AP95,{1;2;3;4;5}))&gt;0,SUM(LARGE(AJ95:AP95,{1;2;3;4;5})),"")</f>
        <v/>
      </c>
      <c r="AG95" s="5" t="str">
        <f t="shared" si="24"/>
        <v/>
      </c>
      <c r="AH95" s="5" t="str">
        <f t="shared" si="33"/>
        <v/>
      </c>
      <c r="AJ95" s="3">
        <f t="shared" si="25"/>
        <v>0</v>
      </c>
      <c r="AK95" s="3">
        <f t="shared" si="26"/>
        <v>0</v>
      </c>
      <c r="AL95" s="3">
        <f t="shared" si="27"/>
        <v>0</v>
      </c>
      <c r="AM95" s="3">
        <f t="shared" si="28"/>
        <v>0</v>
      </c>
      <c r="AN95" s="3">
        <f t="shared" si="29"/>
        <v>0</v>
      </c>
      <c r="AO95" s="3">
        <f t="shared" si="30"/>
        <v>0</v>
      </c>
      <c r="AP95" s="3">
        <f t="shared" si="31"/>
        <v>0</v>
      </c>
    </row>
    <row r="96" spans="2:42" x14ac:dyDescent="0.3">
      <c r="B96" s="30"/>
      <c r="C96" s="80"/>
      <c r="D96" s="22" t="str">
        <f>IFERROR(VLOOKUP($B96,'IRC1 0405 Deinze'!$AB:$AG,2,FALSE),"")</f>
        <v/>
      </c>
      <c r="E96" s="23" t="str">
        <f>IFERROR(VLOOKUP($B96,'IRC1 0405 Deinze'!$AB:$AG,3,FALSE),"")</f>
        <v/>
      </c>
      <c r="F96" s="23" t="str">
        <f>IFERROR(VLOOKUP($B96,'IRC1 0405 Deinze'!$AB:$AG,4,FALSE),"")</f>
        <v/>
      </c>
      <c r="G96" s="27" t="str">
        <f t="shared" si="18"/>
        <v/>
      </c>
      <c r="H96" s="22" t="str">
        <f>IFERROR(VLOOKUP($B96,'IRC2 0426 Maldegem'!$AC:$AG,2,FALSE),"")</f>
        <v/>
      </c>
      <c r="I96" s="23" t="str">
        <f>IFERROR(VLOOKUP($B96,'IRC2 0426 Maldegem'!$AC:$AG,3,FALSE),"")</f>
        <v/>
      </c>
      <c r="J96" s="23" t="str">
        <f>IFERROR(VLOOKUP($B96,'IRC2 0426 Maldegem'!$AC:$AG,4,FALSE),"")</f>
        <v/>
      </c>
      <c r="K96" s="27" t="str">
        <f t="shared" si="32"/>
        <v/>
      </c>
      <c r="L96" s="22" t="str">
        <f>IFERROR(VLOOKUP($B96,'IRC3 0510 Aalter'!$AB:$AG,2,FALSE),"")</f>
        <v/>
      </c>
      <c r="M96" s="23" t="str">
        <f>IFERROR(VLOOKUP($B96,'IRC3 0510 Aalter'!$AB:$AG,3,FALSE),"")</f>
        <v/>
      </c>
      <c r="N96" s="23" t="str">
        <f>IFERROR(VLOOKUP($B96,'IRC3 0510 Aalter'!$AB:$AG,4,FALSE),"")</f>
        <v/>
      </c>
      <c r="O96" s="27" t="str">
        <f t="shared" si="19"/>
        <v/>
      </c>
      <c r="P96" s="22" t="str">
        <f>IFERROR(VLOOKUP($B96,'IRC4 0607 Rieme'!$V:$Y,2,FALSE),"")</f>
        <v/>
      </c>
      <c r="Q96" s="23" t="str">
        <f>IFERROR(VLOOKUP($B96,'IRC4 0607 Rieme'!$V:$Y,3,FALSE),"")</f>
        <v/>
      </c>
      <c r="R96" s="23" t="str">
        <f>IFERROR(VLOOKUP($B96,'IRC4 0607 Rieme'!$V:$Y,4,FALSE),"")</f>
        <v/>
      </c>
      <c r="S96" s="27" t="str">
        <f t="shared" si="20"/>
        <v/>
      </c>
      <c r="T96" s="22" t="str">
        <f>IFERROR(VLOOKUP($B96,'IRC5 2906 Oudenaarde'!$V:$Y,2,FALSE),"")</f>
        <v/>
      </c>
      <c r="U96" s="23" t="str">
        <f>IFERROR(VLOOKUP($B96,'IRC5 2906 Oudenaarde'!$V:$Y,3,FALSE),"")</f>
        <v/>
      </c>
      <c r="V96" s="23" t="str">
        <f>IFERROR(VLOOKUP($B96,'IRC5 2906 Oudenaarde'!$V:$Y,4,FALSE),"")</f>
        <v/>
      </c>
      <c r="W96" s="27" t="str">
        <f t="shared" si="21"/>
        <v/>
      </c>
      <c r="X96" s="22" t="str">
        <f>IFERROR(VLOOKUP($B96,'IRC6 0830 Racing Gent'!$V:$Y,2,FALSE),"")</f>
        <v/>
      </c>
      <c r="Y96" s="23" t="str">
        <f>IFERROR(VLOOKUP($B96,'IRC6 0830 Racing Gent'!$V:$Y,3,FALSE),"")</f>
        <v/>
      </c>
      <c r="Z96" s="23" t="str">
        <f>IFERROR(VLOOKUP($B96,'IRC6 0830 Racing Gent'!$V:$Y,4,FALSE),"")</f>
        <v/>
      </c>
      <c r="AA96" s="27" t="str">
        <f t="shared" si="22"/>
        <v/>
      </c>
      <c r="AB96" s="22" t="str">
        <f>IFERROR(VLOOKUP($B96,'IRC7 0907 KAA Gent'!$V:$Y,2,FALSE),"")</f>
        <v/>
      </c>
      <c r="AC96" s="23" t="str">
        <f>IFERROR(VLOOKUP($B96,'IRC7 0907 KAA Gent'!$V:$Y,3,FALSE),"")</f>
        <v/>
      </c>
      <c r="AD96" s="23" t="str">
        <f>IFERROR(VLOOKUP($B96,'IRC7 0907 KAA Gent'!$V:$Y,4,FALSE),"")</f>
        <v/>
      </c>
      <c r="AE96" s="24" t="str">
        <f t="shared" si="23"/>
        <v/>
      </c>
      <c r="AF96" s="29" t="str" cm="1">
        <f t="array" ref="AF96">IF(SUM(LARGE(AJ96:AP96,{1;2;3;4;5}))&gt;0,SUM(LARGE(AJ96:AP96,{1;2;3;4;5})),"")</f>
        <v/>
      </c>
      <c r="AG96" s="5" t="str">
        <f t="shared" si="24"/>
        <v/>
      </c>
      <c r="AH96" s="5" t="str">
        <f t="shared" si="33"/>
        <v/>
      </c>
      <c r="AJ96" s="3">
        <f t="shared" si="25"/>
        <v>0</v>
      </c>
      <c r="AK96" s="3">
        <f t="shared" si="26"/>
        <v>0</v>
      </c>
      <c r="AL96" s="3">
        <f t="shared" si="27"/>
        <v>0</v>
      </c>
      <c r="AM96" s="3">
        <f t="shared" si="28"/>
        <v>0</v>
      </c>
      <c r="AN96" s="3">
        <f t="shared" si="29"/>
        <v>0</v>
      </c>
      <c r="AO96" s="3">
        <f t="shared" si="30"/>
        <v>0</v>
      </c>
      <c r="AP96" s="3">
        <f t="shared" si="31"/>
        <v>0</v>
      </c>
    </row>
    <row r="97" spans="2:42" x14ac:dyDescent="0.3">
      <c r="B97" s="30"/>
      <c r="C97" s="80"/>
      <c r="D97" s="22" t="str">
        <f>IFERROR(VLOOKUP($B97,'IRC1 0405 Deinze'!$AB:$AG,2,FALSE),"")</f>
        <v/>
      </c>
      <c r="E97" s="23" t="str">
        <f>IFERROR(VLOOKUP($B97,'IRC1 0405 Deinze'!$AB:$AG,3,FALSE),"")</f>
        <v/>
      </c>
      <c r="F97" s="23" t="str">
        <f>IFERROR(VLOOKUP($B97,'IRC1 0405 Deinze'!$AB:$AG,4,FALSE),"")</f>
        <v/>
      </c>
      <c r="G97" s="27" t="str">
        <f t="shared" si="18"/>
        <v/>
      </c>
      <c r="H97" s="22" t="str">
        <f>IFERROR(VLOOKUP($B97,'IRC2 0426 Maldegem'!$AC:$AG,2,FALSE),"")</f>
        <v/>
      </c>
      <c r="I97" s="23" t="str">
        <f>IFERROR(VLOOKUP($B97,'IRC2 0426 Maldegem'!$AC:$AG,3,FALSE),"")</f>
        <v/>
      </c>
      <c r="J97" s="23" t="str">
        <f>IFERROR(VLOOKUP($B97,'IRC2 0426 Maldegem'!$AC:$AG,4,FALSE),"")</f>
        <v/>
      </c>
      <c r="K97" s="27" t="str">
        <f t="shared" si="32"/>
        <v/>
      </c>
      <c r="L97" s="22" t="str">
        <f>IFERROR(VLOOKUP($B97,'IRC3 0510 Aalter'!$AB:$AG,2,FALSE),"")</f>
        <v/>
      </c>
      <c r="M97" s="23" t="str">
        <f>IFERROR(VLOOKUP($B97,'IRC3 0510 Aalter'!$AB:$AG,3,FALSE),"")</f>
        <v/>
      </c>
      <c r="N97" s="23" t="str">
        <f>IFERROR(VLOOKUP($B97,'IRC3 0510 Aalter'!$AB:$AG,4,FALSE),"")</f>
        <v/>
      </c>
      <c r="O97" s="27" t="str">
        <f t="shared" si="19"/>
        <v/>
      </c>
      <c r="P97" s="22" t="str">
        <f>IFERROR(VLOOKUP($B97,'IRC4 0607 Rieme'!$V:$Y,2,FALSE),"")</f>
        <v/>
      </c>
      <c r="Q97" s="23" t="str">
        <f>IFERROR(VLOOKUP($B97,'IRC4 0607 Rieme'!$V:$Y,3,FALSE),"")</f>
        <v/>
      </c>
      <c r="R97" s="23" t="str">
        <f>IFERROR(VLOOKUP($B97,'IRC4 0607 Rieme'!$V:$Y,4,FALSE),"")</f>
        <v/>
      </c>
      <c r="S97" s="27" t="str">
        <f t="shared" si="20"/>
        <v/>
      </c>
      <c r="T97" s="22" t="str">
        <f>IFERROR(VLOOKUP($B97,'IRC5 2906 Oudenaarde'!$V:$Y,2,FALSE),"")</f>
        <v/>
      </c>
      <c r="U97" s="23" t="str">
        <f>IFERROR(VLOOKUP($B97,'IRC5 2906 Oudenaarde'!$V:$Y,3,FALSE),"")</f>
        <v/>
      </c>
      <c r="V97" s="23" t="str">
        <f>IFERROR(VLOOKUP($B97,'IRC5 2906 Oudenaarde'!$V:$Y,4,FALSE),"")</f>
        <v/>
      </c>
      <c r="W97" s="27" t="str">
        <f t="shared" si="21"/>
        <v/>
      </c>
      <c r="X97" s="22" t="str">
        <f>IFERROR(VLOOKUP($B97,'IRC6 0830 Racing Gent'!$V:$Y,2,FALSE),"")</f>
        <v/>
      </c>
      <c r="Y97" s="23" t="str">
        <f>IFERROR(VLOOKUP($B97,'IRC6 0830 Racing Gent'!$V:$Y,3,FALSE),"")</f>
        <v/>
      </c>
      <c r="Z97" s="23" t="str">
        <f>IFERROR(VLOOKUP($B97,'IRC6 0830 Racing Gent'!$V:$Y,4,FALSE),"")</f>
        <v/>
      </c>
      <c r="AA97" s="27" t="str">
        <f t="shared" si="22"/>
        <v/>
      </c>
      <c r="AB97" s="22" t="str">
        <f>IFERROR(VLOOKUP($B97,'IRC7 0907 KAA Gent'!$V:$Y,2,FALSE),"")</f>
        <v/>
      </c>
      <c r="AC97" s="23" t="str">
        <f>IFERROR(VLOOKUP($B97,'IRC7 0907 KAA Gent'!$V:$Y,3,FALSE),"")</f>
        <v/>
      </c>
      <c r="AD97" s="23" t="str">
        <f>IFERROR(VLOOKUP($B97,'IRC7 0907 KAA Gent'!$V:$Y,4,FALSE),"")</f>
        <v/>
      </c>
      <c r="AE97" s="24" t="str">
        <f t="shared" si="23"/>
        <v/>
      </c>
      <c r="AF97" s="29" t="str" cm="1">
        <f t="array" ref="AF97">IF(SUM(LARGE(AJ97:AP97,{1;2;3;4;5}))&gt;0,SUM(LARGE(AJ97:AP97,{1;2;3;4;5})),"")</f>
        <v/>
      </c>
      <c r="AG97" s="5" t="str">
        <f t="shared" si="24"/>
        <v/>
      </c>
      <c r="AH97" s="5" t="str">
        <f t="shared" si="33"/>
        <v/>
      </c>
      <c r="AJ97" s="3">
        <f t="shared" si="25"/>
        <v>0</v>
      </c>
      <c r="AK97" s="3">
        <f t="shared" si="26"/>
        <v>0</v>
      </c>
      <c r="AL97" s="3">
        <f t="shared" si="27"/>
        <v>0</v>
      </c>
      <c r="AM97" s="3">
        <f t="shared" si="28"/>
        <v>0</v>
      </c>
      <c r="AN97" s="3">
        <f t="shared" si="29"/>
        <v>0</v>
      </c>
      <c r="AO97" s="3">
        <f t="shared" si="30"/>
        <v>0</v>
      </c>
      <c r="AP97" s="3">
        <f t="shared" si="31"/>
        <v>0</v>
      </c>
    </row>
    <row r="98" spans="2:42" x14ac:dyDescent="0.3">
      <c r="B98" s="30"/>
      <c r="C98" s="80"/>
      <c r="D98" s="22" t="str">
        <f>IFERROR(VLOOKUP($B98,'IRC1 0405 Deinze'!$AB:$AG,2,FALSE),"")</f>
        <v/>
      </c>
      <c r="E98" s="23" t="str">
        <f>IFERROR(VLOOKUP($B98,'IRC1 0405 Deinze'!$AB:$AG,3,FALSE),"")</f>
        <v/>
      </c>
      <c r="F98" s="23" t="str">
        <f>IFERROR(VLOOKUP($B98,'IRC1 0405 Deinze'!$AB:$AG,4,FALSE),"")</f>
        <v/>
      </c>
      <c r="G98" s="27" t="str">
        <f t="shared" si="18"/>
        <v/>
      </c>
      <c r="H98" s="22" t="str">
        <f>IFERROR(VLOOKUP($B98,'IRC2 0426 Maldegem'!$AC:$AG,2,FALSE),"")</f>
        <v/>
      </c>
      <c r="I98" s="23" t="str">
        <f>IFERROR(VLOOKUP($B98,'IRC2 0426 Maldegem'!$AC:$AG,3,FALSE),"")</f>
        <v/>
      </c>
      <c r="J98" s="23" t="str">
        <f>IFERROR(VLOOKUP($B98,'IRC2 0426 Maldegem'!$AC:$AG,4,FALSE),"")</f>
        <v/>
      </c>
      <c r="K98" s="27" t="str">
        <f t="shared" si="32"/>
        <v/>
      </c>
      <c r="L98" s="22" t="str">
        <f>IFERROR(VLOOKUP($B98,'IRC3 0510 Aalter'!$AB:$AG,2,FALSE),"")</f>
        <v/>
      </c>
      <c r="M98" s="23" t="str">
        <f>IFERROR(VLOOKUP($B98,'IRC3 0510 Aalter'!$AB:$AG,3,FALSE),"")</f>
        <v/>
      </c>
      <c r="N98" s="23" t="str">
        <f>IFERROR(VLOOKUP($B98,'IRC3 0510 Aalter'!$AB:$AG,4,FALSE),"")</f>
        <v/>
      </c>
      <c r="O98" s="27" t="str">
        <f t="shared" si="19"/>
        <v/>
      </c>
      <c r="P98" s="22" t="str">
        <f>IFERROR(VLOOKUP($B98,'IRC4 0607 Rieme'!$V:$Y,2,FALSE),"")</f>
        <v/>
      </c>
      <c r="Q98" s="23" t="str">
        <f>IFERROR(VLOOKUP($B98,'IRC4 0607 Rieme'!$V:$Y,3,FALSE),"")</f>
        <v/>
      </c>
      <c r="R98" s="23" t="str">
        <f>IFERROR(VLOOKUP($B98,'IRC4 0607 Rieme'!$V:$Y,4,FALSE),"")</f>
        <v/>
      </c>
      <c r="S98" s="27" t="str">
        <f t="shared" si="20"/>
        <v/>
      </c>
      <c r="T98" s="22" t="str">
        <f>IFERROR(VLOOKUP($B98,'IRC5 2906 Oudenaarde'!$V:$Y,2,FALSE),"")</f>
        <v/>
      </c>
      <c r="U98" s="23" t="str">
        <f>IFERROR(VLOOKUP($B98,'IRC5 2906 Oudenaarde'!$V:$Y,3,FALSE),"")</f>
        <v/>
      </c>
      <c r="V98" s="23" t="str">
        <f>IFERROR(VLOOKUP($B98,'IRC5 2906 Oudenaarde'!$V:$Y,4,FALSE),"")</f>
        <v/>
      </c>
      <c r="W98" s="27" t="str">
        <f t="shared" si="21"/>
        <v/>
      </c>
      <c r="X98" s="22" t="str">
        <f>IFERROR(VLOOKUP($B98,'IRC6 0830 Racing Gent'!$V:$Y,2,FALSE),"")</f>
        <v/>
      </c>
      <c r="Y98" s="23" t="str">
        <f>IFERROR(VLOOKUP($B98,'IRC6 0830 Racing Gent'!$V:$Y,3,FALSE),"")</f>
        <v/>
      </c>
      <c r="Z98" s="23" t="str">
        <f>IFERROR(VLOOKUP($B98,'IRC6 0830 Racing Gent'!$V:$Y,4,FALSE),"")</f>
        <v/>
      </c>
      <c r="AA98" s="27" t="str">
        <f t="shared" si="22"/>
        <v/>
      </c>
      <c r="AB98" s="22" t="str">
        <f>IFERROR(VLOOKUP($B98,'IRC7 0907 KAA Gent'!$V:$Y,2,FALSE),"")</f>
        <v/>
      </c>
      <c r="AC98" s="23" t="str">
        <f>IFERROR(VLOOKUP($B98,'IRC7 0907 KAA Gent'!$V:$Y,3,FALSE),"")</f>
        <v/>
      </c>
      <c r="AD98" s="23" t="str">
        <f>IFERROR(VLOOKUP($B98,'IRC7 0907 KAA Gent'!$V:$Y,4,FALSE),"")</f>
        <v/>
      </c>
      <c r="AE98" s="24" t="str">
        <f t="shared" si="23"/>
        <v/>
      </c>
      <c r="AF98" s="29" t="str" cm="1">
        <f t="array" ref="AF98">IF(SUM(LARGE(AJ98:AP98,{1;2;3;4;5}))&gt;0,SUM(LARGE(AJ98:AP98,{1;2;3;4;5})),"")</f>
        <v/>
      </c>
      <c r="AG98" s="5" t="str">
        <f t="shared" si="24"/>
        <v/>
      </c>
      <c r="AH98" s="5" t="str">
        <f t="shared" si="33"/>
        <v/>
      </c>
      <c r="AJ98" s="3">
        <f t="shared" si="25"/>
        <v>0</v>
      </c>
      <c r="AK98" s="3">
        <f t="shared" si="26"/>
        <v>0</v>
      </c>
      <c r="AL98" s="3">
        <f t="shared" si="27"/>
        <v>0</v>
      </c>
      <c r="AM98" s="3">
        <f t="shared" si="28"/>
        <v>0</v>
      </c>
      <c r="AN98" s="3">
        <f t="shared" si="29"/>
        <v>0</v>
      </c>
      <c r="AO98" s="3">
        <f t="shared" si="30"/>
        <v>0</v>
      </c>
      <c r="AP98" s="3">
        <f t="shared" si="31"/>
        <v>0</v>
      </c>
    </row>
    <row r="99" spans="2:42" x14ac:dyDescent="0.3">
      <c r="B99" s="30"/>
      <c r="C99" s="80"/>
      <c r="D99" s="22" t="str">
        <f>IFERROR(VLOOKUP($B99,'IRC1 0405 Deinze'!$AB:$AG,2,FALSE),"")</f>
        <v/>
      </c>
      <c r="E99" s="23" t="str">
        <f>IFERROR(VLOOKUP($B99,'IRC1 0405 Deinze'!$AB:$AG,3,FALSE),"")</f>
        <v/>
      </c>
      <c r="F99" s="23" t="str">
        <f>IFERROR(VLOOKUP($B99,'IRC1 0405 Deinze'!$AB:$AG,4,FALSE),"")</f>
        <v/>
      </c>
      <c r="G99" s="27" t="str">
        <f t="shared" si="18"/>
        <v/>
      </c>
      <c r="H99" s="22" t="str">
        <f>IFERROR(VLOOKUP($B99,'IRC2 0426 Maldegem'!$AC:$AG,2,FALSE),"")</f>
        <v/>
      </c>
      <c r="I99" s="23" t="str">
        <f>IFERROR(VLOOKUP($B99,'IRC2 0426 Maldegem'!$AC:$AG,3,FALSE),"")</f>
        <v/>
      </c>
      <c r="J99" s="23" t="str">
        <f>IFERROR(VLOOKUP($B99,'IRC2 0426 Maldegem'!$AC:$AG,4,FALSE),"")</f>
        <v/>
      </c>
      <c r="K99" s="27" t="str">
        <f t="shared" si="32"/>
        <v/>
      </c>
      <c r="L99" s="22" t="str">
        <f>IFERROR(VLOOKUP($B99,'IRC3 0510 Aalter'!$AB:$AG,2,FALSE),"")</f>
        <v/>
      </c>
      <c r="M99" s="23" t="str">
        <f>IFERROR(VLOOKUP($B99,'IRC3 0510 Aalter'!$AB:$AG,3,FALSE),"")</f>
        <v/>
      </c>
      <c r="N99" s="23" t="str">
        <f>IFERROR(VLOOKUP($B99,'IRC3 0510 Aalter'!$AB:$AG,4,FALSE),"")</f>
        <v/>
      </c>
      <c r="O99" s="27" t="str">
        <f t="shared" si="19"/>
        <v/>
      </c>
      <c r="P99" s="22" t="str">
        <f>IFERROR(VLOOKUP($B99,'IRC4 0607 Rieme'!$V:$Y,2,FALSE),"")</f>
        <v/>
      </c>
      <c r="Q99" s="23" t="str">
        <f>IFERROR(VLOOKUP($B99,'IRC4 0607 Rieme'!$V:$Y,3,FALSE),"")</f>
        <v/>
      </c>
      <c r="R99" s="23" t="str">
        <f>IFERROR(VLOOKUP($B99,'IRC4 0607 Rieme'!$V:$Y,4,FALSE),"")</f>
        <v/>
      </c>
      <c r="S99" s="27" t="str">
        <f t="shared" si="20"/>
        <v/>
      </c>
      <c r="T99" s="22" t="str">
        <f>IFERROR(VLOOKUP($B99,'IRC5 2906 Oudenaarde'!$V:$Y,2,FALSE),"")</f>
        <v/>
      </c>
      <c r="U99" s="23" t="str">
        <f>IFERROR(VLOOKUP($B99,'IRC5 2906 Oudenaarde'!$V:$Y,3,FALSE),"")</f>
        <v/>
      </c>
      <c r="V99" s="23" t="str">
        <f>IFERROR(VLOOKUP($B99,'IRC5 2906 Oudenaarde'!$V:$Y,4,FALSE),"")</f>
        <v/>
      </c>
      <c r="W99" s="27" t="str">
        <f t="shared" si="21"/>
        <v/>
      </c>
      <c r="X99" s="22" t="str">
        <f>IFERROR(VLOOKUP($B99,'IRC6 0830 Racing Gent'!$V:$Y,2,FALSE),"")</f>
        <v/>
      </c>
      <c r="Y99" s="23" t="str">
        <f>IFERROR(VLOOKUP($B99,'IRC6 0830 Racing Gent'!$V:$Y,3,FALSE),"")</f>
        <v/>
      </c>
      <c r="Z99" s="23" t="str">
        <f>IFERROR(VLOOKUP($B99,'IRC6 0830 Racing Gent'!$V:$Y,4,FALSE),"")</f>
        <v/>
      </c>
      <c r="AA99" s="27" t="str">
        <f t="shared" si="22"/>
        <v/>
      </c>
      <c r="AB99" s="22" t="str">
        <f>IFERROR(VLOOKUP($B99,'IRC7 0907 KAA Gent'!$V:$Y,2,FALSE),"")</f>
        <v/>
      </c>
      <c r="AC99" s="23" t="str">
        <f>IFERROR(VLOOKUP($B99,'IRC7 0907 KAA Gent'!$V:$Y,3,FALSE),"")</f>
        <v/>
      </c>
      <c r="AD99" s="23" t="str">
        <f>IFERROR(VLOOKUP($B99,'IRC7 0907 KAA Gent'!$V:$Y,4,FALSE),"")</f>
        <v/>
      </c>
      <c r="AE99" s="24" t="str">
        <f t="shared" si="23"/>
        <v/>
      </c>
      <c r="AF99" s="29" t="str" cm="1">
        <f t="array" ref="AF99">IF(SUM(LARGE(AJ99:AP99,{1;2;3;4;5}))&gt;0,SUM(LARGE(AJ99:AP99,{1;2;3;4;5})),"")</f>
        <v/>
      </c>
      <c r="AG99" s="5" t="str">
        <f t="shared" si="24"/>
        <v/>
      </c>
      <c r="AH99" s="5" t="str">
        <f t="shared" ref="AH99:AH130" si="34">IFERROR(_xlfn.RANK.EQ(AF99,AF:AF),"")</f>
        <v/>
      </c>
      <c r="AJ99" s="3">
        <f t="shared" si="25"/>
        <v>0</v>
      </c>
      <c r="AK99" s="3">
        <f t="shared" si="26"/>
        <v>0</v>
      </c>
      <c r="AL99" s="3">
        <f t="shared" si="27"/>
        <v>0</v>
      </c>
      <c r="AM99" s="3">
        <f t="shared" si="28"/>
        <v>0</v>
      </c>
      <c r="AN99" s="3">
        <f t="shared" si="29"/>
        <v>0</v>
      </c>
      <c r="AO99" s="3">
        <f t="shared" si="30"/>
        <v>0</v>
      </c>
      <c r="AP99" s="3">
        <f t="shared" si="31"/>
        <v>0</v>
      </c>
    </row>
    <row r="100" spans="2:42" x14ac:dyDescent="0.3">
      <c r="B100" s="30"/>
      <c r="C100" s="80"/>
      <c r="D100" s="22" t="str">
        <f>IFERROR(VLOOKUP($B100,'IRC1 0405 Deinze'!$AB:$AG,2,FALSE),"")</f>
        <v/>
      </c>
      <c r="E100" s="23" t="str">
        <f>IFERROR(VLOOKUP($B100,'IRC1 0405 Deinze'!$AB:$AG,3,FALSE),"")</f>
        <v/>
      </c>
      <c r="F100" s="23" t="str">
        <f>IFERROR(VLOOKUP($B100,'IRC1 0405 Deinze'!$AB:$AG,4,FALSE),"")</f>
        <v/>
      </c>
      <c r="G100" s="27" t="str">
        <f t="shared" si="18"/>
        <v/>
      </c>
      <c r="H100" s="22" t="str">
        <f>IFERROR(VLOOKUP($B100,'IRC2 0426 Maldegem'!$AC:$AG,2,FALSE),"")</f>
        <v/>
      </c>
      <c r="I100" s="23" t="str">
        <f>IFERROR(VLOOKUP($B100,'IRC2 0426 Maldegem'!$AC:$AG,3,FALSE),"")</f>
        <v/>
      </c>
      <c r="J100" s="23" t="str">
        <f>IFERROR(VLOOKUP($B100,'IRC2 0426 Maldegem'!$AC:$AG,4,FALSE),"")</f>
        <v/>
      </c>
      <c r="K100" s="27" t="str">
        <f t="shared" si="32"/>
        <v/>
      </c>
      <c r="L100" s="22" t="str">
        <f>IFERROR(VLOOKUP($B100,'IRC3 0510 Aalter'!$AB:$AG,2,FALSE),"")</f>
        <v/>
      </c>
      <c r="M100" s="23" t="str">
        <f>IFERROR(VLOOKUP($B100,'IRC3 0510 Aalter'!$AB:$AG,3,FALSE),"")</f>
        <v/>
      </c>
      <c r="N100" s="23" t="str">
        <f>IFERROR(VLOOKUP($B100,'IRC3 0510 Aalter'!$AB:$AG,4,FALSE),"")</f>
        <v/>
      </c>
      <c r="O100" s="27" t="str">
        <f t="shared" si="19"/>
        <v/>
      </c>
      <c r="P100" s="22" t="str">
        <f>IFERROR(VLOOKUP($B100,'IRC4 0607 Rieme'!$V:$Y,2,FALSE),"")</f>
        <v/>
      </c>
      <c r="Q100" s="23" t="str">
        <f>IFERROR(VLOOKUP($B100,'IRC4 0607 Rieme'!$V:$Y,3,FALSE),"")</f>
        <v/>
      </c>
      <c r="R100" s="23" t="str">
        <f>IFERROR(VLOOKUP($B100,'IRC4 0607 Rieme'!$V:$Y,4,FALSE),"")</f>
        <v/>
      </c>
      <c r="S100" s="27" t="str">
        <f t="shared" si="20"/>
        <v/>
      </c>
      <c r="T100" s="22" t="str">
        <f>IFERROR(VLOOKUP($B100,'IRC5 2906 Oudenaarde'!$V:$Y,2,FALSE),"")</f>
        <v/>
      </c>
      <c r="U100" s="23" t="str">
        <f>IFERROR(VLOOKUP($B100,'IRC5 2906 Oudenaarde'!$V:$Y,3,FALSE),"")</f>
        <v/>
      </c>
      <c r="V100" s="23" t="str">
        <f>IFERROR(VLOOKUP($B100,'IRC5 2906 Oudenaarde'!$V:$Y,4,FALSE),"")</f>
        <v/>
      </c>
      <c r="W100" s="27" t="str">
        <f t="shared" si="21"/>
        <v/>
      </c>
      <c r="X100" s="22" t="str">
        <f>IFERROR(VLOOKUP($B100,'IRC6 0830 Racing Gent'!$V:$Y,2,FALSE),"")</f>
        <v/>
      </c>
      <c r="Y100" s="23" t="str">
        <f>IFERROR(VLOOKUP($B100,'IRC6 0830 Racing Gent'!$V:$Y,3,FALSE),"")</f>
        <v/>
      </c>
      <c r="Z100" s="23" t="str">
        <f>IFERROR(VLOOKUP($B100,'IRC6 0830 Racing Gent'!$V:$Y,4,FALSE),"")</f>
        <v/>
      </c>
      <c r="AA100" s="27" t="str">
        <f t="shared" si="22"/>
        <v/>
      </c>
      <c r="AB100" s="22" t="str">
        <f>IFERROR(VLOOKUP($B100,'IRC7 0907 KAA Gent'!$V:$Y,2,FALSE),"")</f>
        <v/>
      </c>
      <c r="AC100" s="23" t="str">
        <f>IFERROR(VLOOKUP($B100,'IRC7 0907 KAA Gent'!$V:$Y,3,FALSE),"")</f>
        <v/>
      </c>
      <c r="AD100" s="23" t="str">
        <f>IFERROR(VLOOKUP($B100,'IRC7 0907 KAA Gent'!$V:$Y,4,FALSE),"")</f>
        <v/>
      </c>
      <c r="AE100" s="24" t="str">
        <f t="shared" si="23"/>
        <v/>
      </c>
      <c r="AF100" s="29" t="str" cm="1">
        <f t="array" ref="AF100">IF(SUM(LARGE(AJ100:AP100,{1;2;3;4;5}))&gt;0,SUM(LARGE(AJ100:AP100,{1;2;3;4;5})),"")</f>
        <v/>
      </c>
      <c r="AG100" s="5" t="str">
        <f t="shared" si="24"/>
        <v/>
      </c>
      <c r="AH100" s="5" t="str">
        <f t="shared" si="34"/>
        <v/>
      </c>
      <c r="AJ100" s="3">
        <f t="shared" si="25"/>
        <v>0</v>
      </c>
      <c r="AK100" s="3">
        <f t="shared" si="26"/>
        <v>0</v>
      </c>
      <c r="AL100" s="3">
        <f t="shared" si="27"/>
        <v>0</v>
      </c>
      <c r="AM100" s="3">
        <f t="shared" si="28"/>
        <v>0</v>
      </c>
      <c r="AN100" s="3">
        <f t="shared" si="29"/>
        <v>0</v>
      </c>
      <c r="AO100" s="3">
        <f t="shared" si="30"/>
        <v>0</v>
      </c>
      <c r="AP100" s="3">
        <f t="shared" si="31"/>
        <v>0</v>
      </c>
    </row>
    <row r="101" spans="2:42" x14ac:dyDescent="0.3">
      <c r="B101" s="30"/>
      <c r="C101" s="80"/>
      <c r="D101" s="22" t="str">
        <f>IFERROR(VLOOKUP($B101,'IRC1 0405 Deinze'!$AB:$AG,2,FALSE),"")</f>
        <v/>
      </c>
      <c r="E101" s="23" t="str">
        <f>IFERROR(VLOOKUP($B101,'IRC1 0405 Deinze'!$AB:$AG,3,FALSE),"")</f>
        <v/>
      </c>
      <c r="F101" s="23" t="str">
        <f>IFERROR(VLOOKUP($B101,'IRC1 0405 Deinze'!$AB:$AG,4,FALSE),"")</f>
        <v/>
      </c>
      <c r="G101" s="27" t="str">
        <f t="shared" si="18"/>
        <v/>
      </c>
      <c r="H101" s="22" t="str">
        <f>IFERROR(VLOOKUP($B101,'IRC2 0426 Maldegem'!$AC:$AG,2,FALSE),"")</f>
        <v/>
      </c>
      <c r="I101" s="23" t="str">
        <f>IFERROR(VLOOKUP($B101,'IRC2 0426 Maldegem'!$AC:$AG,3,FALSE),"")</f>
        <v/>
      </c>
      <c r="J101" s="23" t="str">
        <f>IFERROR(VLOOKUP($B101,'IRC2 0426 Maldegem'!$AC:$AG,4,FALSE),"")</f>
        <v/>
      </c>
      <c r="K101" s="27" t="str">
        <f t="shared" si="32"/>
        <v/>
      </c>
      <c r="L101" s="22" t="str">
        <f>IFERROR(VLOOKUP($B101,'IRC3 0510 Aalter'!$AB:$AG,2,FALSE),"")</f>
        <v/>
      </c>
      <c r="M101" s="23" t="str">
        <f>IFERROR(VLOOKUP($B101,'IRC3 0510 Aalter'!$AB:$AG,3,FALSE),"")</f>
        <v/>
      </c>
      <c r="N101" s="23" t="str">
        <f>IFERROR(VLOOKUP($B101,'IRC3 0510 Aalter'!$AB:$AG,4,FALSE),"")</f>
        <v/>
      </c>
      <c r="O101" s="27" t="str">
        <f t="shared" si="19"/>
        <v/>
      </c>
      <c r="P101" s="22" t="str">
        <f>IFERROR(VLOOKUP($B101,'IRC4 0607 Rieme'!$V:$Y,2,FALSE),"")</f>
        <v/>
      </c>
      <c r="Q101" s="23" t="str">
        <f>IFERROR(VLOOKUP($B101,'IRC4 0607 Rieme'!$V:$Y,3,FALSE),"")</f>
        <v/>
      </c>
      <c r="R101" s="23" t="str">
        <f>IFERROR(VLOOKUP($B101,'IRC4 0607 Rieme'!$V:$Y,4,FALSE),"")</f>
        <v/>
      </c>
      <c r="S101" s="27" t="str">
        <f t="shared" si="20"/>
        <v/>
      </c>
      <c r="T101" s="22" t="str">
        <f>IFERROR(VLOOKUP($B101,'IRC5 2906 Oudenaarde'!$V:$Y,2,FALSE),"")</f>
        <v/>
      </c>
      <c r="U101" s="23" t="str">
        <f>IFERROR(VLOOKUP($B101,'IRC5 2906 Oudenaarde'!$V:$Y,3,FALSE),"")</f>
        <v/>
      </c>
      <c r="V101" s="23" t="str">
        <f>IFERROR(VLOOKUP($B101,'IRC5 2906 Oudenaarde'!$V:$Y,4,FALSE),"")</f>
        <v/>
      </c>
      <c r="W101" s="27" t="str">
        <f t="shared" si="21"/>
        <v/>
      </c>
      <c r="X101" s="22" t="str">
        <f>IFERROR(VLOOKUP($B101,'IRC6 0830 Racing Gent'!$V:$Y,2,FALSE),"")</f>
        <v/>
      </c>
      <c r="Y101" s="23" t="str">
        <f>IFERROR(VLOOKUP($B101,'IRC6 0830 Racing Gent'!$V:$Y,3,FALSE),"")</f>
        <v/>
      </c>
      <c r="Z101" s="23" t="str">
        <f>IFERROR(VLOOKUP($B101,'IRC6 0830 Racing Gent'!$V:$Y,4,FALSE),"")</f>
        <v/>
      </c>
      <c r="AA101" s="27" t="str">
        <f t="shared" si="22"/>
        <v/>
      </c>
      <c r="AB101" s="22" t="str">
        <f>IFERROR(VLOOKUP($B101,'IRC7 0907 KAA Gent'!$V:$Y,2,FALSE),"")</f>
        <v/>
      </c>
      <c r="AC101" s="23" t="str">
        <f>IFERROR(VLOOKUP($B101,'IRC7 0907 KAA Gent'!$V:$Y,3,FALSE),"")</f>
        <v/>
      </c>
      <c r="AD101" s="23" t="str">
        <f>IFERROR(VLOOKUP($B101,'IRC7 0907 KAA Gent'!$V:$Y,4,FALSE),"")</f>
        <v/>
      </c>
      <c r="AE101" s="24" t="str">
        <f t="shared" si="23"/>
        <v/>
      </c>
      <c r="AF101" s="29" t="str" cm="1">
        <f t="array" ref="AF101">IF(SUM(LARGE(AJ101:AP101,{1;2;3;4;5}))&gt;0,SUM(LARGE(AJ101:AP101,{1;2;3;4;5})),"")</f>
        <v/>
      </c>
      <c r="AG101" s="5" t="str">
        <f t="shared" si="24"/>
        <v/>
      </c>
      <c r="AH101" s="5" t="str">
        <f t="shared" si="34"/>
        <v/>
      </c>
      <c r="AJ101" s="3">
        <f t="shared" si="25"/>
        <v>0</v>
      </c>
      <c r="AK101" s="3">
        <f t="shared" si="26"/>
        <v>0</v>
      </c>
      <c r="AL101" s="3">
        <f t="shared" si="27"/>
        <v>0</v>
      </c>
      <c r="AM101" s="3">
        <f t="shared" si="28"/>
        <v>0</v>
      </c>
      <c r="AN101" s="3">
        <f t="shared" si="29"/>
        <v>0</v>
      </c>
      <c r="AO101" s="3">
        <f t="shared" si="30"/>
        <v>0</v>
      </c>
      <c r="AP101" s="3">
        <f t="shared" si="31"/>
        <v>0</v>
      </c>
    </row>
    <row r="102" spans="2:42" x14ac:dyDescent="0.3">
      <c r="B102" s="30"/>
      <c r="C102" s="80"/>
      <c r="D102" s="22" t="str">
        <f>IFERROR(VLOOKUP($B102,'IRC1 0405 Deinze'!$AB:$AG,2,FALSE),"")</f>
        <v/>
      </c>
      <c r="E102" s="23" t="str">
        <f>IFERROR(VLOOKUP($B102,'IRC1 0405 Deinze'!$AB:$AG,3,FALSE),"")</f>
        <v/>
      </c>
      <c r="F102" s="23" t="str">
        <f>IFERROR(VLOOKUP($B102,'IRC1 0405 Deinze'!$AB:$AG,4,FALSE),"")</f>
        <v/>
      </c>
      <c r="G102" s="27" t="str">
        <f t="shared" si="18"/>
        <v/>
      </c>
      <c r="H102" s="22" t="str">
        <f>IFERROR(VLOOKUP($B102,'IRC2 0426 Maldegem'!$AC:$AG,2,FALSE),"")</f>
        <v/>
      </c>
      <c r="I102" s="23" t="str">
        <f>IFERROR(VLOOKUP($B102,'IRC2 0426 Maldegem'!$AC:$AG,3,FALSE),"")</f>
        <v/>
      </c>
      <c r="J102" s="23" t="str">
        <f>IFERROR(VLOOKUP($B102,'IRC2 0426 Maldegem'!$AC:$AG,4,FALSE),"")</f>
        <v/>
      </c>
      <c r="K102" s="27" t="str">
        <f t="shared" si="32"/>
        <v/>
      </c>
      <c r="L102" s="22" t="str">
        <f>IFERROR(VLOOKUP($B102,'IRC3 0510 Aalter'!$AB:$AG,2,FALSE),"")</f>
        <v/>
      </c>
      <c r="M102" s="23" t="str">
        <f>IFERROR(VLOOKUP($B102,'IRC3 0510 Aalter'!$AB:$AG,3,FALSE),"")</f>
        <v/>
      </c>
      <c r="N102" s="23" t="str">
        <f>IFERROR(VLOOKUP($B102,'IRC3 0510 Aalter'!$AB:$AG,4,FALSE),"")</f>
        <v/>
      </c>
      <c r="O102" s="27" t="str">
        <f t="shared" si="19"/>
        <v/>
      </c>
      <c r="P102" s="22" t="str">
        <f>IFERROR(VLOOKUP($B102,'IRC4 0607 Rieme'!$V:$Y,2,FALSE),"")</f>
        <v/>
      </c>
      <c r="Q102" s="23" t="str">
        <f>IFERROR(VLOOKUP($B102,'IRC4 0607 Rieme'!$V:$Y,3,FALSE),"")</f>
        <v/>
      </c>
      <c r="R102" s="23" t="str">
        <f>IFERROR(VLOOKUP($B102,'IRC4 0607 Rieme'!$V:$Y,4,FALSE),"")</f>
        <v/>
      </c>
      <c r="S102" s="27" t="str">
        <f t="shared" si="20"/>
        <v/>
      </c>
      <c r="T102" s="22" t="str">
        <f>IFERROR(VLOOKUP($B102,'IRC5 2906 Oudenaarde'!$V:$Y,2,FALSE),"")</f>
        <v/>
      </c>
      <c r="U102" s="23" t="str">
        <f>IFERROR(VLOOKUP($B102,'IRC5 2906 Oudenaarde'!$V:$Y,3,FALSE),"")</f>
        <v/>
      </c>
      <c r="V102" s="23" t="str">
        <f>IFERROR(VLOOKUP($B102,'IRC5 2906 Oudenaarde'!$V:$Y,4,FALSE),"")</f>
        <v/>
      </c>
      <c r="W102" s="27" t="str">
        <f t="shared" si="21"/>
        <v/>
      </c>
      <c r="X102" s="22" t="str">
        <f>IFERROR(VLOOKUP($B102,'IRC6 0830 Racing Gent'!$V:$Y,2,FALSE),"")</f>
        <v/>
      </c>
      <c r="Y102" s="23" t="str">
        <f>IFERROR(VLOOKUP($B102,'IRC6 0830 Racing Gent'!$V:$Y,3,FALSE),"")</f>
        <v/>
      </c>
      <c r="Z102" s="23" t="str">
        <f>IFERROR(VLOOKUP($B102,'IRC6 0830 Racing Gent'!$V:$Y,4,FALSE),"")</f>
        <v/>
      </c>
      <c r="AA102" s="27" t="str">
        <f t="shared" si="22"/>
        <v/>
      </c>
      <c r="AB102" s="22" t="str">
        <f>IFERROR(VLOOKUP($B102,'IRC7 0907 KAA Gent'!$V:$Y,2,FALSE),"")</f>
        <v/>
      </c>
      <c r="AC102" s="23" t="str">
        <f>IFERROR(VLOOKUP($B102,'IRC7 0907 KAA Gent'!$V:$Y,3,FALSE),"")</f>
        <v/>
      </c>
      <c r="AD102" s="23" t="str">
        <f>IFERROR(VLOOKUP($B102,'IRC7 0907 KAA Gent'!$V:$Y,4,FALSE),"")</f>
        <v/>
      </c>
      <c r="AE102" s="24" t="str">
        <f t="shared" si="23"/>
        <v/>
      </c>
      <c r="AF102" s="29" t="str" cm="1">
        <f t="array" ref="AF102">IF(SUM(LARGE(AJ102:AP102,{1;2;3;4;5}))&gt;0,SUM(LARGE(AJ102:AP102,{1;2;3;4;5})),"")</f>
        <v/>
      </c>
      <c r="AG102" s="5" t="str">
        <f t="shared" si="24"/>
        <v/>
      </c>
      <c r="AH102" s="5" t="str">
        <f t="shared" si="34"/>
        <v/>
      </c>
      <c r="AJ102" s="3">
        <f t="shared" si="25"/>
        <v>0</v>
      </c>
      <c r="AK102" s="3">
        <f t="shared" si="26"/>
        <v>0</v>
      </c>
      <c r="AL102" s="3">
        <f t="shared" si="27"/>
        <v>0</v>
      </c>
      <c r="AM102" s="3">
        <f t="shared" si="28"/>
        <v>0</v>
      </c>
      <c r="AN102" s="3">
        <f t="shared" si="29"/>
        <v>0</v>
      </c>
      <c r="AO102" s="3">
        <f t="shared" si="30"/>
        <v>0</v>
      </c>
      <c r="AP102" s="3">
        <f t="shared" si="31"/>
        <v>0</v>
      </c>
    </row>
    <row r="103" spans="2:42" x14ac:dyDescent="0.3">
      <c r="B103" s="30"/>
      <c r="C103" s="80"/>
      <c r="D103" s="22" t="str">
        <f>IFERROR(VLOOKUP($B103,'IRC1 0405 Deinze'!$AB:$AG,2,FALSE),"")</f>
        <v/>
      </c>
      <c r="E103" s="23" t="str">
        <f>IFERROR(VLOOKUP($B103,'IRC1 0405 Deinze'!$AB:$AG,3,FALSE),"")</f>
        <v/>
      </c>
      <c r="F103" s="23" t="str">
        <f>IFERROR(VLOOKUP($B103,'IRC1 0405 Deinze'!$AB:$AG,4,FALSE),"")</f>
        <v/>
      </c>
      <c r="G103" s="27" t="str">
        <f t="shared" si="18"/>
        <v/>
      </c>
      <c r="H103" s="22" t="str">
        <f>IFERROR(VLOOKUP($B103,'IRC2 0426 Maldegem'!$AC:$AG,2,FALSE),"")</f>
        <v/>
      </c>
      <c r="I103" s="23" t="str">
        <f>IFERROR(VLOOKUP($B103,'IRC2 0426 Maldegem'!$AC:$AG,3,FALSE),"")</f>
        <v/>
      </c>
      <c r="J103" s="23" t="str">
        <f>IFERROR(VLOOKUP($B103,'IRC2 0426 Maldegem'!$AC:$AG,4,FALSE),"")</f>
        <v/>
      </c>
      <c r="K103" s="27" t="str">
        <f t="shared" si="32"/>
        <v/>
      </c>
      <c r="L103" s="22" t="str">
        <f>IFERROR(VLOOKUP($B103,'IRC3 0510 Aalter'!$AB:$AG,2,FALSE),"")</f>
        <v/>
      </c>
      <c r="M103" s="23" t="str">
        <f>IFERROR(VLOOKUP($B103,'IRC3 0510 Aalter'!$AB:$AG,3,FALSE),"")</f>
        <v/>
      </c>
      <c r="N103" s="23" t="str">
        <f>IFERROR(VLOOKUP($B103,'IRC3 0510 Aalter'!$AB:$AG,4,FALSE),"")</f>
        <v/>
      </c>
      <c r="O103" s="27" t="str">
        <f t="shared" si="19"/>
        <v/>
      </c>
      <c r="P103" s="22" t="str">
        <f>IFERROR(VLOOKUP($B103,'IRC4 0607 Rieme'!$V:$Y,2,FALSE),"")</f>
        <v/>
      </c>
      <c r="Q103" s="23" t="str">
        <f>IFERROR(VLOOKUP($B103,'IRC4 0607 Rieme'!$V:$Y,3,FALSE),"")</f>
        <v/>
      </c>
      <c r="R103" s="23" t="str">
        <f>IFERROR(VLOOKUP($B103,'IRC4 0607 Rieme'!$V:$Y,4,FALSE),"")</f>
        <v/>
      </c>
      <c r="S103" s="27" t="str">
        <f t="shared" si="20"/>
        <v/>
      </c>
      <c r="T103" s="22" t="str">
        <f>IFERROR(VLOOKUP($B103,'IRC5 2906 Oudenaarde'!$V:$Y,2,FALSE),"")</f>
        <v/>
      </c>
      <c r="U103" s="23" t="str">
        <f>IFERROR(VLOOKUP($B103,'IRC5 2906 Oudenaarde'!$V:$Y,3,FALSE),"")</f>
        <v/>
      </c>
      <c r="V103" s="23" t="str">
        <f>IFERROR(VLOOKUP($B103,'IRC5 2906 Oudenaarde'!$V:$Y,4,FALSE),"")</f>
        <v/>
      </c>
      <c r="W103" s="27" t="str">
        <f t="shared" si="21"/>
        <v/>
      </c>
      <c r="X103" s="22" t="str">
        <f>IFERROR(VLOOKUP($B103,'IRC6 0830 Racing Gent'!$V:$Y,2,FALSE),"")</f>
        <v/>
      </c>
      <c r="Y103" s="23" t="str">
        <f>IFERROR(VLOOKUP($B103,'IRC6 0830 Racing Gent'!$V:$Y,3,FALSE),"")</f>
        <v/>
      </c>
      <c r="Z103" s="23" t="str">
        <f>IFERROR(VLOOKUP($B103,'IRC6 0830 Racing Gent'!$V:$Y,4,FALSE),"")</f>
        <v/>
      </c>
      <c r="AA103" s="27" t="str">
        <f t="shared" si="22"/>
        <v/>
      </c>
      <c r="AB103" s="22" t="str">
        <f>IFERROR(VLOOKUP($B103,'IRC7 0907 KAA Gent'!$V:$Y,2,FALSE),"")</f>
        <v/>
      </c>
      <c r="AC103" s="23" t="str">
        <f>IFERROR(VLOOKUP($B103,'IRC7 0907 KAA Gent'!$V:$Y,3,FALSE),"")</f>
        <v/>
      </c>
      <c r="AD103" s="23" t="str">
        <f>IFERROR(VLOOKUP($B103,'IRC7 0907 KAA Gent'!$V:$Y,4,FALSE),"")</f>
        <v/>
      </c>
      <c r="AE103" s="24" t="str">
        <f t="shared" si="23"/>
        <v/>
      </c>
      <c r="AF103" s="29" t="str" cm="1">
        <f t="array" ref="AF103">IF(SUM(LARGE(AJ103:AP103,{1;2;3;4;5}))&gt;0,SUM(LARGE(AJ103:AP103,{1;2;3;4;5})),"")</f>
        <v/>
      </c>
      <c r="AG103" s="5" t="str">
        <f t="shared" si="24"/>
        <v/>
      </c>
      <c r="AH103" s="5" t="str">
        <f t="shared" si="34"/>
        <v/>
      </c>
      <c r="AJ103" s="3">
        <f t="shared" si="25"/>
        <v>0</v>
      </c>
      <c r="AK103" s="3">
        <f t="shared" si="26"/>
        <v>0</v>
      </c>
      <c r="AL103" s="3">
        <f t="shared" si="27"/>
        <v>0</v>
      </c>
      <c r="AM103" s="3">
        <f t="shared" si="28"/>
        <v>0</v>
      </c>
      <c r="AN103" s="3">
        <f t="shared" si="29"/>
        <v>0</v>
      </c>
      <c r="AO103" s="3">
        <f t="shared" si="30"/>
        <v>0</v>
      </c>
      <c r="AP103" s="3">
        <f t="shared" si="31"/>
        <v>0</v>
      </c>
    </row>
    <row r="104" spans="2:42" x14ac:dyDescent="0.3">
      <c r="B104" s="30"/>
      <c r="C104" s="80"/>
      <c r="D104" s="22" t="str">
        <f>IFERROR(VLOOKUP($B104,'IRC1 0405 Deinze'!$AB:$AG,2,FALSE),"")</f>
        <v/>
      </c>
      <c r="E104" s="23" t="str">
        <f>IFERROR(VLOOKUP($B104,'IRC1 0405 Deinze'!$AB:$AG,3,FALSE),"")</f>
        <v/>
      </c>
      <c r="F104" s="23" t="str">
        <f>IFERROR(VLOOKUP($B104,'IRC1 0405 Deinze'!$AB:$AG,4,FALSE),"")</f>
        <v/>
      </c>
      <c r="G104" s="27" t="str">
        <f t="shared" si="18"/>
        <v/>
      </c>
      <c r="H104" s="22" t="str">
        <f>IFERROR(VLOOKUP($B104,'IRC2 0426 Maldegem'!$AC:$AG,2,FALSE),"")</f>
        <v/>
      </c>
      <c r="I104" s="23" t="str">
        <f>IFERROR(VLOOKUP($B104,'IRC2 0426 Maldegem'!$AC:$AG,3,FALSE),"")</f>
        <v/>
      </c>
      <c r="J104" s="23" t="str">
        <f>IFERROR(VLOOKUP($B104,'IRC2 0426 Maldegem'!$AC:$AG,4,FALSE),"")</f>
        <v/>
      </c>
      <c r="K104" s="27" t="str">
        <f t="shared" si="32"/>
        <v/>
      </c>
      <c r="L104" s="22" t="str">
        <f>IFERROR(VLOOKUP($B104,'IRC3 0510 Aalter'!$AB:$AG,2,FALSE),"")</f>
        <v/>
      </c>
      <c r="M104" s="23" t="str">
        <f>IFERROR(VLOOKUP($B104,'IRC3 0510 Aalter'!$AB:$AG,3,FALSE),"")</f>
        <v/>
      </c>
      <c r="N104" s="23" t="str">
        <f>IFERROR(VLOOKUP($B104,'IRC3 0510 Aalter'!$AB:$AG,4,FALSE),"")</f>
        <v/>
      </c>
      <c r="O104" s="27" t="str">
        <f t="shared" si="19"/>
        <v/>
      </c>
      <c r="P104" s="22" t="str">
        <f>IFERROR(VLOOKUP($B104,'IRC4 0607 Rieme'!$V:$Y,2,FALSE),"")</f>
        <v/>
      </c>
      <c r="Q104" s="23" t="str">
        <f>IFERROR(VLOOKUP($B104,'IRC4 0607 Rieme'!$V:$Y,3,FALSE),"")</f>
        <v/>
      </c>
      <c r="R104" s="23" t="str">
        <f>IFERROR(VLOOKUP($B104,'IRC4 0607 Rieme'!$V:$Y,4,FALSE),"")</f>
        <v/>
      </c>
      <c r="S104" s="27" t="str">
        <f t="shared" si="20"/>
        <v/>
      </c>
      <c r="T104" s="22" t="str">
        <f>IFERROR(VLOOKUP($B104,'IRC5 2906 Oudenaarde'!$V:$Y,2,FALSE),"")</f>
        <v/>
      </c>
      <c r="U104" s="23" t="str">
        <f>IFERROR(VLOOKUP($B104,'IRC5 2906 Oudenaarde'!$V:$Y,3,FALSE),"")</f>
        <v/>
      </c>
      <c r="V104" s="23" t="str">
        <f>IFERROR(VLOOKUP($B104,'IRC5 2906 Oudenaarde'!$V:$Y,4,FALSE),"")</f>
        <v/>
      </c>
      <c r="W104" s="27" t="str">
        <f t="shared" si="21"/>
        <v/>
      </c>
      <c r="X104" s="22" t="str">
        <f>IFERROR(VLOOKUP($B104,'IRC6 0830 Racing Gent'!$V:$Y,2,FALSE),"")</f>
        <v/>
      </c>
      <c r="Y104" s="23" t="str">
        <f>IFERROR(VLOOKUP($B104,'IRC6 0830 Racing Gent'!$V:$Y,3,FALSE),"")</f>
        <v/>
      </c>
      <c r="Z104" s="23" t="str">
        <f>IFERROR(VLOOKUP($B104,'IRC6 0830 Racing Gent'!$V:$Y,4,FALSE),"")</f>
        <v/>
      </c>
      <c r="AA104" s="27" t="str">
        <f t="shared" si="22"/>
        <v/>
      </c>
      <c r="AB104" s="22" t="str">
        <f>IFERROR(VLOOKUP($B104,'IRC7 0907 KAA Gent'!$V:$Y,2,FALSE),"")</f>
        <v/>
      </c>
      <c r="AC104" s="23" t="str">
        <f>IFERROR(VLOOKUP($B104,'IRC7 0907 KAA Gent'!$V:$Y,3,FALSE),"")</f>
        <v/>
      </c>
      <c r="AD104" s="23" t="str">
        <f>IFERROR(VLOOKUP($B104,'IRC7 0907 KAA Gent'!$V:$Y,4,FALSE),"")</f>
        <v/>
      </c>
      <c r="AE104" s="24" t="str">
        <f t="shared" si="23"/>
        <v/>
      </c>
      <c r="AF104" s="29" t="str" cm="1">
        <f t="array" ref="AF104">IF(SUM(LARGE(AJ104:AP104,{1;2;3;4;5}))&gt;0,SUM(LARGE(AJ104:AP104,{1;2;3;4;5})),"")</f>
        <v/>
      </c>
      <c r="AG104" s="5" t="str">
        <f t="shared" si="24"/>
        <v/>
      </c>
      <c r="AH104" s="5" t="str">
        <f t="shared" si="34"/>
        <v/>
      </c>
      <c r="AJ104" s="3">
        <f t="shared" si="25"/>
        <v>0</v>
      </c>
      <c r="AK104" s="3">
        <f t="shared" si="26"/>
        <v>0</v>
      </c>
      <c r="AL104" s="3">
        <f t="shared" si="27"/>
        <v>0</v>
      </c>
      <c r="AM104" s="3">
        <f t="shared" si="28"/>
        <v>0</v>
      </c>
      <c r="AN104" s="3">
        <f t="shared" si="29"/>
        <v>0</v>
      </c>
      <c r="AO104" s="3">
        <f t="shared" si="30"/>
        <v>0</v>
      </c>
      <c r="AP104" s="3">
        <f t="shared" si="31"/>
        <v>0</v>
      </c>
    </row>
    <row r="105" spans="2:42" x14ac:dyDescent="0.3">
      <c r="B105" s="30"/>
      <c r="C105" s="80"/>
      <c r="D105" s="22" t="str">
        <f>IFERROR(VLOOKUP($B105,'IRC1 0405 Deinze'!$AB:$AG,2,FALSE),"")</f>
        <v/>
      </c>
      <c r="E105" s="23" t="str">
        <f>IFERROR(VLOOKUP($B105,'IRC1 0405 Deinze'!$AB:$AG,3,FALSE),"")</f>
        <v/>
      </c>
      <c r="F105" s="23" t="str">
        <f>IFERROR(VLOOKUP($B105,'IRC1 0405 Deinze'!$AB:$AG,4,FALSE),"")</f>
        <v/>
      </c>
      <c r="G105" s="27" t="str">
        <f t="shared" si="18"/>
        <v/>
      </c>
      <c r="H105" s="22" t="str">
        <f>IFERROR(VLOOKUP($B105,'IRC2 0426 Maldegem'!$AC:$AG,2,FALSE),"")</f>
        <v/>
      </c>
      <c r="I105" s="23" t="str">
        <f>IFERROR(VLOOKUP($B105,'IRC2 0426 Maldegem'!$AC:$AG,3,FALSE),"")</f>
        <v/>
      </c>
      <c r="J105" s="23" t="str">
        <f>IFERROR(VLOOKUP($B105,'IRC2 0426 Maldegem'!$AC:$AG,4,FALSE),"")</f>
        <v/>
      </c>
      <c r="K105" s="27" t="str">
        <f t="shared" si="32"/>
        <v/>
      </c>
      <c r="L105" s="22" t="str">
        <f>IFERROR(VLOOKUP($B105,'IRC3 0510 Aalter'!$AB:$AG,2,FALSE),"")</f>
        <v/>
      </c>
      <c r="M105" s="23" t="str">
        <f>IFERROR(VLOOKUP($B105,'IRC3 0510 Aalter'!$AB:$AG,3,FALSE),"")</f>
        <v/>
      </c>
      <c r="N105" s="23" t="str">
        <f>IFERROR(VLOOKUP($B105,'IRC3 0510 Aalter'!$AB:$AG,4,FALSE),"")</f>
        <v/>
      </c>
      <c r="O105" s="27" t="str">
        <f t="shared" si="19"/>
        <v/>
      </c>
      <c r="P105" s="22" t="str">
        <f>IFERROR(VLOOKUP($B105,'IRC4 0607 Rieme'!$V:$Y,2,FALSE),"")</f>
        <v/>
      </c>
      <c r="Q105" s="23" t="str">
        <f>IFERROR(VLOOKUP($B105,'IRC4 0607 Rieme'!$V:$Y,3,FALSE),"")</f>
        <v/>
      </c>
      <c r="R105" s="23" t="str">
        <f>IFERROR(VLOOKUP($B105,'IRC4 0607 Rieme'!$V:$Y,4,FALSE),"")</f>
        <v/>
      </c>
      <c r="S105" s="27" t="str">
        <f t="shared" si="20"/>
        <v/>
      </c>
      <c r="T105" s="22" t="str">
        <f>IFERROR(VLOOKUP($B105,'IRC5 2906 Oudenaarde'!$V:$Y,2,FALSE),"")</f>
        <v/>
      </c>
      <c r="U105" s="23" t="str">
        <f>IFERROR(VLOOKUP($B105,'IRC5 2906 Oudenaarde'!$V:$Y,3,FALSE),"")</f>
        <v/>
      </c>
      <c r="V105" s="23" t="str">
        <f>IFERROR(VLOOKUP($B105,'IRC5 2906 Oudenaarde'!$V:$Y,4,FALSE),"")</f>
        <v/>
      </c>
      <c r="W105" s="27" t="str">
        <f t="shared" si="21"/>
        <v/>
      </c>
      <c r="X105" s="22" t="str">
        <f>IFERROR(VLOOKUP($B105,'IRC6 0830 Racing Gent'!$V:$Y,2,FALSE),"")</f>
        <v/>
      </c>
      <c r="Y105" s="23" t="str">
        <f>IFERROR(VLOOKUP($B105,'IRC6 0830 Racing Gent'!$V:$Y,3,FALSE),"")</f>
        <v/>
      </c>
      <c r="Z105" s="23" t="str">
        <f>IFERROR(VLOOKUP($B105,'IRC6 0830 Racing Gent'!$V:$Y,4,FALSE),"")</f>
        <v/>
      </c>
      <c r="AA105" s="27" t="str">
        <f t="shared" si="22"/>
        <v/>
      </c>
      <c r="AB105" s="22" t="str">
        <f>IFERROR(VLOOKUP($B105,'IRC7 0907 KAA Gent'!$V:$Y,2,FALSE),"")</f>
        <v/>
      </c>
      <c r="AC105" s="23" t="str">
        <f>IFERROR(VLOOKUP($B105,'IRC7 0907 KAA Gent'!$V:$Y,3,FALSE),"")</f>
        <v/>
      </c>
      <c r="AD105" s="23" t="str">
        <f>IFERROR(VLOOKUP($B105,'IRC7 0907 KAA Gent'!$V:$Y,4,FALSE),"")</f>
        <v/>
      </c>
      <c r="AE105" s="24" t="str">
        <f t="shared" si="23"/>
        <v/>
      </c>
      <c r="AF105" s="29" t="str" cm="1">
        <f t="array" ref="AF105">IF(SUM(LARGE(AJ105:AP105,{1;2;3;4;5}))&gt;0,SUM(LARGE(AJ105:AP105,{1;2;3;4;5})),"")</f>
        <v/>
      </c>
      <c r="AG105" s="5" t="str">
        <f t="shared" si="24"/>
        <v/>
      </c>
      <c r="AH105" s="5" t="str">
        <f t="shared" si="34"/>
        <v/>
      </c>
      <c r="AJ105" s="3">
        <f t="shared" si="25"/>
        <v>0</v>
      </c>
      <c r="AK105" s="3">
        <f t="shared" si="26"/>
        <v>0</v>
      </c>
      <c r="AL105" s="3">
        <f t="shared" si="27"/>
        <v>0</v>
      </c>
      <c r="AM105" s="3">
        <f t="shared" si="28"/>
        <v>0</v>
      </c>
      <c r="AN105" s="3">
        <f t="shared" si="29"/>
        <v>0</v>
      </c>
      <c r="AO105" s="3">
        <f t="shared" si="30"/>
        <v>0</v>
      </c>
      <c r="AP105" s="3">
        <f t="shared" si="31"/>
        <v>0</v>
      </c>
    </row>
    <row r="106" spans="2:42" x14ac:dyDescent="0.3">
      <c r="B106" s="30"/>
      <c r="C106" s="80"/>
      <c r="D106" s="22" t="str">
        <f>IFERROR(VLOOKUP($B106,'IRC1 0405 Deinze'!$AB:$AG,2,FALSE),"")</f>
        <v/>
      </c>
      <c r="E106" s="23" t="str">
        <f>IFERROR(VLOOKUP($B106,'IRC1 0405 Deinze'!$AB:$AG,3,FALSE),"")</f>
        <v/>
      </c>
      <c r="F106" s="23" t="str">
        <f>IFERROR(VLOOKUP($B106,'IRC1 0405 Deinze'!$AB:$AG,4,FALSE),"")</f>
        <v/>
      </c>
      <c r="G106" s="27" t="str">
        <f t="shared" si="18"/>
        <v/>
      </c>
      <c r="H106" s="22" t="str">
        <f>IFERROR(VLOOKUP($B106,'IRC2 0426 Maldegem'!$AC:$AG,2,FALSE),"")</f>
        <v/>
      </c>
      <c r="I106" s="23" t="str">
        <f>IFERROR(VLOOKUP($B106,'IRC2 0426 Maldegem'!$AC:$AG,3,FALSE),"")</f>
        <v/>
      </c>
      <c r="J106" s="23" t="str">
        <f>IFERROR(VLOOKUP($B106,'IRC2 0426 Maldegem'!$AC:$AG,4,FALSE),"")</f>
        <v/>
      </c>
      <c r="K106" s="27" t="str">
        <f t="shared" si="32"/>
        <v/>
      </c>
      <c r="L106" s="22" t="str">
        <f>IFERROR(VLOOKUP($B106,'IRC3 0510 Aalter'!$AB:$AG,2,FALSE),"")</f>
        <v/>
      </c>
      <c r="M106" s="23" t="str">
        <f>IFERROR(VLOOKUP($B106,'IRC3 0510 Aalter'!$AB:$AG,3,FALSE),"")</f>
        <v/>
      </c>
      <c r="N106" s="23" t="str">
        <f>IFERROR(VLOOKUP($B106,'IRC3 0510 Aalter'!$AB:$AG,4,FALSE),"")</f>
        <v/>
      </c>
      <c r="O106" s="27" t="str">
        <f t="shared" si="19"/>
        <v/>
      </c>
      <c r="P106" s="22" t="str">
        <f>IFERROR(VLOOKUP($B106,'IRC4 0607 Rieme'!$V:$Y,2,FALSE),"")</f>
        <v/>
      </c>
      <c r="Q106" s="23" t="str">
        <f>IFERROR(VLOOKUP($B106,'IRC4 0607 Rieme'!$V:$Y,3,FALSE),"")</f>
        <v/>
      </c>
      <c r="R106" s="23" t="str">
        <f>IFERROR(VLOOKUP($B106,'IRC4 0607 Rieme'!$V:$Y,4,FALSE),"")</f>
        <v/>
      </c>
      <c r="S106" s="27" t="str">
        <f t="shared" si="20"/>
        <v/>
      </c>
      <c r="T106" s="22" t="str">
        <f>IFERROR(VLOOKUP($B106,'IRC5 2906 Oudenaarde'!$V:$Y,2,FALSE),"")</f>
        <v/>
      </c>
      <c r="U106" s="23" t="str">
        <f>IFERROR(VLOOKUP($B106,'IRC5 2906 Oudenaarde'!$V:$Y,3,FALSE),"")</f>
        <v/>
      </c>
      <c r="V106" s="23" t="str">
        <f>IFERROR(VLOOKUP($B106,'IRC5 2906 Oudenaarde'!$V:$Y,4,FALSE),"")</f>
        <v/>
      </c>
      <c r="W106" s="27" t="str">
        <f t="shared" si="21"/>
        <v/>
      </c>
      <c r="X106" s="22" t="str">
        <f>IFERROR(VLOOKUP($B106,'IRC6 0830 Racing Gent'!$V:$Y,2,FALSE),"")</f>
        <v/>
      </c>
      <c r="Y106" s="23" t="str">
        <f>IFERROR(VLOOKUP($B106,'IRC6 0830 Racing Gent'!$V:$Y,3,FALSE),"")</f>
        <v/>
      </c>
      <c r="Z106" s="23" t="str">
        <f>IFERROR(VLOOKUP($B106,'IRC6 0830 Racing Gent'!$V:$Y,4,FALSE),"")</f>
        <v/>
      </c>
      <c r="AA106" s="27" t="str">
        <f t="shared" si="22"/>
        <v/>
      </c>
      <c r="AB106" s="22" t="str">
        <f>IFERROR(VLOOKUP($B106,'IRC7 0907 KAA Gent'!$V:$Y,2,FALSE),"")</f>
        <v/>
      </c>
      <c r="AC106" s="23" t="str">
        <f>IFERROR(VLOOKUP($B106,'IRC7 0907 KAA Gent'!$V:$Y,3,FALSE),"")</f>
        <v/>
      </c>
      <c r="AD106" s="23" t="str">
        <f>IFERROR(VLOOKUP($B106,'IRC7 0907 KAA Gent'!$V:$Y,4,FALSE),"")</f>
        <v/>
      </c>
      <c r="AE106" s="24" t="str">
        <f t="shared" si="23"/>
        <v/>
      </c>
      <c r="AF106" s="29" t="str" cm="1">
        <f t="array" ref="AF106">IF(SUM(LARGE(AJ106:AP106,{1;2;3;4;5}))&gt;0,SUM(LARGE(AJ106:AP106,{1;2;3;4;5})),"")</f>
        <v/>
      </c>
      <c r="AG106" s="5" t="str">
        <f t="shared" si="24"/>
        <v/>
      </c>
      <c r="AH106" s="5" t="str">
        <f t="shared" si="34"/>
        <v/>
      </c>
      <c r="AJ106" s="3">
        <f t="shared" si="25"/>
        <v>0</v>
      </c>
      <c r="AK106" s="3">
        <f t="shared" si="26"/>
        <v>0</v>
      </c>
      <c r="AL106" s="3">
        <f t="shared" si="27"/>
        <v>0</v>
      </c>
      <c r="AM106" s="3">
        <f t="shared" si="28"/>
        <v>0</v>
      </c>
      <c r="AN106" s="3">
        <f t="shared" si="29"/>
        <v>0</v>
      </c>
      <c r="AO106" s="3">
        <f t="shared" si="30"/>
        <v>0</v>
      </c>
      <c r="AP106" s="3">
        <f t="shared" si="31"/>
        <v>0</v>
      </c>
    </row>
    <row r="107" spans="2:42" x14ac:dyDescent="0.3">
      <c r="B107" s="30"/>
      <c r="C107" s="80"/>
      <c r="D107" s="22" t="str">
        <f>IFERROR(VLOOKUP($B107,'IRC1 0405 Deinze'!$AB:$AG,2,FALSE),"")</f>
        <v/>
      </c>
      <c r="E107" s="23" t="str">
        <f>IFERROR(VLOOKUP($B107,'IRC1 0405 Deinze'!$AB:$AG,3,FALSE),"")</f>
        <v/>
      </c>
      <c r="F107" s="23" t="str">
        <f>IFERROR(VLOOKUP($B107,'IRC1 0405 Deinze'!$AB:$AG,4,FALSE),"")</f>
        <v/>
      </c>
      <c r="G107" s="27" t="str">
        <f t="shared" si="18"/>
        <v/>
      </c>
      <c r="H107" s="22" t="str">
        <f>IFERROR(VLOOKUP($B107,'IRC2 0426 Maldegem'!$AC:$AG,2,FALSE),"")</f>
        <v/>
      </c>
      <c r="I107" s="23" t="str">
        <f>IFERROR(VLOOKUP($B107,'IRC2 0426 Maldegem'!$AC:$AG,3,FALSE),"")</f>
        <v/>
      </c>
      <c r="J107" s="23" t="str">
        <f>IFERROR(VLOOKUP($B107,'IRC2 0426 Maldegem'!$AC:$AG,4,FALSE),"")</f>
        <v/>
      </c>
      <c r="K107" s="27" t="str">
        <f t="shared" si="32"/>
        <v/>
      </c>
      <c r="L107" s="22" t="str">
        <f>IFERROR(VLOOKUP($B107,'IRC3 0510 Aalter'!$AB:$AG,2,FALSE),"")</f>
        <v/>
      </c>
      <c r="M107" s="23" t="str">
        <f>IFERROR(VLOOKUP($B107,'IRC3 0510 Aalter'!$AB:$AG,3,FALSE),"")</f>
        <v/>
      </c>
      <c r="N107" s="23" t="str">
        <f>IFERROR(VLOOKUP($B107,'IRC3 0510 Aalter'!$AB:$AG,4,FALSE),"")</f>
        <v/>
      </c>
      <c r="O107" s="27" t="str">
        <f t="shared" si="19"/>
        <v/>
      </c>
      <c r="P107" s="22" t="str">
        <f>IFERROR(VLOOKUP($B107,'IRC4 0607 Rieme'!$V:$Y,2,FALSE),"")</f>
        <v/>
      </c>
      <c r="Q107" s="23" t="str">
        <f>IFERROR(VLOOKUP($B107,'IRC4 0607 Rieme'!$V:$Y,3,FALSE),"")</f>
        <v/>
      </c>
      <c r="R107" s="23" t="str">
        <f>IFERROR(VLOOKUP($B107,'IRC4 0607 Rieme'!$V:$Y,4,FALSE),"")</f>
        <v/>
      </c>
      <c r="S107" s="27" t="str">
        <f t="shared" si="20"/>
        <v/>
      </c>
      <c r="T107" s="22" t="str">
        <f>IFERROR(VLOOKUP($B107,'IRC5 2906 Oudenaarde'!$V:$Y,2,FALSE),"")</f>
        <v/>
      </c>
      <c r="U107" s="23" t="str">
        <f>IFERROR(VLOOKUP($B107,'IRC5 2906 Oudenaarde'!$V:$Y,3,FALSE),"")</f>
        <v/>
      </c>
      <c r="V107" s="23" t="str">
        <f>IFERROR(VLOOKUP($B107,'IRC5 2906 Oudenaarde'!$V:$Y,4,FALSE),"")</f>
        <v/>
      </c>
      <c r="W107" s="27" t="str">
        <f t="shared" si="21"/>
        <v/>
      </c>
      <c r="X107" s="22" t="str">
        <f>IFERROR(VLOOKUP($B107,'IRC6 0830 Racing Gent'!$V:$Y,2,FALSE),"")</f>
        <v/>
      </c>
      <c r="Y107" s="23" t="str">
        <f>IFERROR(VLOOKUP($B107,'IRC6 0830 Racing Gent'!$V:$Y,3,FALSE),"")</f>
        <v/>
      </c>
      <c r="Z107" s="23" t="str">
        <f>IFERROR(VLOOKUP($B107,'IRC6 0830 Racing Gent'!$V:$Y,4,FALSE),"")</f>
        <v/>
      </c>
      <c r="AA107" s="27" t="str">
        <f t="shared" si="22"/>
        <v/>
      </c>
      <c r="AB107" s="22" t="str">
        <f>IFERROR(VLOOKUP($B107,'IRC7 0907 KAA Gent'!$V:$Y,2,FALSE),"")</f>
        <v/>
      </c>
      <c r="AC107" s="23" t="str">
        <f>IFERROR(VLOOKUP($B107,'IRC7 0907 KAA Gent'!$V:$Y,3,FALSE),"")</f>
        <v/>
      </c>
      <c r="AD107" s="23" t="str">
        <f>IFERROR(VLOOKUP($B107,'IRC7 0907 KAA Gent'!$V:$Y,4,FALSE),"")</f>
        <v/>
      </c>
      <c r="AE107" s="24" t="str">
        <f t="shared" si="23"/>
        <v/>
      </c>
      <c r="AF107" s="29" t="str" cm="1">
        <f t="array" ref="AF107">IF(SUM(LARGE(AJ107:AP107,{1;2;3;4;5}))&gt;0,SUM(LARGE(AJ107:AP107,{1;2;3;4;5})),"")</f>
        <v/>
      </c>
      <c r="AG107" s="5" t="str">
        <f t="shared" si="24"/>
        <v/>
      </c>
      <c r="AH107" s="5" t="str">
        <f t="shared" si="34"/>
        <v/>
      </c>
      <c r="AJ107" s="3">
        <f t="shared" si="25"/>
        <v>0</v>
      </c>
      <c r="AK107" s="3">
        <f t="shared" si="26"/>
        <v>0</v>
      </c>
      <c r="AL107" s="3">
        <f t="shared" si="27"/>
        <v>0</v>
      </c>
      <c r="AM107" s="3">
        <f t="shared" si="28"/>
        <v>0</v>
      </c>
      <c r="AN107" s="3">
        <f t="shared" si="29"/>
        <v>0</v>
      </c>
      <c r="AO107" s="3">
        <f t="shared" si="30"/>
        <v>0</v>
      </c>
      <c r="AP107" s="3">
        <f t="shared" si="31"/>
        <v>0</v>
      </c>
    </row>
    <row r="108" spans="2:42" x14ac:dyDescent="0.3">
      <c r="B108" s="30"/>
      <c r="C108" s="80"/>
      <c r="D108" s="22" t="str">
        <f>IFERROR(VLOOKUP($B108,'IRC1 0405 Deinze'!$AB:$AG,2,FALSE),"")</f>
        <v/>
      </c>
      <c r="E108" s="23" t="str">
        <f>IFERROR(VLOOKUP($B108,'IRC1 0405 Deinze'!$AB:$AG,3,FALSE),"")</f>
        <v/>
      </c>
      <c r="F108" s="23" t="str">
        <f>IFERROR(VLOOKUP($B108,'IRC1 0405 Deinze'!$AB:$AG,4,FALSE),"")</f>
        <v/>
      </c>
      <c r="G108" s="27" t="str">
        <f t="shared" ref="G108:G171" si="35">IF(SUM(D108:F108)&gt;0,SUM(D108:F108),"")</f>
        <v/>
      </c>
      <c r="H108" s="22" t="str">
        <f>IFERROR(VLOOKUP($B108,'IRC2 0426 Maldegem'!$AC:$AG,2,FALSE),"")</f>
        <v/>
      </c>
      <c r="I108" s="23" t="str">
        <f>IFERROR(VLOOKUP($B108,'IRC2 0426 Maldegem'!$AC:$AG,3,FALSE),"")</f>
        <v/>
      </c>
      <c r="J108" s="23" t="str">
        <f>IFERROR(VLOOKUP($B108,'IRC2 0426 Maldegem'!$AC:$AG,4,FALSE),"")</f>
        <v/>
      </c>
      <c r="K108" s="27" t="str">
        <f t="shared" ref="K108:K171" si="36">IF(SUM(H108:J108)&gt;0,SUM(H108:J108),"")</f>
        <v/>
      </c>
      <c r="L108" s="22" t="str">
        <f>IFERROR(VLOOKUP($B108,'IRC3 0510 Aalter'!$AB:$AG,2,FALSE),"")</f>
        <v/>
      </c>
      <c r="M108" s="23" t="str">
        <f>IFERROR(VLOOKUP($B108,'IRC3 0510 Aalter'!$AB:$AG,3,FALSE),"")</f>
        <v/>
      </c>
      <c r="N108" s="23" t="str">
        <f>IFERROR(VLOOKUP($B108,'IRC3 0510 Aalter'!$AB:$AG,4,FALSE),"")</f>
        <v/>
      </c>
      <c r="O108" s="27" t="str">
        <f t="shared" ref="O108:O171" si="37">IF(SUM(L108:N108)&gt;0,SUM(L108:N108),"")</f>
        <v/>
      </c>
      <c r="P108" s="22" t="str">
        <f>IFERROR(VLOOKUP($B108,'IRC4 0607 Rieme'!$V:$Y,2,FALSE),"")</f>
        <v/>
      </c>
      <c r="Q108" s="23" t="str">
        <f>IFERROR(VLOOKUP($B108,'IRC4 0607 Rieme'!$V:$Y,3,FALSE),"")</f>
        <v/>
      </c>
      <c r="R108" s="23" t="str">
        <f>IFERROR(VLOOKUP($B108,'IRC4 0607 Rieme'!$V:$Y,4,FALSE),"")</f>
        <v/>
      </c>
      <c r="S108" s="27" t="str">
        <f t="shared" ref="S108:S171" si="38">IF(SUM(P108:R108)&gt;0,SUM(P108:R108),"")</f>
        <v/>
      </c>
      <c r="T108" s="22" t="str">
        <f>IFERROR(VLOOKUP($B108,'IRC5 2906 Oudenaarde'!$V:$Y,2,FALSE),"")</f>
        <v/>
      </c>
      <c r="U108" s="23" t="str">
        <f>IFERROR(VLOOKUP($B108,'IRC5 2906 Oudenaarde'!$V:$Y,3,FALSE),"")</f>
        <v/>
      </c>
      <c r="V108" s="23" t="str">
        <f>IFERROR(VLOOKUP($B108,'IRC5 2906 Oudenaarde'!$V:$Y,4,FALSE),"")</f>
        <v/>
      </c>
      <c r="W108" s="27" t="str">
        <f t="shared" ref="W108:W171" si="39">IF(SUM(T108:V108)&gt;0,SUM(T108:V108),"")</f>
        <v/>
      </c>
      <c r="X108" s="22" t="str">
        <f>IFERROR(VLOOKUP($B108,'IRC6 0830 Racing Gent'!$V:$Y,2,FALSE),"")</f>
        <v/>
      </c>
      <c r="Y108" s="23" t="str">
        <f>IFERROR(VLOOKUP($B108,'IRC6 0830 Racing Gent'!$V:$Y,3,FALSE),"")</f>
        <v/>
      </c>
      <c r="Z108" s="23" t="str">
        <f>IFERROR(VLOOKUP($B108,'IRC6 0830 Racing Gent'!$V:$Y,4,FALSE),"")</f>
        <v/>
      </c>
      <c r="AA108" s="27" t="str">
        <f t="shared" ref="AA108:AA171" si="40">IF(SUM(X108:Z108)&gt;0,SUM(X108:Z108),"")</f>
        <v/>
      </c>
      <c r="AB108" s="22" t="str">
        <f>IFERROR(VLOOKUP($B108,'IRC7 0907 KAA Gent'!$V:$Y,2,FALSE),"")</f>
        <v/>
      </c>
      <c r="AC108" s="23" t="str">
        <f>IFERROR(VLOOKUP($B108,'IRC7 0907 KAA Gent'!$V:$Y,3,FALSE),"")</f>
        <v/>
      </c>
      <c r="AD108" s="23" t="str">
        <f>IFERROR(VLOOKUP($B108,'IRC7 0907 KAA Gent'!$V:$Y,4,FALSE),"")</f>
        <v/>
      </c>
      <c r="AE108" s="24" t="str">
        <f t="shared" ref="AE108:AE171" si="41">IF(SUM(AB108:AD108)&gt;0,SUM(AB108:AD108),"")</f>
        <v/>
      </c>
      <c r="AF108" s="29" t="str" cm="1">
        <f t="array" ref="AF108">IF(SUM(LARGE(AJ108:AP108,{1;2;3;4;5}))&gt;0,SUM(LARGE(AJ108:AP108,{1;2;3;4;5})),"")</f>
        <v/>
      </c>
      <c r="AG108" s="5" t="str">
        <f t="shared" ref="AG108:AG171" si="42">IF(COUNTIF(AJ108:AP108,"&gt;0")&gt;0,COUNTIF(AJ108:AP108,"&gt;0"),"")</f>
        <v/>
      </c>
      <c r="AH108" s="5" t="str">
        <f t="shared" si="34"/>
        <v/>
      </c>
      <c r="AJ108" s="3">
        <f t="shared" ref="AJ108:AJ171" si="43">IF(G108="",0,G108)</f>
        <v>0</v>
      </c>
      <c r="AK108" s="3">
        <f t="shared" ref="AK108:AK171" si="44">IF(K108="",0,K108)</f>
        <v>0</v>
      </c>
      <c r="AL108" s="3">
        <f t="shared" ref="AL108:AL171" si="45">IF(O108="",0,O108)</f>
        <v>0</v>
      </c>
      <c r="AM108" s="3">
        <f t="shared" ref="AM108:AM171" si="46">IF(S108="",0,S108)</f>
        <v>0</v>
      </c>
      <c r="AN108" s="3">
        <f t="shared" ref="AN108:AN171" si="47">IF(W108="",0,W108)</f>
        <v>0</v>
      </c>
      <c r="AO108" s="3">
        <f t="shared" ref="AO108:AO171" si="48">IF(AA108="",0,AA108)</f>
        <v>0</v>
      </c>
      <c r="AP108" s="3">
        <f t="shared" ref="AP108:AP171" si="49">IF(AE108="",0,AE108)</f>
        <v>0</v>
      </c>
    </row>
    <row r="109" spans="2:42" x14ac:dyDescent="0.3">
      <c r="B109" s="30"/>
      <c r="C109" s="80"/>
      <c r="D109" s="22" t="str">
        <f>IFERROR(VLOOKUP($B109,'IRC1 0405 Deinze'!$AB:$AG,2,FALSE),"")</f>
        <v/>
      </c>
      <c r="E109" s="23" t="str">
        <f>IFERROR(VLOOKUP($B109,'IRC1 0405 Deinze'!$AB:$AG,3,FALSE),"")</f>
        <v/>
      </c>
      <c r="F109" s="23" t="str">
        <f>IFERROR(VLOOKUP($B109,'IRC1 0405 Deinze'!$AB:$AG,4,FALSE),"")</f>
        <v/>
      </c>
      <c r="G109" s="27" t="str">
        <f t="shared" si="35"/>
        <v/>
      </c>
      <c r="H109" s="22" t="str">
        <f>IFERROR(VLOOKUP($B109,'IRC2 0426 Maldegem'!$AC:$AG,2,FALSE),"")</f>
        <v/>
      </c>
      <c r="I109" s="23" t="str">
        <f>IFERROR(VLOOKUP($B109,'IRC2 0426 Maldegem'!$AC:$AG,3,FALSE),"")</f>
        <v/>
      </c>
      <c r="J109" s="23" t="str">
        <f>IFERROR(VLOOKUP($B109,'IRC2 0426 Maldegem'!$AC:$AG,4,FALSE),"")</f>
        <v/>
      </c>
      <c r="K109" s="27" t="str">
        <f t="shared" si="36"/>
        <v/>
      </c>
      <c r="L109" s="22" t="str">
        <f>IFERROR(VLOOKUP($B109,'IRC3 0510 Aalter'!$AB:$AG,2,FALSE),"")</f>
        <v/>
      </c>
      <c r="M109" s="23" t="str">
        <f>IFERROR(VLOOKUP($B109,'IRC3 0510 Aalter'!$AB:$AG,3,FALSE),"")</f>
        <v/>
      </c>
      <c r="N109" s="23" t="str">
        <f>IFERROR(VLOOKUP($B109,'IRC3 0510 Aalter'!$AB:$AG,4,FALSE),"")</f>
        <v/>
      </c>
      <c r="O109" s="27" t="str">
        <f t="shared" si="37"/>
        <v/>
      </c>
      <c r="P109" s="22" t="str">
        <f>IFERROR(VLOOKUP($B109,'IRC4 0607 Rieme'!$V:$Y,2,FALSE),"")</f>
        <v/>
      </c>
      <c r="Q109" s="23" t="str">
        <f>IFERROR(VLOOKUP($B109,'IRC4 0607 Rieme'!$V:$Y,3,FALSE),"")</f>
        <v/>
      </c>
      <c r="R109" s="23" t="str">
        <f>IFERROR(VLOOKUP($B109,'IRC4 0607 Rieme'!$V:$Y,4,FALSE),"")</f>
        <v/>
      </c>
      <c r="S109" s="27" t="str">
        <f t="shared" si="38"/>
        <v/>
      </c>
      <c r="T109" s="22" t="str">
        <f>IFERROR(VLOOKUP($B109,'IRC5 2906 Oudenaarde'!$V:$Y,2,FALSE),"")</f>
        <v/>
      </c>
      <c r="U109" s="23" t="str">
        <f>IFERROR(VLOOKUP($B109,'IRC5 2906 Oudenaarde'!$V:$Y,3,FALSE),"")</f>
        <v/>
      </c>
      <c r="V109" s="23" t="str">
        <f>IFERROR(VLOOKUP($B109,'IRC5 2906 Oudenaarde'!$V:$Y,4,FALSE),"")</f>
        <v/>
      </c>
      <c r="W109" s="27" t="str">
        <f t="shared" si="39"/>
        <v/>
      </c>
      <c r="X109" s="22" t="str">
        <f>IFERROR(VLOOKUP($B109,'IRC6 0830 Racing Gent'!$V:$Y,2,FALSE),"")</f>
        <v/>
      </c>
      <c r="Y109" s="23" t="str">
        <f>IFERROR(VLOOKUP($B109,'IRC6 0830 Racing Gent'!$V:$Y,3,FALSE),"")</f>
        <v/>
      </c>
      <c r="Z109" s="23" t="str">
        <f>IFERROR(VLOOKUP($B109,'IRC6 0830 Racing Gent'!$V:$Y,4,FALSE),"")</f>
        <v/>
      </c>
      <c r="AA109" s="27" t="str">
        <f t="shared" si="40"/>
        <v/>
      </c>
      <c r="AB109" s="22" t="str">
        <f>IFERROR(VLOOKUP($B109,'IRC7 0907 KAA Gent'!$V:$Y,2,FALSE),"")</f>
        <v/>
      </c>
      <c r="AC109" s="23" t="str">
        <f>IFERROR(VLOOKUP($B109,'IRC7 0907 KAA Gent'!$V:$Y,3,FALSE),"")</f>
        <v/>
      </c>
      <c r="AD109" s="23" t="str">
        <f>IFERROR(VLOOKUP($B109,'IRC7 0907 KAA Gent'!$V:$Y,4,FALSE),"")</f>
        <v/>
      </c>
      <c r="AE109" s="24" t="str">
        <f t="shared" si="41"/>
        <v/>
      </c>
      <c r="AF109" s="29" t="str" cm="1">
        <f t="array" ref="AF109">IF(SUM(LARGE(AJ109:AP109,{1;2;3;4;5}))&gt;0,SUM(LARGE(AJ109:AP109,{1;2;3;4;5})),"")</f>
        <v/>
      </c>
      <c r="AG109" s="5" t="str">
        <f t="shared" si="42"/>
        <v/>
      </c>
      <c r="AH109" s="5" t="str">
        <f t="shared" si="34"/>
        <v/>
      </c>
      <c r="AJ109" s="3">
        <f t="shared" si="43"/>
        <v>0</v>
      </c>
      <c r="AK109" s="3">
        <f t="shared" si="44"/>
        <v>0</v>
      </c>
      <c r="AL109" s="3">
        <f t="shared" si="45"/>
        <v>0</v>
      </c>
      <c r="AM109" s="3">
        <f t="shared" si="46"/>
        <v>0</v>
      </c>
      <c r="AN109" s="3">
        <f t="shared" si="47"/>
        <v>0</v>
      </c>
      <c r="AO109" s="3">
        <f t="shared" si="48"/>
        <v>0</v>
      </c>
      <c r="AP109" s="3">
        <f t="shared" si="49"/>
        <v>0</v>
      </c>
    </row>
    <row r="110" spans="2:42" x14ac:dyDescent="0.3">
      <c r="B110" s="30"/>
      <c r="C110" s="80"/>
      <c r="D110" s="22" t="str">
        <f>IFERROR(VLOOKUP($B110,'IRC1 0405 Deinze'!$AB:$AG,2,FALSE),"")</f>
        <v/>
      </c>
      <c r="E110" s="23" t="str">
        <f>IFERROR(VLOOKUP($B110,'IRC1 0405 Deinze'!$AB:$AG,3,FALSE),"")</f>
        <v/>
      </c>
      <c r="F110" s="23" t="str">
        <f>IFERROR(VLOOKUP($B110,'IRC1 0405 Deinze'!$AB:$AG,4,FALSE),"")</f>
        <v/>
      </c>
      <c r="G110" s="27" t="str">
        <f t="shared" si="35"/>
        <v/>
      </c>
      <c r="H110" s="22" t="str">
        <f>IFERROR(VLOOKUP($B110,'IRC2 0426 Maldegem'!$AC:$AG,2,FALSE),"")</f>
        <v/>
      </c>
      <c r="I110" s="23" t="str">
        <f>IFERROR(VLOOKUP($B110,'IRC2 0426 Maldegem'!$AC:$AG,3,FALSE),"")</f>
        <v/>
      </c>
      <c r="J110" s="23" t="str">
        <f>IFERROR(VLOOKUP($B110,'IRC2 0426 Maldegem'!$AC:$AG,4,FALSE),"")</f>
        <v/>
      </c>
      <c r="K110" s="27" t="str">
        <f t="shared" si="36"/>
        <v/>
      </c>
      <c r="L110" s="22" t="str">
        <f>IFERROR(VLOOKUP($B110,'IRC3 0510 Aalter'!$AB:$AG,2,FALSE),"")</f>
        <v/>
      </c>
      <c r="M110" s="23" t="str">
        <f>IFERROR(VLOOKUP($B110,'IRC3 0510 Aalter'!$AB:$AG,3,FALSE),"")</f>
        <v/>
      </c>
      <c r="N110" s="23" t="str">
        <f>IFERROR(VLOOKUP($B110,'IRC3 0510 Aalter'!$AB:$AG,4,FALSE),"")</f>
        <v/>
      </c>
      <c r="O110" s="27" t="str">
        <f t="shared" si="37"/>
        <v/>
      </c>
      <c r="P110" s="22" t="str">
        <f>IFERROR(VLOOKUP($B110,'IRC4 0607 Rieme'!$V:$Y,2,FALSE),"")</f>
        <v/>
      </c>
      <c r="Q110" s="23" t="str">
        <f>IFERROR(VLOOKUP($B110,'IRC4 0607 Rieme'!$V:$Y,3,FALSE),"")</f>
        <v/>
      </c>
      <c r="R110" s="23" t="str">
        <f>IFERROR(VLOOKUP($B110,'IRC4 0607 Rieme'!$V:$Y,4,FALSE),"")</f>
        <v/>
      </c>
      <c r="S110" s="27" t="str">
        <f t="shared" si="38"/>
        <v/>
      </c>
      <c r="T110" s="22" t="str">
        <f>IFERROR(VLOOKUP($B110,'IRC5 2906 Oudenaarde'!$V:$Y,2,FALSE),"")</f>
        <v/>
      </c>
      <c r="U110" s="23" t="str">
        <f>IFERROR(VLOOKUP($B110,'IRC5 2906 Oudenaarde'!$V:$Y,3,FALSE),"")</f>
        <v/>
      </c>
      <c r="V110" s="23" t="str">
        <f>IFERROR(VLOOKUP($B110,'IRC5 2906 Oudenaarde'!$V:$Y,4,FALSE),"")</f>
        <v/>
      </c>
      <c r="W110" s="27" t="str">
        <f t="shared" si="39"/>
        <v/>
      </c>
      <c r="X110" s="22" t="str">
        <f>IFERROR(VLOOKUP($B110,'IRC6 0830 Racing Gent'!$V:$Y,2,FALSE),"")</f>
        <v/>
      </c>
      <c r="Y110" s="23" t="str">
        <f>IFERROR(VLOOKUP($B110,'IRC6 0830 Racing Gent'!$V:$Y,3,FALSE),"")</f>
        <v/>
      </c>
      <c r="Z110" s="23" t="str">
        <f>IFERROR(VLOOKUP($B110,'IRC6 0830 Racing Gent'!$V:$Y,4,FALSE),"")</f>
        <v/>
      </c>
      <c r="AA110" s="27" t="str">
        <f t="shared" si="40"/>
        <v/>
      </c>
      <c r="AB110" s="22" t="str">
        <f>IFERROR(VLOOKUP($B110,'IRC7 0907 KAA Gent'!$V:$Y,2,FALSE),"")</f>
        <v/>
      </c>
      <c r="AC110" s="23" t="str">
        <f>IFERROR(VLOOKUP($B110,'IRC7 0907 KAA Gent'!$V:$Y,3,FALSE),"")</f>
        <v/>
      </c>
      <c r="AD110" s="23" t="str">
        <f>IFERROR(VLOOKUP($B110,'IRC7 0907 KAA Gent'!$V:$Y,4,FALSE),"")</f>
        <v/>
      </c>
      <c r="AE110" s="24" t="str">
        <f t="shared" si="41"/>
        <v/>
      </c>
      <c r="AF110" s="29" t="str" cm="1">
        <f t="array" ref="AF110">IF(SUM(LARGE(AJ110:AP110,{1;2;3;4;5}))&gt;0,SUM(LARGE(AJ110:AP110,{1;2;3;4;5})),"")</f>
        <v/>
      </c>
      <c r="AG110" s="5" t="str">
        <f t="shared" si="42"/>
        <v/>
      </c>
      <c r="AH110" s="5" t="str">
        <f t="shared" si="34"/>
        <v/>
      </c>
      <c r="AJ110" s="3">
        <f t="shared" si="43"/>
        <v>0</v>
      </c>
      <c r="AK110" s="3">
        <f t="shared" si="44"/>
        <v>0</v>
      </c>
      <c r="AL110" s="3">
        <f t="shared" si="45"/>
        <v>0</v>
      </c>
      <c r="AM110" s="3">
        <f t="shared" si="46"/>
        <v>0</v>
      </c>
      <c r="AN110" s="3">
        <f t="shared" si="47"/>
        <v>0</v>
      </c>
      <c r="AO110" s="3">
        <f t="shared" si="48"/>
        <v>0</v>
      </c>
      <c r="AP110" s="3">
        <f t="shared" si="49"/>
        <v>0</v>
      </c>
    </row>
    <row r="111" spans="2:42" x14ac:dyDescent="0.3">
      <c r="B111" s="30"/>
      <c r="C111" s="80"/>
      <c r="D111" s="22" t="str">
        <f>IFERROR(VLOOKUP($B111,'IRC1 0405 Deinze'!$AB:$AG,2,FALSE),"")</f>
        <v/>
      </c>
      <c r="E111" s="23" t="str">
        <f>IFERROR(VLOOKUP($B111,'IRC1 0405 Deinze'!$AB:$AG,3,FALSE),"")</f>
        <v/>
      </c>
      <c r="F111" s="23" t="str">
        <f>IFERROR(VLOOKUP($B111,'IRC1 0405 Deinze'!$AB:$AG,4,FALSE),"")</f>
        <v/>
      </c>
      <c r="G111" s="27" t="str">
        <f t="shared" si="35"/>
        <v/>
      </c>
      <c r="H111" s="22" t="str">
        <f>IFERROR(VLOOKUP($B111,'IRC2 0426 Maldegem'!$AC:$AG,2,FALSE),"")</f>
        <v/>
      </c>
      <c r="I111" s="23" t="str">
        <f>IFERROR(VLOOKUP($B111,'IRC2 0426 Maldegem'!$AC:$AG,3,FALSE),"")</f>
        <v/>
      </c>
      <c r="J111" s="23" t="str">
        <f>IFERROR(VLOOKUP($B111,'IRC2 0426 Maldegem'!$AC:$AG,4,FALSE),"")</f>
        <v/>
      </c>
      <c r="K111" s="27" t="str">
        <f t="shared" si="36"/>
        <v/>
      </c>
      <c r="L111" s="22" t="str">
        <f>IFERROR(VLOOKUP($B111,'IRC3 0510 Aalter'!$AB:$AG,2,FALSE),"")</f>
        <v/>
      </c>
      <c r="M111" s="23" t="str">
        <f>IFERROR(VLOOKUP($B111,'IRC3 0510 Aalter'!$AB:$AG,3,FALSE),"")</f>
        <v/>
      </c>
      <c r="N111" s="23" t="str">
        <f>IFERROR(VLOOKUP($B111,'IRC3 0510 Aalter'!$AB:$AG,4,FALSE),"")</f>
        <v/>
      </c>
      <c r="O111" s="27" t="str">
        <f t="shared" si="37"/>
        <v/>
      </c>
      <c r="P111" s="22" t="str">
        <f>IFERROR(VLOOKUP($B111,'IRC4 0607 Rieme'!$V:$Y,2,FALSE),"")</f>
        <v/>
      </c>
      <c r="Q111" s="23" t="str">
        <f>IFERROR(VLOOKUP($B111,'IRC4 0607 Rieme'!$V:$Y,3,FALSE),"")</f>
        <v/>
      </c>
      <c r="R111" s="23" t="str">
        <f>IFERROR(VLOOKUP($B111,'IRC4 0607 Rieme'!$V:$Y,4,FALSE),"")</f>
        <v/>
      </c>
      <c r="S111" s="27" t="str">
        <f t="shared" si="38"/>
        <v/>
      </c>
      <c r="T111" s="22" t="str">
        <f>IFERROR(VLOOKUP($B111,'IRC5 2906 Oudenaarde'!$V:$Y,2,FALSE),"")</f>
        <v/>
      </c>
      <c r="U111" s="23" t="str">
        <f>IFERROR(VLOOKUP($B111,'IRC5 2906 Oudenaarde'!$V:$Y,3,FALSE),"")</f>
        <v/>
      </c>
      <c r="V111" s="23" t="str">
        <f>IFERROR(VLOOKUP($B111,'IRC5 2906 Oudenaarde'!$V:$Y,4,FALSE),"")</f>
        <v/>
      </c>
      <c r="W111" s="27" t="str">
        <f t="shared" si="39"/>
        <v/>
      </c>
      <c r="X111" s="22" t="str">
        <f>IFERROR(VLOOKUP($B111,'IRC6 0830 Racing Gent'!$V:$Y,2,FALSE),"")</f>
        <v/>
      </c>
      <c r="Y111" s="23" t="str">
        <f>IFERROR(VLOOKUP($B111,'IRC6 0830 Racing Gent'!$V:$Y,3,FALSE),"")</f>
        <v/>
      </c>
      <c r="Z111" s="23" t="str">
        <f>IFERROR(VLOOKUP($B111,'IRC6 0830 Racing Gent'!$V:$Y,4,FALSE),"")</f>
        <v/>
      </c>
      <c r="AA111" s="27" t="str">
        <f t="shared" si="40"/>
        <v/>
      </c>
      <c r="AB111" s="22" t="str">
        <f>IFERROR(VLOOKUP($B111,'IRC7 0907 KAA Gent'!$V:$Y,2,FALSE),"")</f>
        <v/>
      </c>
      <c r="AC111" s="23" t="str">
        <f>IFERROR(VLOOKUP($B111,'IRC7 0907 KAA Gent'!$V:$Y,3,FALSE),"")</f>
        <v/>
      </c>
      <c r="AD111" s="23" t="str">
        <f>IFERROR(VLOOKUP($B111,'IRC7 0907 KAA Gent'!$V:$Y,4,FALSE),"")</f>
        <v/>
      </c>
      <c r="AE111" s="24" t="str">
        <f t="shared" si="41"/>
        <v/>
      </c>
      <c r="AF111" s="29" t="str" cm="1">
        <f t="array" ref="AF111">IF(SUM(LARGE(AJ111:AP111,{1;2;3;4;5}))&gt;0,SUM(LARGE(AJ111:AP111,{1;2;3;4;5})),"")</f>
        <v/>
      </c>
      <c r="AG111" s="5" t="str">
        <f t="shared" si="42"/>
        <v/>
      </c>
      <c r="AH111" s="5" t="str">
        <f t="shared" si="34"/>
        <v/>
      </c>
      <c r="AJ111" s="3">
        <f t="shared" si="43"/>
        <v>0</v>
      </c>
      <c r="AK111" s="3">
        <f t="shared" si="44"/>
        <v>0</v>
      </c>
      <c r="AL111" s="3">
        <f t="shared" si="45"/>
        <v>0</v>
      </c>
      <c r="AM111" s="3">
        <f t="shared" si="46"/>
        <v>0</v>
      </c>
      <c r="AN111" s="3">
        <f t="shared" si="47"/>
        <v>0</v>
      </c>
      <c r="AO111" s="3">
        <f t="shared" si="48"/>
        <v>0</v>
      </c>
      <c r="AP111" s="3">
        <f t="shared" si="49"/>
        <v>0</v>
      </c>
    </row>
    <row r="112" spans="2:42" x14ac:dyDescent="0.3">
      <c r="B112" s="30"/>
      <c r="C112" s="80"/>
      <c r="D112" s="22" t="str">
        <f>IFERROR(VLOOKUP($B112,'IRC1 0405 Deinze'!$AB:$AG,2,FALSE),"")</f>
        <v/>
      </c>
      <c r="E112" s="23" t="str">
        <f>IFERROR(VLOOKUP($B112,'IRC1 0405 Deinze'!$AB:$AG,3,FALSE),"")</f>
        <v/>
      </c>
      <c r="F112" s="23" t="str">
        <f>IFERROR(VLOOKUP($B112,'IRC1 0405 Deinze'!$AB:$AG,4,FALSE),"")</f>
        <v/>
      </c>
      <c r="G112" s="27" t="str">
        <f t="shared" si="35"/>
        <v/>
      </c>
      <c r="H112" s="22" t="str">
        <f>IFERROR(VLOOKUP($B112,'IRC2 0426 Maldegem'!$AC:$AG,2,FALSE),"")</f>
        <v/>
      </c>
      <c r="I112" s="23" t="str">
        <f>IFERROR(VLOOKUP($B112,'IRC2 0426 Maldegem'!$AC:$AG,3,FALSE),"")</f>
        <v/>
      </c>
      <c r="J112" s="23" t="str">
        <f>IFERROR(VLOOKUP($B112,'IRC2 0426 Maldegem'!$AC:$AG,4,FALSE),"")</f>
        <v/>
      </c>
      <c r="K112" s="27" t="str">
        <f t="shared" si="36"/>
        <v/>
      </c>
      <c r="L112" s="22" t="str">
        <f>IFERROR(VLOOKUP($B112,'IRC3 0510 Aalter'!$AB:$AG,2,FALSE),"")</f>
        <v/>
      </c>
      <c r="M112" s="23" t="str">
        <f>IFERROR(VLOOKUP($B112,'IRC3 0510 Aalter'!$AB:$AG,3,FALSE),"")</f>
        <v/>
      </c>
      <c r="N112" s="23" t="str">
        <f>IFERROR(VLOOKUP($B112,'IRC3 0510 Aalter'!$AB:$AG,4,FALSE),"")</f>
        <v/>
      </c>
      <c r="O112" s="27" t="str">
        <f t="shared" si="37"/>
        <v/>
      </c>
      <c r="P112" s="22" t="str">
        <f>IFERROR(VLOOKUP($B112,'IRC4 0607 Rieme'!$V:$Y,2,FALSE),"")</f>
        <v/>
      </c>
      <c r="Q112" s="23" t="str">
        <f>IFERROR(VLOOKUP($B112,'IRC4 0607 Rieme'!$V:$Y,3,FALSE),"")</f>
        <v/>
      </c>
      <c r="R112" s="23" t="str">
        <f>IFERROR(VLOOKUP($B112,'IRC4 0607 Rieme'!$V:$Y,4,FALSE),"")</f>
        <v/>
      </c>
      <c r="S112" s="27" t="str">
        <f t="shared" si="38"/>
        <v/>
      </c>
      <c r="T112" s="22" t="str">
        <f>IFERROR(VLOOKUP($B112,'IRC5 2906 Oudenaarde'!$V:$Y,2,FALSE),"")</f>
        <v/>
      </c>
      <c r="U112" s="23" t="str">
        <f>IFERROR(VLOOKUP($B112,'IRC5 2906 Oudenaarde'!$V:$Y,3,FALSE),"")</f>
        <v/>
      </c>
      <c r="V112" s="23" t="str">
        <f>IFERROR(VLOOKUP($B112,'IRC5 2906 Oudenaarde'!$V:$Y,4,FALSE),"")</f>
        <v/>
      </c>
      <c r="W112" s="27" t="str">
        <f t="shared" si="39"/>
        <v/>
      </c>
      <c r="X112" s="22" t="str">
        <f>IFERROR(VLOOKUP($B112,'IRC6 0830 Racing Gent'!$V:$Y,2,FALSE),"")</f>
        <v/>
      </c>
      <c r="Y112" s="23" t="str">
        <f>IFERROR(VLOOKUP($B112,'IRC6 0830 Racing Gent'!$V:$Y,3,FALSE),"")</f>
        <v/>
      </c>
      <c r="Z112" s="23" t="str">
        <f>IFERROR(VLOOKUP($B112,'IRC6 0830 Racing Gent'!$V:$Y,4,FALSE),"")</f>
        <v/>
      </c>
      <c r="AA112" s="27" t="str">
        <f t="shared" si="40"/>
        <v/>
      </c>
      <c r="AB112" s="22" t="str">
        <f>IFERROR(VLOOKUP($B112,'IRC7 0907 KAA Gent'!$V:$Y,2,FALSE),"")</f>
        <v/>
      </c>
      <c r="AC112" s="23" t="str">
        <f>IFERROR(VLOOKUP($B112,'IRC7 0907 KAA Gent'!$V:$Y,3,FALSE),"")</f>
        <v/>
      </c>
      <c r="AD112" s="23" t="str">
        <f>IFERROR(VLOOKUP($B112,'IRC7 0907 KAA Gent'!$V:$Y,4,FALSE),"")</f>
        <v/>
      </c>
      <c r="AE112" s="24" t="str">
        <f t="shared" si="41"/>
        <v/>
      </c>
      <c r="AF112" s="29" t="str" cm="1">
        <f t="array" ref="AF112">IF(SUM(LARGE(AJ112:AP112,{1;2;3;4;5}))&gt;0,SUM(LARGE(AJ112:AP112,{1;2;3;4;5})),"")</f>
        <v/>
      </c>
      <c r="AG112" s="5" t="str">
        <f t="shared" si="42"/>
        <v/>
      </c>
      <c r="AH112" s="5" t="str">
        <f t="shared" si="34"/>
        <v/>
      </c>
      <c r="AJ112" s="3">
        <f t="shared" si="43"/>
        <v>0</v>
      </c>
      <c r="AK112" s="3">
        <f t="shared" si="44"/>
        <v>0</v>
      </c>
      <c r="AL112" s="3">
        <f t="shared" si="45"/>
        <v>0</v>
      </c>
      <c r="AM112" s="3">
        <f t="shared" si="46"/>
        <v>0</v>
      </c>
      <c r="AN112" s="3">
        <f t="shared" si="47"/>
        <v>0</v>
      </c>
      <c r="AO112" s="3">
        <f t="shared" si="48"/>
        <v>0</v>
      </c>
      <c r="AP112" s="3">
        <f t="shared" si="49"/>
        <v>0</v>
      </c>
    </row>
    <row r="113" spans="2:42" x14ac:dyDescent="0.3">
      <c r="B113" s="30"/>
      <c r="C113" s="80"/>
      <c r="D113" s="22" t="str">
        <f>IFERROR(VLOOKUP($B113,'IRC1 0405 Deinze'!$AB:$AG,2,FALSE),"")</f>
        <v/>
      </c>
      <c r="E113" s="23" t="str">
        <f>IFERROR(VLOOKUP($B113,'IRC1 0405 Deinze'!$AB:$AG,3,FALSE),"")</f>
        <v/>
      </c>
      <c r="F113" s="23" t="str">
        <f>IFERROR(VLOOKUP($B113,'IRC1 0405 Deinze'!$AB:$AG,4,FALSE),"")</f>
        <v/>
      </c>
      <c r="G113" s="27" t="str">
        <f t="shared" si="35"/>
        <v/>
      </c>
      <c r="H113" s="22" t="str">
        <f>IFERROR(VLOOKUP($B113,'IRC2 0426 Maldegem'!$AC:$AG,2,FALSE),"")</f>
        <v/>
      </c>
      <c r="I113" s="23" t="str">
        <f>IFERROR(VLOOKUP($B113,'IRC2 0426 Maldegem'!$AC:$AG,3,FALSE),"")</f>
        <v/>
      </c>
      <c r="J113" s="23" t="str">
        <f>IFERROR(VLOOKUP($B113,'IRC2 0426 Maldegem'!$AC:$AG,4,FALSE),"")</f>
        <v/>
      </c>
      <c r="K113" s="27" t="str">
        <f t="shared" si="36"/>
        <v/>
      </c>
      <c r="L113" s="22" t="str">
        <f>IFERROR(VLOOKUP($B113,'IRC3 0510 Aalter'!$AB:$AG,2,FALSE),"")</f>
        <v/>
      </c>
      <c r="M113" s="23" t="str">
        <f>IFERROR(VLOOKUP($B113,'IRC3 0510 Aalter'!$AB:$AG,3,FALSE),"")</f>
        <v/>
      </c>
      <c r="N113" s="23" t="str">
        <f>IFERROR(VLOOKUP($B113,'IRC3 0510 Aalter'!$AB:$AG,4,FALSE),"")</f>
        <v/>
      </c>
      <c r="O113" s="27" t="str">
        <f t="shared" si="37"/>
        <v/>
      </c>
      <c r="P113" s="22" t="str">
        <f>IFERROR(VLOOKUP($B113,'IRC4 0607 Rieme'!$V:$Y,2,FALSE),"")</f>
        <v/>
      </c>
      <c r="Q113" s="23" t="str">
        <f>IFERROR(VLOOKUP($B113,'IRC4 0607 Rieme'!$V:$Y,3,FALSE),"")</f>
        <v/>
      </c>
      <c r="R113" s="23" t="str">
        <f>IFERROR(VLOOKUP($B113,'IRC4 0607 Rieme'!$V:$Y,4,FALSE),"")</f>
        <v/>
      </c>
      <c r="S113" s="27" t="str">
        <f t="shared" si="38"/>
        <v/>
      </c>
      <c r="T113" s="22" t="str">
        <f>IFERROR(VLOOKUP($B113,'IRC5 2906 Oudenaarde'!$V:$Y,2,FALSE),"")</f>
        <v/>
      </c>
      <c r="U113" s="23" t="str">
        <f>IFERROR(VLOOKUP($B113,'IRC5 2906 Oudenaarde'!$V:$Y,3,FALSE),"")</f>
        <v/>
      </c>
      <c r="V113" s="23" t="str">
        <f>IFERROR(VLOOKUP($B113,'IRC5 2906 Oudenaarde'!$V:$Y,4,FALSE),"")</f>
        <v/>
      </c>
      <c r="W113" s="27" t="str">
        <f t="shared" si="39"/>
        <v/>
      </c>
      <c r="X113" s="22" t="str">
        <f>IFERROR(VLOOKUP($B113,'IRC6 0830 Racing Gent'!$V:$Y,2,FALSE),"")</f>
        <v/>
      </c>
      <c r="Y113" s="23" t="str">
        <f>IFERROR(VLOOKUP($B113,'IRC6 0830 Racing Gent'!$V:$Y,3,FALSE),"")</f>
        <v/>
      </c>
      <c r="Z113" s="23" t="str">
        <f>IFERROR(VLOOKUP($B113,'IRC6 0830 Racing Gent'!$V:$Y,4,FALSE),"")</f>
        <v/>
      </c>
      <c r="AA113" s="27" t="str">
        <f t="shared" si="40"/>
        <v/>
      </c>
      <c r="AB113" s="22" t="str">
        <f>IFERROR(VLOOKUP($B113,'IRC7 0907 KAA Gent'!$V:$Y,2,FALSE),"")</f>
        <v/>
      </c>
      <c r="AC113" s="23" t="str">
        <f>IFERROR(VLOOKUP($B113,'IRC7 0907 KAA Gent'!$V:$Y,3,FALSE),"")</f>
        <v/>
      </c>
      <c r="AD113" s="23" t="str">
        <f>IFERROR(VLOOKUP($B113,'IRC7 0907 KAA Gent'!$V:$Y,4,FALSE),"")</f>
        <v/>
      </c>
      <c r="AE113" s="24" t="str">
        <f t="shared" si="41"/>
        <v/>
      </c>
      <c r="AF113" s="29" t="str" cm="1">
        <f t="array" ref="AF113">IF(SUM(LARGE(AJ113:AP113,{1;2;3;4;5}))&gt;0,SUM(LARGE(AJ113:AP113,{1;2;3;4;5})),"")</f>
        <v/>
      </c>
      <c r="AG113" s="5" t="str">
        <f t="shared" si="42"/>
        <v/>
      </c>
      <c r="AH113" s="5" t="str">
        <f t="shared" si="34"/>
        <v/>
      </c>
      <c r="AJ113" s="3">
        <f t="shared" si="43"/>
        <v>0</v>
      </c>
      <c r="AK113" s="3">
        <f t="shared" si="44"/>
        <v>0</v>
      </c>
      <c r="AL113" s="3">
        <f t="shared" si="45"/>
        <v>0</v>
      </c>
      <c r="AM113" s="3">
        <f t="shared" si="46"/>
        <v>0</v>
      </c>
      <c r="AN113" s="3">
        <f t="shared" si="47"/>
        <v>0</v>
      </c>
      <c r="AO113" s="3">
        <f t="shared" si="48"/>
        <v>0</v>
      </c>
      <c r="AP113" s="3">
        <f t="shared" si="49"/>
        <v>0</v>
      </c>
    </row>
    <row r="114" spans="2:42" x14ac:dyDescent="0.3">
      <c r="B114" s="30"/>
      <c r="C114" s="80"/>
      <c r="D114" s="22" t="str">
        <f>IFERROR(VLOOKUP($B114,'IRC1 0405 Deinze'!$AB:$AG,2,FALSE),"")</f>
        <v/>
      </c>
      <c r="E114" s="23" t="str">
        <f>IFERROR(VLOOKUP($B114,'IRC1 0405 Deinze'!$AB:$AG,3,FALSE),"")</f>
        <v/>
      </c>
      <c r="F114" s="23" t="str">
        <f>IFERROR(VLOOKUP($B114,'IRC1 0405 Deinze'!$AB:$AG,4,FALSE),"")</f>
        <v/>
      </c>
      <c r="G114" s="27" t="str">
        <f t="shared" si="35"/>
        <v/>
      </c>
      <c r="H114" s="22" t="str">
        <f>IFERROR(VLOOKUP($B114,'IRC2 0426 Maldegem'!$AC:$AG,2,FALSE),"")</f>
        <v/>
      </c>
      <c r="I114" s="23" t="str">
        <f>IFERROR(VLOOKUP($B114,'IRC2 0426 Maldegem'!$AC:$AG,3,FALSE),"")</f>
        <v/>
      </c>
      <c r="J114" s="23" t="str">
        <f>IFERROR(VLOOKUP($B114,'IRC2 0426 Maldegem'!$AC:$AG,4,FALSE),"")</f>
        <v/>
      </c>
      <c r="K114" s="27" t="str">
        <f t="shared" si="36"/>
        <v/>
      </c>
      <c r="L114" s="22" t="str">
        <f>IFERROR(VLOOKUP($B114,'IRC3 0510 Aalter'!$AB:$AG,2,FALSE),"")</f>
        <v/>
      </c>
      <c r="M114" s="23" t="str">
        <f>IFERROR(VLOOKUP($B114,'IRC3 0510 Aalter'!$AB:$AG,3,FALSE),"")</f>
        <v/>
      </c>
      <c r="N114" s="23" t="str">
        <f>IFERROR(VLOOKUP($B114,'IRC3 0510 Aalter'!$AB:$AG,4,FALSE),"")</f>
        <v/>
      </c>
      <c r="O114" s="27" t="str">
        <f t="shared" si="37"/>
        <v/>
      </c>
      <c r="P114" s="22" t="str">
        <f>IFERROR(VLOOKUP($B114,'IRC4 0607 Rieme'!$V:$Y,2,FALSE),"")</f>
        <v/>
      </c>
      <c r="Q114" s="23" t="str">
        <f>IFERROR(VLOOKUP($B114,'IRC4 0607 Rieme'!$V:$Y,3,FALSE),"")</f>
        <v/>
      </c>
      <c r="R114" s="23" t="str">
        <f>IFERROR(VLOOKUP($B114,'IRC4 0607 Rieme'!$V:$Y,4,FALSE),"")</f>
        <v/>
      </c>
      <c r="S114" s="27" t="str">
        <f t="shared" si="38"/>
        <v/>
      </c>
      <c r="T114" s="22" t="str">
        <f>IFERROR(VLOOKUP($B114,'IRC5 2906 Oudenaarde'!$V:$Y,2,FALSE),"")</f>
        <v/>
      </c>
      <c r="U114" s="23" t="str">
        <f>IFERROR(VLOOKUP($B114,'IRC5 2906 Oudenaarde'!$V:$Y,3,FALSE),"")</f>
        <v/>
      </c>
      <c r="V114" s="23" t="str">
        <f>IFERROR(VLOOKUP($B114,'IRC5 2906 Oudenaarde'!$V:$Y,4,FALSE),"")</f>
        <v/>
      </c>
      <c r="W114" s="27" t="str">
        <f t="shared" si="39"/>
        <v/>
      </c>
      <c r="X114" s="22" t="str">
        <f>IFERROR(VLOOKUP($B114,'IRC6 0830 Racing Gent'!$V:$Y,2,FALSE),"")</f>
        <v/>
      </c>
      <c r="Y114" s="23" t="str">
        <f>IFERROR(VLOOKUP($B114,'IRC6 0830 Racing Gent'!$V:$Y,3,FALSE),"")</f>
        <v/>
      </c>
      <c r="Z114" s="23" t="str">
        <f>IFERROR(VLOOKUP($B114,'IRC6 0830 Racing Gent'!$V:$Y,4,FALSE),"")</f>
        <v/>
      </c>
      <c r="AA114" s="27" t="str">
        <f t="shared" si="40"/>
        <v/>
      </c>
      <c r="AB114" s="22" t="str">
        <f>IFERROR(VLOOKUP($B114,'IRC7 0907 KAA Gent'!$V:$Y,2,FALSE),"")</f>
        <v/>
      </c>
      <c r="AC114" s="23" t="str">
        <f>IFERROR(VLOOKUP($B114,'IRC7 0907 KAA Gent'!$V:$Y,3,FALSE),"")</f>
        <v/>
      </c>
      <c r="AD114" s="23" t="str">
        <f>IFERROR(VLOOKUP($B114,'IRC7 0907 KAA Gent'!$V:$Y,4,FALSE),"")</f>
        <v/>
      </c>
      <c r="AE114" s="24" t="str">
        <f t="shared" si="41"/>
        <v/>
      </c>
      <c r="AF114" s="29" t="str" cm="1">
        <f t="array" ref="AF114">IF(SUM(LARGE(AJ114:AP114,{1;2;3;4;5}))&gt;0,SUM(LARGE(AJ114:AP114,{1;2;3;4;5})),"")</f>
        <v/>
      </c>
      <c r="AG114" s="5" t="str">
        <f t="shared" si="42"/>
        <v/>
      </c>
      <c r="AH114" s="5" t="str">
        <f t="shared" si="34"/>
        <v/>
      </c>
      <c r="AJ114" s="3">
        <f t="shared" si="43"/>
        <v>0</v>
      </c>
      <c r="AK114" s="3">
        <f t="shared" si="44"/>
        <v>0</v>
      </c>
      <c r="AL114" s="3">
        <f t="shared" si="45"/>
        <v>0</v>
      </c>
      <c r="AM114" s="3">
        <f t="shared" si="46"/>
        <v>0</v>
      </c>
      <c r="AN114" s="3">
        <f t="shared" si="47"/>
        <v>0</v>
      </c>
      <c r="AO114" s="3">
        <f t="shared" si="48"/>
        <v>0</v>
      </c>
      <c r="AP114" s="3">
        <f t="shared" si="49"/>
        <v>0</v>
      </c>
    </row>
    <row r="115" spans="2:42" x14ac:dyDescent="0.3">
      <c r="B115" s="30"/>
      <c r="C115" s="80"/>
      <c r="D115" s="22" t="str">
        <f>IFERROR(VLOOKUP($B115,'IRC1 0405 Deinze'!$AB:$AG,2,FALSE),"")</f>
        <v/>
      </c>
      <c r="E115" s="23" t="str">
        <f>IFERROR(VLOOKUP($B115,'IRC1 0405 Deinze'!$AB:$AG,3,FALSE),"")</f>
        <v/>
      </c>
      <c r="F115" s="23" t="str">
        <f>IFERROR(VLOOKUP($B115,'IRC1 0405 Deinze'!$AB:$AG,4,FALSE),"")</f>
        <v/>
      </c>
      <c r="G115" s="27" t="str">
        <f t="shared" si="35"/>
        <v/>
      </c>
      <c r="H115" s="22" t="str">
        <f>IFERROR(VLOOKUP($B115,'IRC2 0426 Maldegem'!$AC:$AG,2,FALSE),"")</f>
        <v/>
      </c>
      <c r="I115" s="23" t="str">
        <f>IFERROR(VLOOKUP($B115,'IRC2 0426 Maldegem'!$AC:$AG,3,FALSE),"")</f>
        <v/>
      </c>
      <c r="J115" s="23" t="str">
        <f>IFERROR(VLOOKUP($B115,'IRC2 0426 Maldegem'!$AC:$AG,4,FALSE),"")</f>
        <v/>
      </c>
      <c r="K115" s="27" t="str">
        <f t="shared" si="36"/>
        <v/>
      </c>
      <c r="L115" s="22" t="str">
        <f>IFERROR(VLOOKUP($B115,'IRC3 0510 Aalter'!$AB:$AG,2,FALSE),"")</f>
        <v/>
      </c>
      <c r="M115" s="23" t="str">
        <f>IFERROR(VLOOKUP($B115,'IRC3 0510 Aalter'!$AB:$AG,3,FALSE),"")</f>
        <v/>
      </c>
      <c r="N115" s="23" t="str">
        <f>IFERROR(VLOOKUP($B115,'IRC3 0510 Aalter'!$AB:$AG,4,FALSE),"")</f>
        <v/>
      </c>
      <c r="O115" s="27" t="str">
        <f t="shared" si="37"/>
        <v/>
      </c>
      <c r="P115" s="22" t="str">
        <f>IFERROR(VLOOKUP($B115,'IRC4 0607 Rieme'!$V:$Y,2,FALSE),"")</f>
        <v/>
      </c>
      <c r="Q115" s="23" t="str">
        <f>IFERROR(VLOOKUP($B115,'IRC4 0607 Rieme'!$V:$Y,3,FALSE),"")</f>
        <v/>
      </c>
      <c r="R115" s="23" t="str">
        <f>IFERROR(VLOOKUP($B115,'IRC4 0607 Rieme'!$V:$Y,4,FALSE),"")</f>
        <v/>
      </c>
      <c r="S115" s="27" t="str">
        <f t="shared" si="38"/>
        <v/>
      </c>
      <c r="T115" s="22" t="str">
        <f>IFERROR(VLOOKUP($B115,'IRC5 2906 Oudenaarde'!$V:$Y,2,FALSE),"")</f>
        <v/>
      </c>
      <c r="U115" s="23" t="str">
        <f>IFERROR(VLOOKUP($B115,'IRC5 2906 Oudenaarde'!$V:$Y,3,FALSE),"")</f>
        <v/>
      </c>
      <c r="V115" s="23" t="str">
        <f>IFERROR(VLOOKUP($B115,'IRC5 2906 Oudenaarde'!$V:$Y,4,FALSE),"")</f>
        <v/>
      </c>
      <c r="W115" s="27" t="str">
        <f t="shared" si="39"/>
        <v/>
      </c>
      <c r="X115" s="22" t="str">
        <f>IFERROR(VLOOKUP($B115,'IRC6 0830 Racing Gent'!$V:$Y,2,FALSE),"")</f>
        <v/>
      </c>
      <c r="Y115" s="23" t="str">
        <f>IFERROR(VLOOKUP($B115,'IRC6 0830 Racing Gent'!$V:$Y,3,FALSE),"")</f>
        <v/>
      </c>
      <c r="Z115" s="23" t="str">
        <f>IFERROR(VLOOKUP($B115,'IRC6 0830 Racing Gent'!$V:$Y,4,FALSE),"")</f>
        <v/>
      </c>
      <c r="AA115" s="27" t="str">
        <f t="shared" si="40"/>
        <v/>
      </c>
      <c r="AB115" s="22" t="str">
        <f>IFERROR(VLOOKUP($B115,'IRC7 0907 KAA Gent'!$V:$Y,2,FALSE),"")</f>
        <v/>
      </c>
      <c r="AC115" s="23" t="str">
        <f>IFERROR(VLOOKUP($B115,'IRC7 0907 KAA Gent'!$V:$Y,3,FALSE),"")</f>
        <v/>
      </c>
      <c r="AD115" s="23" t="str">
        <f>IFERROR(VLOOKUP($B115,'IRC7 0907 KAA Gent'!$V:$Y,4,FALSE),"")</f>
        <v/>
      </c>
      <c r="AE115" s="24" t="str">
        <f t="shared" si="41"/>
        <v/>
      </c>
      <c r="AF115" s="29" t="str" cm="1">
        <f t="array" ref="AF115">IF(SUM(LARGE(AJ115:AP115,{1;2;3;4;5}))&gt;0,SUM(LARGE(AJ115:AP115,{1;2;3;4;5})),"")</f>
        <v/>
      </c>
      <c r="AG115" s="5" t="str">
        <f t="shared" si="42"/>
        <v/>
      </c>
      <c r="AH115" s="5" t="str">
        <f t="shared" si="34"/>
        <v/>
      </c>
      <c r="AJ115" s="3">
        <f t="shared" si="43"/>
        <v>0</v>
      </c>
      <c r="AK115" s="3">
        <f t="shared" si="44"/>
        <v>0</v>
      </c>
      <c r="AL115" s="3">
        <f t="shared" si="45"/>
        <v>0</v>
      </c>
      <c r="AM115" s="3">
        <f t="shared" si="46"/>
        <v>0</v>
      </c>
      <c r="AN115" s="3">
        <f t="shared" si="47"/>
        <v>0</v>
      </c>
      <c r="AO115" s="3">
        <f t="shared" si="48"/>
        <v>0</v>
      </c>
      <c r="AP115" s="3">
        <f t="shared" si="49"/>
        <v>0</v>
      </c>
    </row>
    <row r="116" spans="2:42" x14ac:dyDescent="0.3">
      <c r="B116" s="30"/>
      <c r="C116" s="80"/>
      <c r="D116" s="22" t="str">
        <f>IFERROR(VLOOKUP($B116,'IRC1 0405 Deinze'!$AB:$AG,2,FALSE),"")</f>
        <v/>
      </c>
      <c r="E116" s="23" t="str">
        <f>IFERROR(VLOOKUP($B116,'IRC1 0405 Deinze'!$AB:$AG,3,FALSE),"")</f>
        <v/>
      </c>
      <c r="F116" s="23" t="str">
        <f>IFERROR(VLOOKUP($B116,'IRC1 0405 Deinze'!$AB:$AG,4,FALSE),"")</f>
        <v/>
      </c>
      <c r="G116" s="27" t="str">
        <f t="shared" si="35"/>
        <v/>
      </c>
      <c r="H116" s="22" t="str">
        <f>IFERROR(VLOOKUP($B116,'IRC2 0426 Maldegem'!$AC:$AG,2,FALSE),"")</f>
        <v/>
      </c>
      <c r="I116" s="23" t="str">
        <f>IFERROR(VLOOKUP($B116,'IRC2 0426 Maldegem'!$AC:$AG,3,FALSE),"")</f>
        <v/>
      </c>
      <c r="J116" s="23" t="str">
        <f>IFERROR(VLOOKUP($B116,'IRC2 0426 Maldegem'!$AC:$AG,4,FALSE),"")</f>
        <v/>
      </c>
      <c r="K116" s="27" t="str">
        <f t="shared" si="36"/>
        <v/>
      </c>
      <c r="L116" s="22" t="str">
        <f>IFERROR(VLOOKUP($B116,'IRC3 0510 Aalter'!$AB:$AG,2,FALSE),"")</f>
        <v/>
      </c>
      <c r="M116" s="23" t="str">
        <f>IFERROR(VLOOKUP($B116,'IRC3 0510 Aalter'!$AB:$AG,3,FALSE),"")</f>
        <v/>
      </c>
      <c r="N116" s="23" t="str">
        <f>IFERROR(VLOOKUP($B116,'IRC3 0510 Aalter'!$AB:$AG,4,FALSE),"")</f>
        <v/>
      </c>
      <c r="O116" s="27" t="str">
        <f t="shared" si="37"/>
        <v/>
      </c>
      <c r="P116" s="22" t="str">
        <f>IFERROR(VLOOKUP($B116,'IRC4 0607 Rieme'!$V:$Y,2,FALSE),"")</f>
        <v/>
      </c>
      <c r="Q116" s="23" t="str">
        <f>IFERROR(VLOOKUP($B116,'IRC4 0607 Rieme'!$V:$Y,3,FALSE),"")</f>
        <v/>
      </c>
      <c r="R116" s="23" t="str">
        <f>IFERROR(VLOOKUP($B116,'IRC4 0607 Rieme'!$V:$Y,4,FALSE),"")</f>
        <v/>
      </c>
      <c r="S116" s="27" t="str">
        <f t="shared" si="38"/>
        <v/>
      </c>
      <c r="T116" s="22" t="str">
        <f>IFERROR(VLOOKUP($B116,'IRC5 2906 Oudenaarde'!$V:$Y,2,FALSE),"")</f>
        <v/>
      </c>
      <c r="U116" s="23" t="str">
        <f>IFERROR(VLOOKUP($B116,'IRC5 2906 Oudenaarde'!$V:$Y,3,FALSE),"")</f>
        <v/>
      </c>
      <c r="V116" s="23" t="str">
        <f>IFERROR(VLOOKUP($B116,'IRC5 2906 Oudenaarde'!$V:$Y,4,FALSE),"")</f>
        <v/>
      </c>
      <c r="W116" s="27" t="str">
        <f t="shared" si="39"/>
        <v/>
      </c>
      <c r="X116" s="22" t="str">
        <f>IFERROR(VLOOKUP($B116,'IRC6 0830 Racing Gent'!$V:$Y,2,FALSE),"")</f>
        <v/>
      </c>
      <c r="Y116" s="23" t="str">
        <f>IFERROR(VLOOKUP($B116,'IRC6 0830 Racing Gent'!$V:$Y,3,FALSE),"")</f>
        <v/>
      </c>
      <c r="Z116" s="23" t="str">
        <f>IFERROR(VLOOKUP($B116,'IRC6 0830 Racing Gent'!$V:$Y,4,FALSE),"")</f>
        <v/>
      </c>
      <c r="AA116" s="27" t="str">
        <f t="shared" si="40"/>
        <v/>
      </c>
      <c r="AB116" s="22" t="str">
        <f>IFERROR(VLOOKUP($B116,'IRC7 0907 KAA Gent'!$V:$Y,2,FALSE),"")</f>
        <v/>
      </c>
      <c r="AC116" s="23" t="str">
        <f>IFERROR(VLOOKUP($B116,'IRC7 0907 KAA Gent'!$V:$Y,3,FALSE),"")</f>
        <v/>
      </c>
      <c r="AD116" s="23" t="str">
        <f>IFERROR(VLOOKUP($B116,'IRC7 0907 KAA Gent'!$V:$Y,4,FALSE),"")</f>
        <v/>
      </c>
      <c r="AE116" s="24" t="str">
        <f t="shared" si="41"/>
        <v/>
      </c>
      <c r="AF116" s="29" t="str" cm="1">
        <f t="array" ref="AF116">IF(SUM(LARGE(AJ116:AP116,{1;2;3;4;5}))&gt;0,SUM(LARGE(AJ116:AP116,{1;2;3;4;5})),"")</f>
        <v/>
      </c>
      <c r="AG116" s="5" t="str">
        <f t="shared" si="42"/>
        <v/>
      </c>
      <c r="AH116" s="5" t="str">
        <f t="shared" si="34"/>
        <v/>
      </c>
      <c r="AJ116" s="3">
        <f t="shared" si="43"/>
        <v>0</v>
      </c>
      <c r="AK116" s="3">
        <f t="shared" si="44"/>
        <v>0</v>
      </c>
      <c r="AL116" s="3">
        <f t="shared" si="45"/>
        <v>0</v>
      </c>
      <c r="AM116" s="3">
        <f t="shared" si="46"/>
        <v>0</v>
      </c>
      <c r="AN116" s="3">
        <f t="shared" si="47"/>
        <v>0</v>
      </c>
      <c r="AO116" s="3">
        <f t="shared" si="48"/>
        <v>0</v>
      </c>
      <c r="AP116" s="3">
        <f t="shared" si="49"/>
        <v>0</v>
      </c>
    </row>
    <row r="117" spans="2:42" x14ac:dyDescent="0.3">
      <c r="B117" s="30"/>
      <c r="C117" s="80"/>
      <c r="D117" s="22" t="str">
        <f>IFERROR(VLOOKUP($B117,'IRC1 0405 Deinze'!$AB:$AG,2,FALSE),"")</f>
        <v/>
      </c>
      <c r="E117" s="23" t="str">
        <f>IFERROR(VLOOKUP($B117,'IRC1 0405 Deinze'!$AB:$AG,3,FALSE),"")</f>
        <v/>
      </c>
      <c r="F117" s="23" t="str">
        <f>IFERROR(VLOOKUP($B117,'IRC1 0405 Deinze'!$AB:$AG,4,FALSE),"")</f>
        <v/>
      </c>
      <c r="G117" s="27" t="str">
        <f t="shared" si="35"/>
        <v/>
      </c>
      <c r="H117" s="22" t="str">
        <f>IFERROR(VLOOKUP($B117,'IRC2 0426 Maldegem'!$AC:$AG,2,FALSE),"")</f>
        <v/>
      </c>
      <c r="I117" s="23" t="str">
        <f>IFERROR(VLOOKUP($B117,'IRC2 0426 Maldegem'!$AC:$AG,3,FALSE),"")</f>
        <v/>
      </c>
      <c r="J117" s="23" t="str">
        <f>IFERROR(VLOOKUP($B117,'IRC2 0426 Maldegem'!$AC:$AG,4,FALSE),"")</f>
        <v/>
      </c>
      <c r="K117" s="27" t="str">
        <f t="shared" si="36"/>
        <v/>
      </c>
      <c r="L117" s="22" t="str">
        <f>IFERROR(VLOOKUP($B117,'IRC3 0510 Aalter'!$AB:$AG,2,FALSE),"")</f>
        <v/>
      </c>
      <c r="M117" s="23" t="str">
        <f>IFERROR(VLOOKUP($B117,'IRC3 0510 Aalter'!$AB:$AG,3,FALSE),"")</f>
        <v/>
      </c>
      <c r="N117" s="23" t="str">
        <f>IFERROR(VLOOKUP($B117,'IRC3 0510 Aalter'!$AB:$AG,4,FALSE),"")</f>
        <v/>
      </c>
      <c r="O117" s="27" t="str">
        <f t="shared" si="37"/>
        <v/>
      </c>
      <c r="P117" s="22" t="str">
        <f>IFERROR(VLOOKUP($B117,'IRC4 0607 Rieme'!$V:$Y,2,FALSE),"")</f>
        <v/>
      </c>
      <c r="Q117" s="23" t="str">
        <f>IFERROR(VLOOKUP($B117,'IRC4 0607 Rieme'!$V:$Y,3,FALSE),"")</f>
        <v/>
      </c>
      <c r="R117" s="23" t="str">
        <f>IFERROR(VLOOKUP($B117,'IRC4 0607 Rieme'!$V:$Y,4,FALSE),"")</f>
        <v/>
      </c>
      <c r="S117" s="27" t="str">
        <f t="shared" si="38"/>
        <v/>
      </c>
      <c r="T117" s="22" t="str">
        <f>IFERROR(VLOOKUP($B117,'IRC5 2906 Oudenaarde'!$V:$Y,2,FALSE),"")</f>
        <v/>
      </c>
      <c r="U117" s="23" t="str">
        <f>IFERROR(VLOOKUP($B117,'IRC5 2906 Oudenaarde'!$V:$Y,3,FALSE),"")</f>
        <v/>
      </c>
      <c r="V117" s="23" t="str">
        <f>IFERROR(VLOOKUP($B117,'IRC5 2906 Oudenaarde'!$V:$Y,4,FALSE),"")</f>
        <v/>
      </c>
      <c r="W117" s="27" t="str">
        <f t="shared" si="39"/>
        <v/>
      </c>
      <c r="X117" s="22" t="str">
        <f>IFERROR(VLOOKUP($B117,'IRC6 0830 Racing Gent'!$V:$Y,2,FALSE),"")</f>
        <v/>
      </c>
      <c r="Y117" s="23" t="str">
        <f>IFERROR(VLOOKUP($B117,'IRC6 0830 Racing Gent'!$V:$Y,3,FALSE),"")</f>
        <v/>
      </c>
      <c r="Z117" s="23" t="str">
        <f>IFERROR(VLOOKUP($B117,'IRC6 0830 Racing Gent'!$V:$Y,4,FALSE),"")</f>
        <v/>
      </c>
      <c r="AA117" s="27" t="str">
        <f t="shared" si="40"/>
        <v/>
      </c>
      <c r="AB117" s="22" t="str">
        <f>IFERROR(VLOOKUP($B117,'IRC7 0907 KAA Gent'!$V:$Y,2,FALSE),"")</f>
        <v/>
      </c>
      <c r="AC117" s="23" t="str">
        <f>IFERROR(VLOOKUP($B117,'IRC7 0907 KAA Gent'!$V:$Y,3,FALSE),"")</f>
        <v/>
      </c>
      <c r="AD117" s="23" t="str">
        <f>IFERROR(VLOOKUP($B117,'IRC7 0907 KAA Gent'!$V:$Y,4,FALSE),"")</f>
        <v/>
      </c>
      <c r="AE117" s="24" t="str">
        <f t="shared" si="41"/>
        <v/>
      </c>
      <c r="AF117" s="29" t="str" cm="1">
        <f t="array" ref="AF117">IF(SUM(LARGE(AJ117:AP117,{1;2;3;4;5}))&gt;0,SUM(LARGE(AJ117:AP117,{1;2;3;4;5})),"")</f>
        <v/>
      </c>
      <c r="AG117" s="5" t="str">
        <f t="shared" si="42"/>
        <v/>
      </c>
      <c r="AH117" s="5" t="str">
        <f t="shared" si="34"/>
        <v/>
      </c>
      <c r="AJ117" s="3">
        <f t="shared" si="43"/>
        <v>0</v>
      </c>
      <c r="AK117" s="3">
        <f t="shared" si="44"/>
        <v>0</v>
      </c>
      <c r="AL117" s="3">
        <f t="shared" si="45"/>
        <v>0</v>
      </c>
      <c r="AM117" s="3">
        <f t="shared" si="46"/>
        <v>0</v>
      </c>
      <c r="AN117" s="3">
        <f t="shared" si="47"/>
        <v>0</v>
      </c>
      <c r="AO117" s="3">
        <f t="shared" si="48"/>
        <v>0</v>
      </c>
      <c r="AP117" s="3">
        <f t="shared" si="49"/>
        <v>0</v>
      </c>
    </row>
    <row r="118" spans="2:42" x14ac:dyDescent="0.3">
      <c r="B118" s="30"/>
      <c r="C118" s="80"/>
      <c r="D118" s="22" t="str">
        <f>IFERROR(VLOOKUP($B118,'IRC1 0405 Deinze'!$AB:$AG,2,FALSE),"")</f>
        <v/>
      </c>
      <c r="E118" s="23" t="str">
        <f>IFERROR(VLOOKUP($B118,'IRC1 0405 Deinze'!$AB:$AG,3,FALSE),"")</f>
        <v/>
      </c>
      <c r="F118" s="23" t="str">
        <f>IFERROR(VLOOKUP($B118,'IRC1 0405 Deinze'!$AB:$AG,4,FALSE),"")</f>
        <v/>
      </c>
      <c r="G118" s="27" t="str">
        <f t="shared" si="35"/>
        <v/>
      </c>
      <c r="H118" s="22" t="str">
        <f>IFERROR(VLOOKUP($B118,'IRC2 0426 Maldegem'!$AC:$AG,2,FALSE),"")</f>
        <v/>
      </c>
      <c r="I118" s="23" t="str">
        <f>IFERROR(VLOOKUP($B118,'IRC2 0426 Maldegem'!$AC:$AG,3,FALSE),"")</f>
        <v/>
      </c>
      <c r="J118" s="23" t="str">
        <f>IFERROR(VLOOKUP($B118,'IRC2 0426 Maldegem'!$AC:$AG,4,FALSE),"")</f>
        <v/>
      </c>
      <c r="K118" s="27" t="str">
        <f t="shared" si="36"/>
        <v/>
      </c>
      <c r="L118" s="22" t="str">
        <f>IFERROR(VLOOKUP($B118,'IRC3 0510 Aalter'!$AB:$AG,2,FALSE),"")</f>
        <v/>
      </c>
      <c r="M118" s="23" t="str">
        <f>IFERROR(VLOOKUP($B118,'IRC3 0510 Aalter'!$AB:$AG,3,FALSE),"")</f>
        <v/>
      </c>
      <c r="N118" s="23" t="str">
        <f>IFERROR(VLOOKUP($B118,'IRC3 0510 Aalter'!$AB:$AG,4,FALSE),"")</f>
        <v/>
      </c>
      <c r="O118" s="27" t="str">
        <f t="shared" si="37"/>
        <v/>
      </c>
      <c r="P118" s="22" t="str">
        <f>IFERROR(VLOOKUP($B118,'IRC4 0607 Rieme'!$V:$Y,2,FALSE),"")</f>
        <v/>
      </c>
      <c r="Q118" s="23" t="str">
        <f>IFERROR(VLOOKUP($B118,'IRC4 0607 Rieme'!$V:$Y,3,FALSE),"")</f>
        <v/>
      </c>
      <c r="R118" s="23" t="str">
        <f>IFERROR(VLOOKUP($B118,'IRC4 0607 Rieme'!$V:$Y,4,FALSE),"")</f>
        <v/>
      </c>
      <c r="S118" s="27" t="str">
        <f t="shared" si="38"/>
        <v/>
      </c>
      <c r="T118" s="22" t="str">
        <f>IFERROR(VLOOKUP($B118,'IRC5 2906 Oudenaarde'!$V:$Y,2,FALSE),"")</f>
        <v/>
      </c>
      <c r="U118" s="23" t="str">
        <f>IFERROR(VLOOKUP($B118,'IRC5 2906 Oudenaarde'!$V:$Y,3,FALSE),"")</f>
        <v/>
      </c>
      <c r="V118" s="23" t="str">
        <f>IFERROR(VLOOKUP($B118,'IRC5 2906 Oudenaarde'!$V:$Y,4,FALSE),"")</f>
        <v/>
      </c>
      <c r="W118" s="27" t="str">
        <f t="shared" si="39"/>
        <v/>
      </c>
      <c r="X118" s="22" t="str">
        <f>IFERROR(VLOOKUP($B118,'IRC6 0830 Racing Gent'!$V:$Y,2,FALSE),"")</f>
        <v/>
      </c>
      <c r="Y118" s="23" t="str">
        <f>IFERROR(VLOOKUP($B118,'IRC6 0830 Racing Gent'!$V:$Y,3,FALSE),"")</f>
        <v/>
      </c>
      <c r="Z118" s="23" t="str">
        <f>IFERROR(VLOOKUP($B118,'IRC6 0830 Racing Gent'!$V:$Y,4,FALSE),"")</f>
        <v/>
      </c>
      <c r="AA118" s="27" t="str">
        <f t="shared" si="40"/>
        <v/>
      </c>
      <c r="AB118" s="22" t="str">
        <f>IFERROR(VLOOKUP($B118,'IRC7 0907 KAA Gent'!$V:$Y,2,FALSE),"")</f>
        <v/>
      </c>
      <c r="AC118" s="23" t="str">
        <f>IFERROR(VLOOKUP($B118,'IRC7 0907 KAA Gent'!$V:$Y,3,FALSE),"")</f>
        <v/>
      </c>
      <c r="AD118" s="23" t="str">
        <f>IFERROR(VLOOKUP($B118,'IRC7 0907 KAA Gent'!$V:$Y,4,FALSE),"")</f>
        <v/>
      </c>
      <c r="AE118" s="24" t="str">
        <f t="shared" si="41"/>
        <v/>
      </c>
      <c r="AF118" s="29" t="str" cm="1">
        <f t="array" ref="AF118">IF(SUM(LARGE(AJ118:AP118,{1;2;3;4;5}))&gt;0,SUM(LARGE(AJ118:AP118,{1;2;3;4;5})),"")</f>
        <v/>
      </c>
      <c r="AG118" s="5" t="str">
        <f t="shared" si="42"/>
        <v/>
      </c>
      <c r="AH118" s="5" t="str">
        <f t="shared" si="34"/>
        <v/>
      </c>
      <c r="AJ118" s="3">
        <f t="shared" si="43"/>
        <v>0</v>
      </c>
      <c r="AK118" s="3">
        <f t="shared" si="44"/>
        <v>0</v>
      </c>
      <c r="AL118" s="3">
        <f t="shared" si="45"/>
        <v>0</v>
      </c>
      <c r="AM118" s="3">
        <f t="shared" si="46"/>
        <v>0</v>
      </c>
      <c r="AN118" s="3">
        <f t="shared" si="47"/>
        <v>0</v>
      </c>
      <c r="AO118" s="3">
        <f t="shared" si="48"/>
        <v>0</v>
      </c>
      <c r="AP118" s="3">
        <f t="shared" si="49"/>
        <v>0</v>
      </c>
    </row>
    <row r="119" spans="2:42" x14ac:dyDescent="0.3">
      <c r="B119" s="30"/>
      <c r="C119" s="80"/>
      <c r="D119" s="22" t="str">
        <f>IFERROR(VLOOKUP($B119,'IRC1 0405 Deinze'!$AB:$AG,2,FALSE),"")</f>
        <v/>
      </c>
      <c r="E119" s="23" t="str">
        <f>IFERROR(VLOOKUP($B119,'IRC1 0405 Deinze'!$AB:$AG,3,FALSE),"")</f>
        <v/>
      </c>
      <c r="F119" s="23" t="str">
        <f>IFERROR(VLOOKUP($B119,'IRC1 0405 Deinze'!$AB:$AG,4,FALSE),"")</f>
        <v/>
      </c>
      <c r="G119" s="27" t="str">
        <f t="shared" si="35"/>
        <v/>
      </c>
      <c r="H119" s="22" t="str">
        <f>IFERROR(VLOOKUP($B119,'IRC2 0426 Maldegem'!$AC:$AG,2,FALSE),"")</f>
        <v/>
      </c>
      <c r="I119" s="23" t="str">
        <f>IFERROR(VLOOKUP($B119,'IRC2 0426 Maldegem'!$AC:$AG,3,FALSE),"")</f>
        <v/>
      </c>
      <c r="J119" s="23" t="str">
        <f>IFERROR(VLOOKUP($B119,'IRC2 0426 Maldegem'!$AC:$AG,4,FALSE),"")</f>
        <v/>
      </c>
      <c r="K119" s="27" t="str">
        <f t="shared" si="36"/>
        <v/>
      </c>
      <c r="L119" s="22" t="str">
        <f>IFERROR(VLOOKUP($B119,'IRC3 0510 Aalter'!$AB:$AG,2,FALSE),"")</f>
        <v/>
      </c>
      <c r="M119" s="23" t="str">
        <f>IFERROR(VLOOKUP($B119,'IRC3 0510 Aalter'!$AB:$AG,3,FALSE),"")</f>
        <v/>
      </c>
      <c r="N119" s="23" t="str">
        <f>IFERROR(VLOOKUP($B119,'IRC3 0510 Aalter'!$AB:$AG,4,FALSE),"")</f>
        <v/>
      </c>
      <c r="O119" s="27" t="str">
        <f t="shared" si="37"/>
        <v/>
      </c>
      <c r="P119" s="22" t="str">
        <f>IFERROR(VLOOKUP($B119,'IRC4 0607 Rieme'!$V:$Y,2,FALSE),"")</f>
        <v/>
      </c>
      <c r="Q119" s="23" t="str">
        <f>IFERROR(VLOOKUP($B119,'IRC4 0607 Rieme'!$V:$Y,3,FALSE),"")</f>
        <v/>
      </c>
      <c r="R119" s="23" t="str">
        <f>IFERROR(VLOOKUP($B119,'IRC4 0607 Rieme'!$V:$Y,4,FALSE),"")</f>
        <v/>
      </c>
      <c r="S119" s="27" t="str">
        <f t="shared" si="38"/>
        <v/>
      </c>
      <c r="T119" s="22" t="str">
        <f>IFERROR(VLOOKUP($B119,'IRC5 2906 Oudenaarde'!$V:$Y,2,FALSE),"")</f>
        <v/>
      </c>
      <c r="U119" s="23" t="str">
        <f>IFERROR(VLOOKUP($B119,'IRC5 2906 Oudenaarde'!$V:$Y,3,FALSE),"")</f>
        <v/>
      </c>
      <c r="V119" s="23" t="str">
        <f>IFERROR(VLOOKUP($B119,'IRC5 2906 Oudenaarde'!$V:$Y,4,FALSE),"")</f>
        <v/>
      </c>
      <c r="W119" s="27" t="str">
        <f t="shared" si="39"/>
        <v/>
      </c>
      <c r="X119" s="22" t="str">
        <f>IFERROR(VLOOKUP($B119,'IRC6 0830 Racing Gent'!$V:$Y,2,FALSE),"")</f>
        <v/>
      </c>
      <c r="Y119" s="23" t="str">
        <f>IFERROR(VLOOKUP($B119,'IRC6 0830 Racing Gent'!$V:$Y,3,FALSE),"")</f>
        <v/>
      </c>
      <c r="Z119" s="23" t="str">
        <f>IFERROR(VLOOKUP($B119,'IRC6 0830 Racing Gent'!$V:$Y,4,FALSE),"")</f>
        <v/>
      </c>
      <c r="AA119" s="27" t="str">
        <f t="shared" si="40"/>
        <v/>
      </c>
      <c r="AB119" s="22" t="str">
        <f>IFERROR(VLOOKUP($B119,'IRC7 0907 KAA Gent'!$V:$Y,2,FALSE),"")</f>
        <v/>
      </c>
      <c r="AC119" s="23" t="str">
        <f>IFERROR(VLOOKUP($B119,'IRC7 0907 KAA Gent'!$V:$Y,3,FALSE),"")</f>
        <v/>
      </c>
      <c r="AD119" s="23" t="str">
        <f>IFERROR(VLOOKUP($B119,'IRC7 0907 KAA Gent'!$V:$Y,4,FALSE),"")</f>
        <v/>
      </c>
      <c r="AE119" s="24" t="str">
        <f t="shared" si="41"/>
        <v/>
      </c>
      <c r="AF119" s="29" t="str" cm="1">
        <f t="array" ref="AF119">IF(SUM(LARGE(AJ119:AP119,{1;2;3;4;5}))&gt;0,SUM(LARGE(AJ119:AP119,{1;2;3;4;5})),"")</f>
        <v/>
      </c>
      <c r="AG119" s="5" t="str">
        <f t="shared" si="42"/>
        <v/>
      </c>
      <c r="AH119" s="5" t="str">
        <f t="shared" si="34"/>
        <v/>
      </c>
      <c r="AJ119" s="3">
        <f t="shared" si="43"/>
        <v>0</v>
      </c>
      <c r="AK119" s="3">
        <f t="shared" si="44"/>
        <v>0</v>
      </c>
      <c r="AL119" s="3">
        <f t="shared" si="45"/>
        <v>0</v>
      </c>
      <c r="AM119" s="3">
        <f t="shared" si="46"/>
        <v>0</v>
      </c>
      <c r="AN119" s="3">
        <f t="shared" si="47"/>
        <v>0</v>
      </c>
      <c r="AO119" s="3">
        <f t="shared" si="48"/>
        <v>0</v>
      </c>
      <c r="AP119" s="3">
        <f t="shared" si="49"/>
        <v>0</v>
      </c>
    </row>
    <row r="120" spans="2:42" x14ac:dyDescent="0.3">
      <c r="B120" s="30"/>
      <c r="C120" s="80"/>
      <c r="D120" s="22" t="str">
        <f>IFERROR(VLOOKUP($B120,'IRC1 0405 Deinze'!$AB:$AG,2,FALSE),"")</f>
        <v/>
      </c>
      <c r="E120" s="23" t="str">
        <f>IFERROR(VLOOKUP($B120,'IRC1 0405 Deinze'!$AB:$AG,3,FALSE),"")</f>
        <v/>
      </c>
      <c r="F120" s="23" t="str">
        <f>IFERROR(VLOOKUP($B120,'IRC1 0405 Deinze'!$AB:$AG,4,FALSE),"")</f>
        <v/>
      </c>
      <c r="G120" s="27" t="str">
        <f t="shared" si="35"/>
        <v/>
      </c>
      <c r="H120" s="22" t="str">
        <f>IFERROR(VLOOKUP($B120,'IRC2 0426 Maldegem'!$AC:$AG,2,FALSE),"")</f>
        <v/>
      </c>
      <c r="I120" s="23" t="str">
        <f>IFERROR(VLOOKUP($B120,'IRC2 0426 Maldegem'!$AC:$AG,3,FALSE),"")</f>
        <v/>
      </c>
      <c r="J120" s="23" t="str">
        <f>IFERROR(VLOOKUP($B120,'IRC2 0426 Maldegem'!$AC:$AG,4,FALSE),"")</f>
        <v/>
      </c>
      <c r="K120" s="27" t="str">
        <f t="shared" si="36"/>
        <v/>
      </c>
      <c r="L120" s="22" t="str">
        <f>IFERROR(VLOOKUP($B120,'IRC3 0510 Aalter'!$AB:$AG,2,FALSE),"")</f>
        <v/>
      </c>
      <c r="M120" s="23" t="str">
        <f>IFERROR(VLOOKUP($B120,'IRC3 0510 Aalter'!$AB:$AG,3,FALSE),"")</f>
        <v/>
      </c>
      <c r="N120" s="23" t="str">
        <f>IFERROR(VLOOKUP($B120,'IRC3 0510 Aalter'!$AB:$AG,4,FALSE),"")</f>
        <v/>
      </c>
      <c r="O120" s="27" t="str">
        <f t="shared" si="37"/>
        <v/>
      </c>
      <c r="P120" s="22" t="str">
        <f>IFERROR(VLOOKUP($B120,'IRC4 0607 Rieme'!$V:$Y,2,FALSE),"")</f>
        <v/>
      </c>
      <c r="Q120" s="23" t="str">
        <f>IFERROR(VLOOKUP($B120,'IRC4 0607 Rieme'!$V:$Y,3,FALSE),"")</f>
        <v/>
      </c>
      <c r="R120" s="23" t="str">
        <f>IFERROR(VLOOKUP($B120,'IRC4 0607 Rieme'!$V:$Y,4,FALSE),"")</f>
        <v/>
      </c>
      <c r="S120" s="27" t="str">
        <f t="shared" si="38"/>
        <v/>
      </c>
      <c r="T120" s="22" t="str">
        <f>IFERROR(VLOOKUP($B120,'IRC5 2906 Oudenaarde'!$V:$Y,2,FALSE),"")</f>
        <v/>
      </c>
      <c r="U120" s="23" t="str">
        <f>IFERROR(VLOOKUP($B120,'IRC5 2906 Oudenaarde'!$V:$Y,3,FALSE),"")</f>
        <v/>
      </c>
      <c r="V120" s="23" t="str">
        <f>IFERROR(VLOOKUP($B120,'IRC5 2906 Oudenaarde'!$V:$Y,4,FALSE),"")</f>
        <v/>
      </c>
      <c r="W120" s="27" t="str">
        <f t="shared" si="39"/>
        <v/>
      </c>
      <c r="X120" s="22" t="str">
        <f>IFERROR(VLOOKUP($B120,'IRC6 0830 Racing Gent'!$V:$Y,2,FALSE),"")</f>
        <v/>
      </c>
      <c r="Y120" s="23" t="str">
        <f>IFERROR(VLOOKUP($B120,'IRC6 0830 Racing Gent'!$V:$Y,3,FALSE),"")</f>
        <v/>
      </c>
      <c r="Z120" s="23" t="str">
        <f>IFERROR(VLOOKUP($B120,'IRC6 0830 Racing Gent'!$V:$Y,4,FALSE),"")</f>
        <v/>
      </c>
      <c r="AA120" s="27" t="str">
        <f t="shared" si="40"/>
        <v/>
      </c>
      <c r="AB120" s="22" t="str">
        <f>IFERROR(VLOOKUP($B120,'IRC7 0907 KAA Gent'!$V:$Y,2,FALSE),"")</f>
        <v/>
      </c>
      <c r="AC120" s="23" t="str">
        <f>IFERROR(VLOOKUP($B120,'IRC7 0907 KAA Gent'!$V:$Y,3,FALSE),"")</f>
        <v/>
      </c>
      <c r="AD120" s="23" t="str">
        <f>IFERROR(VLOOKUP($B120,'IRC7 0907 KAA Gent'!$V:$Y,4,FALSE),"")</f>
        <v/>
      </c>
      <c r="AE120" s="24" t="str">
        <f t="shared" si="41"/>
        <v/>
      </c>
      <c r="AF120" s="29" t="str" cm="1">
        <f t="array" ref="AF120">IF(SUM(LARGE(AJ120:AP120,{1;2;3;4;5}))&gt;0,SUM(LARGE(AJ120:AP120,{1;2;3;4;5})),"")</f>
        <v/>
      </c>
      <c r="AG120" s="5" t="str">
        <f t="shared" si="42"/>
        <v/>
      </c>
      <c r="AH120" s="5" t="str">
        <f t="shared" si="34"/>
        <v/>
      </c>
      <c r="AJ120" s="3">
        <f t="shared" si="43"/>
        <v>0</v>
      </c>
      <c r="AK120" s="3">
        <f t="shared" si="44"/>
        <v>0</v>
      </c>
      <c r="AL120" s="3">
        <f t="shared" si="45"/>
        <v>0</v>
      </c>
      <c r="AM120" s="3">
        <f t="shared" si="46"/>
        <v>0</v>
      </c>
      <c r="AN120" s="3">
        <f t="shared" si="47"/>
        <v>0</v>
      </c>
      <c r="AO120" s="3">
        <f t="shared" si="48"/>
        <v>0</v>
      </c>
      <c r="AP120" s="3">
        <f t="shared" si="49"/>
        <v>0</v>
      </c>
    </row>
    <row r="121" spans="2:42" x14ac:dyDescent="0.3">
      <c r="B121" s="30"/>
      <c r="C121" s="80"/>
      <c r="D121" s="22" t="str">
        <f>IFERROR(VLOOKUP($B121,'IRC1 0405 Deinze'!$AB:$AG,2,FALSE),"")</f>
        <v/>
      </c>
      <c r="E121" s="23" t="str">
        <f>IFERROR(VLOOKUP($B121,'IRC1 0405 Deinze'!$AB:$AG,3,FALSE),"")</f>
        <v/>
      </c>
      <c r="F121" s="23" t="str">
        <f>IFERROR(VLOOKUP($B121,'IRC1 0405 Deinze'!$AB:$AG,4,FALSE),"")</f>
        <v/>
      </c>
      <c r="G121" s="27" t="str">
        <f t="shared" si="35"/>
        <v/>
      </c>
      <c r="H121" s="22" t="str">
        <f>IFERROR(VLOOKUP($B121,'IRC2 0426 Maldegem'!$AC:$AG,2,FALSE),"")</f>
        <v/>
      </c>
      <c r="I121" s="23" t="str">
        <f>IFERROR(VLOOKUP($B121,'IRC2 0426 Maldegem'!$AC:$AG,3,FALSE),"")</f>
        <v/>
      </c>
      <c r="J121" s="23" t="str">
        <f>IFERROR(VLOOKUP($B121,'IRC2 0426 Maldegem'!$AC:$AG,4,FALSE),"")</f>
        <v/>
      </c>
      <c r="K121" s="27" t="str">
        <f t="shared" si="36"/>
        <v/>
      </c>
      <c r="L121" s="22" t="str">
        <f>IFERROR(VLOOKUP($B121,'IRC3 0510 Aalter'!$AB:$AG,2,FALSE),"")</f>
        <v/>
      </c>
      <c r="M121" s="23" t="str">
        <f>IFERROR(VLOOKUP($B121,'IRC3 0510 Aalter'!$AB:$AG,3,FALSE),"")</f>
        <v/>
      </c>
      <c r="N121" s="23" t="str">
        <f>IFERROR(VLOOKUP($B121,'IRC3 0510 Aalter'!$AB:$AG,4,FALSE),"")</f>
        <v/>
      </c>
      <c r="O121" s="27" t="str">
        <f t="shared" si="37"/>
        <v/>
      </c>
      <c r="P121" s="22" t="str">
        <f>IFERROR(VLOOKUP($B121,'IRC4 0607 Rieme'!$V:$Y,2,FALSE),"")</f>
        <v/>
      </c>
      <c r="Q121" s="23" t="str">
        <f>IFERROR(VLOOKUP($B121,'IRC4 0607 Rieme'!$V:$Y,3,FALSE),"")</f>
        <v/>
      </c>
      <c r="R121" s="23" t="str">
        <f>IFERROR(VLOOKUP($B121,'IRC4 0607 Rieme'!$V:$Y,4,FALSE),"")</f>
        <v/>
      </c>
      <c r="S121" s="27" t="str">
        <f t="shared" si="38"/>
        <v/>
      </c>
      <c r="T121" s="22" t="str">
        <f>IFERROR(VLOOKUP($B121,'IRC5 2906 Oudenaarde'!$V:$Y,2,FALSE),"")</f>
        <v/>
      </c>
      <c r="U121" s="23" t="str">
        <f>IFERROR(VLOOKUP($B121,'IRC5 2906 Oudenaarde'!$V:$Y,3,FALSE),"")</f>
        <v/>
      </c>
      <c r="V121" s="23" t="str">
        <f>IFERROR(VLOOKUP($B121,'IRC5 2906 Oudenaarde'!$V:$Y,4,FALSE),"")</f>
        <v/>
      </c>
      <c r="W121" s="27" t="str">
        <f t="shared" si="39"/>
        <v/>
      </c>
      <c r="X121" s="22" t="str">
        <f>IFERROR(VLOOKUP($B121,'IRC6 0830 Racing Gent'!$V:$Y,2,FALSE),"")</f>
        <v/>
      </c>
      <c r="Y121" s="23" t="str">
        <f>IFERROR(VLOOKUP($B121,'IRC6 0830 Racing Gent'!$V:$Y,3,FALSE),"")</f>
        <v/>
      </c>
      <c r="Z121" s="23" t="str">
        <f>IFERROR(VLOOKUP($B121,'IRC6 0830 Racing Gent'!$V:$Y,4,FALSE),"")</f>
        <v/>
      </c>
      <c r="AA121" s="27" t="str">
        <f t="shared" si="40"/>
        <v/>
      </c>
      <c r="AB121" s="22" t="str">
        <f>IFERROR(VLOOKUP($B121,'IRC7 0907 KAA Gent'!$V:$Y,2,FALSE),"")</f>
        <v/>
      </c>
      <c r="AC121" s="23" t="str">
        <f>IFERROR(VLOOKUP($B121,'IRC7 0907 KAA Gent'!$V:$Y,3,FALSE),"")</f>
        <v/>
      </c>
      <c r="AD121" s="23" t="str">
        <f>IFERROR(VLOOKUP($B121,'IRC7 0907 KAA Gent'!$V:$Y,4,FALSE),"")</f>
        <v/>
      </c>
      <c r="AE121" s="24" t="str">
        <f t="shared" si="41"/>
        <v/>
      </c>
      <c r="AF121" s="29" t="str" cm="1">
        <f t="array" ref="AF121">IF(SUM(LARGE(AJ121:AP121,{1;2;3;4;5}))&gt;0,SUM(LARGE(AJ121:AP121,{1;2;3;4;5})),"")</f>
        <v/>
      </c>
      <c r="AG121" s="5" t="str">
        <f t="shared" si="42"/>
        <v/>
      </c>
      <c r="AH121" s="5" t="str">
        <f t="shared" si="34"/>
        <v/>
      </c>
      <c r="AJ121" s="3">
        <f t="shared" si="43"/>
        <v>0</v>
      </c>
      <c r="AK121" s="3">
        <f t="shared" si="44"/>
        <v>0</v>
      </c>
      <c r="AL121" s="3">
        <f t="shared" si="45"/>
        <v>0</v>
      </c>
      <c r="AM121" s="3">
        <f t="shared" si="46"/>
        <v>0</v>
      </c>
      <c r="AN121" s="3">
        <f t="shared" si="47"/>
        <v>0</v>
      </c>
      <c r="AO121" s="3">
        <f t="shared" si="48"/>
        <v>0</v>
      </c>
      <c r="AP121" s="3">
        <f t="shared" si="49"/>
        <v>0</v>
      </c>
    </row>
    <row r="122" spans="2:42" x14ac:dyDescent="0.3">
      <c r="B122" s="30"/>
      <c r="C122" s="80"/>
      <c r="D122" s="22" t="str">
        <f>IFERROR(VLOOKUP($B122,'IRC1 0405 Deinze'!$AB:$AG,2,FALSE),"")</f>
        <v/>
      </c>
      <c r="E122" s="23" t="str">
        <f>IFERROR(VLOOKUP($B122,'IRC1 0405 Deinze'!$AB:$AG,3,FALSE),"")</f>
        <v/>
      </c>
      <c r="F122" s="23" t="str">
        <f>IFERROR(VLOOKUP($B122,'IRC1 0405 Deinze'!$AB:$AG,4,FALSE),"")</f>
        <v/>
      </c>
      <c r="G122" s="27" t="str">
        <f t="shared" si="35"/>
        <v/>
      </c>
      <c r="H122" s="22" t="str">
        <f>IFERROR(VLOOKUP($B122,'IRC2 0426 Maldegem'!$AC:$AG,2,FALSE),"")</f>
        <v/>
      </c>
      <c r="I122" s="23" t="str">
        <f>IFERROR(VLOOKUP($B122,'IRC2 0426 Maldegem'!$AC:$AG,3,FALSE),"")</f>
        <v/>
      </c>
      <c r="J122" s="23" t="str">
        <f>IFERROR(VLOOKUP($B122,'IRC2 0426 Maldegem'!$AC:$AG,4,FALSE),"")</f>
        <v/>
      </c>
      <c r="K122" s="27" t="str">
        <f t="shared" si="36"/>
        <v/>
      </c>
      <c r="L122" s="22" t="str">
        <f>IFERROR(VLOOKUP($B122,'IRC3 0510 Aalter'!$AB:$AG,2,FALSE),"")</f>
        <v/>
      </c>
      <c r="M122" s="23" t="str">
        <f>IFERROR(VLOOKUP($B122,'IRC3 0510 Aalter'!$AB:$AG,3,FALSE),"")</f>
        <v/>
      </c>
      <c r="N122" s="23" t="str">
        <f>IFERROR(VLOOKUP($B122,'IRC3 0510 Aalter'!$AB:$AG,4,FALSE),"")</f>
        <v/>
      </c>
      <c r="O122" s="27" t="str">
        <f t="shared" si="37"/>
        <v/>
      </c>
      <c r="P122" s="22" t="str">
        <f>IFERROR(VLOOKUP($B122,'IRC4 0607 Rieme'!$V:$Y,2,FALSE),"")</f>
        <v/>
      </c>
      <c r="Q122" s="23" t="str">
        <f>IFERROR(VLOOKUP($B122,'IRC4 0607 Rieme'!$V:$Y,3,FALSE),"")</f>
        <v/>
      </c>
      <c r="R122" s="23" t="str">
        <f>IFERROR(VLOOKUP($B122,'IRC4 0607 Rieme'!$V:$Y,4,FALSE),"")</f>
        <v/>
      </c>
      <c r="S122" s="27" t="str">
        <f t="shared" si="38"/>
        <v/>
      </c>
      <c r="T122" s="22" t="str">
        <f>IFERROR(VLOOKUP($B122,'IRC5 2906 Oudenaarde'!$V:$Y,2,FALSE),"")</f>
        <v/>
      </c>
      <c r="U122" s="23" t="str">
        <f>IFERROR(VLOOKUP($B122,'IRC5 2906 Oudenaarde'!$V:$Y,3,FALSE),"")</f>
        <v/>
      </c>
      <c r="V122" s="23" t="str">
        <f>IFERROR(VLOOKUP($B122,'IRC5 2906 Oudenaarde'!$V:$Y,4,FALSE),"")</f>
        <v/>
      </c>
      <c r="W122" s="27" t="str">
        <f t="shared" si="39"/>
        <v/>
      </c>
      <c r="X122" s="22" t="str">
        <f>IFERROR(VLOOKUP($B122,'IRC6 0830 Racing Gent'!$V:$Y,2,FALSE),"")</f>
        <v/>
      </c>
      <c r="Y122" s="23" t="str">
        <f>IFERROR(VLOOKUP($B122,'IRC6 0830 Racing Gent'!$V:$Y,3,FALSE),"")</f>
        <v/>
      </c>
      <c r="Z122" s="23" t="str">
        <f>IFERROR(VLOOKUP($B122,'IRC6 0830 Racing Gent'!$V:$Y,4,FALSE),"")</f>
        <v/>
      </c>
      <c r="AA122" s="27" t="str">
        <f t="shared" si="40"/>
        <v/>
      </c>
      <c r="AB122" s="22" t="str">
        <f>IFERROR(VLOOKUP($B122,'IRC7 0907 KAA Gent'!$V:$Y,2,FALSE),"")</f>
        <v/>
      </c>
      <c r="AC122" s="23" t="str">
        <f>IFERROR(VLOOKUP($B122,'IRC7 0907 KAA Gent'!$V:$Y,3,FALSE),"")</f>
        <v/>
      </c>
      <c r="AD122" s="23" t="str">
        <f>IFERROR(VLOOKUP($B122,'IRC7 0907 KAA Gent'!$V:$Y,4,FALSE),"")</f>
        <v/>
      </c>
      <c r="AE122" s="24" t="str">
        <f t="shared" si="41"/>
        <v/>
      </c>
      <c r="AF122" s="29" t="str" cm="1">
        <f t="array" ref="AF122">IF(SUM(LARGE(AJ122:AP122,{1;2;3;4;5}))&gt;0,SUM(LARGE(AJ122:AP122,{1;2;3;4;5})),"")</f>
        <v/>
      </c>
      <c r="AG122" s="5" t="str">
        <f t="shared" si="42"/>
        <v/>
      </c>
      <c r="AH122" s="5" t="str">
        <f t="shared" si="34"/>
        <v/>
      </c>
      <c r="AJ122" s="3">
        <f t="shared" si="43"/>
        <v>0</v>
      </c>
      <c r="AK122" s="3">
        <f t="shared" si="44"/>
        <v>0</v>
      </c>
      <c r="AL122" s="3">
        <f t="shared" si="45"/>
        <v>0</v>
      </c>
      <c r="AM122" s="3">
        <f t="shared" si="46"/>
        <v>0</v>
      </c>
      <c r="AN122" s="3">
        <f t="shared" si="47"/>
        <v>0</v>
      </c>
      <c r="AO122" s="3">
        <f t="shared" si="48"/>
        <v>0</v>
      </c>
      <c r="AP122" s="3">
        <f t="shared" si="49"/>
        <v>0</v>
      </c>
    </row>
    <row r="123" spans="2:42" x14ac:dyDescent="0.3">
      <c r="B123" s="30"/>
      <c r="C123" s="80"/>
      <c r="D123" s="22" t="str">
        <f>IFERROR(VLOOKUP($B123,'IRC1 0405 Deinze'!$AB:$AG,2,FALSE),"")</f>
        <v/>
      </c>
      <c r="E123" s="23" t="str">
        <f>IFERROR(VLOOKUP($B123,'IRC1 0405 Deinze'!$AB:$AG,3,FALSE),"")</f>
        <v/>
      </c>
      <c r="F123" s="23" t="str">
        <f>IFERROR(VLOOKUP($B123,'IRC1 0405 Deinze'!$AB:$AG,4,FALSE),"")</f>
        <v/>
      </c>
      <c r="G123" s="27" t="str">
        <f t="shared" si="35"/>
        <v/>
      </c>
      <c r="H123" s="22" t="str">
        <f>IFERROR(VLOOKUP($B123,'IRC2 0426 Maldegem'!$AC:$AG,2,FALSE),"")</f>
        <v/>
      </c>
      <c r="I123" s="23" t="str">
        <f>IFERROR(VLOOKUP($B123,'IRC2 0426 Maldegem'!$AC:$AG,3,FALSE),"")</f>
        <v/>
      </c>
      <c r="J123" s="23" t="str">
        <f>IFERROR(VLOOKUP($B123,'IRC2 0426 Maldegem'!$AC:$AG,4,FALSE),"")</f>
        <v/>
      </c>
      <c r="K123" s="27" t="str">
        <f t="shared" si="36"/>
        <v/>
      </c>
      <c r="L123" s="22" t="str">
        <f>IFERROR(VLOOKUP($B123,'IRC3 0510 Aalter'!$AB:$AG,2,FALSE),"")</f>
        <v/>
      </c>
      <c r="M123" s="23" t="str">
        <f>IFERROR(VLOOKUP($B123,'IRC3 0510 Aalter'!$AB:$AG,3,FALSE),"")</f>
        <v/>
      </c>
      <c r="N123" s="23" t="str">
        <f>IFERROR(VLOOKUP($B123,'IRC3 0510 Aalter'!$AB:$AG,4,FALSE),"")</f>
        <v/>
      </c>
      <c r="O123" s="27" t="str">
        <f t="shared" si="37"/>
        <v/>
      </c>
      <c r="P123" s="22" t="str">
        <f>IFERROR(VLOOKUP($B123,'IRC4 0607 Rieme'!$V:$Y,2,FALSE),"")</f>
        <v/>
      </c>
      <c r="Q123" s="23" t="str">
        <f>IFERROR(VLOOKUP($B123,'IRC4 0607 Rieme'!$V:$Y,3,FALSE),"")</f>
        <v/>
      </c>
      <c r="R123" s="23" t="str">
        <f>IFERROR(VLOOKUP($B123,'IRC4 0607 Rieme'!$V:$Y,4,FALSE),"")</f>
        <v/>
      </c>
      <c r="S123" s="27" t="str">
        <f t="shared" si="38"/>
        <v/>
      </c>
      <c r="T123" s="22" t="str">
        <f>IFERROR(VLOOKUP($B123,'IRC5 2906 Oudenaarde'!$V:$Y,2,FALSE),"")</f>
        <v/>
      </c>
      <c r="U123" s="23" t="str">
        <f>IFERROR(VLOOKUP($B123,'IRC5 2906 Oudenaarde'!$V:$Y,3,FALSE),"")</f>
        <v/>
      </c>
      <c r="V123" s="23" t="str">
        <f>IFERROR(VLOOKUP($B123,'IRC5 2906 Oudenaarde'!$V:$Y,4,FALSE),"")</f>
        <v/>
      </c>
      <c r="W123" s="27" t="str">
        <f t="shared" si="39"/>
        <v/>
      </c>
      <c r="X123" s="22" t="str">
        <f>IFERROR(VLOOKUP($B123,'IRC6 0830 Racing Gent'!$V:$Y,2,FALSE),"")</f>
        <v/>
      </c>
      <c r="Y123" s="23" t="str">
        <f>IFERROR(VLOOKUP($B123,'IRC6 0830 Racing Gent'!$V:$Y,3,FALSE),"")</f>
        <v/>
      </c>
      <c r="Z123" s="23" t="str">
        <f>IFERROR(VLOOKUP($B123,'IRC6 0830 Racing Gent'!$V:$Y,4,FALSE),"")</f>
        <v/>
      </c>
      <c r="AA123" s="27" t="str">
        <f t="shared" si="40"/>
        <v/>
      </c>
      <c r="AB123" s="22" t="str">
        <f>IFERROR(VLOOKUP($B123,'IRC7 0907 KAA Gent'!$V:$Y,2,FALSE),"")</f>
        <v/>
      </c>
      <c r="AC123" s="23" t="str">
        <f>IFERROR(VLOOKUP($B123,'IRC7 0907 KAA Gent'!$V:$Y,3,FALSE),"")</f>
        <v/>
      </c>
      <c r="AD123" s="23" t="str">
        <f>IFERROR(VLOOKUP($B123,'IRC7 0907 KAA Gent'!$V:$Y,4,FALSE),"")</f>
        <v/>
      </c>
      <c r="AE123" s="24" t="str">
        <f t="shared" si="41"/>
        <v/>
      </c>
      <c r="AF123" s="29" t="str" cm="1">
        <f t="array" ref="AF123">IF(SUM(LARGE(AJ123:AP123,{1;2;3;4;5}))&gt;0,SUM(LARGE(AJ123:AP123,{1;2;3;4;5})),"")</f>
        <v/>
      </c>
      <c r="AG123" s="5" t="str">
        <f t="shared" si="42"/>
        <v/>
      </c>
      <c r="AH123" s="5" t="str">
        <f t="shared" si="34"/>
        <v/>
      </c>
      <c r="AJ123" s="3">
        <f t="shared" si="43"/>
        <v>0</v>
      </c>
      <c r="AK123" s="3">
        <f t="shared" si="44"/>
        <v>0</v>
      </c>
      <c r="AL123" s="3">
        <f t="shared" si="45"/>
        <v>0</v>
      </c>
      <c r="AM123" s="3">
        <f t="shared" si="46"/>
        <v>0</v>
      </c>
      <c r="AN123" s="3">
        <f t="shared" si="47"/>
        <v>0</v>
      </c>
      <c r="AO123" s="3">
        <f t="shared" si="48"/>
        <v>0</v>
      </c>
      <c r="AP123" s="3">
        <f t="shared" si="49"/>
        <v>0</v>
      </c>
    </row>
    <row r="124" spans="2:42" x14ac:dyDescent="0.3">
      <c r="B124" s="30"/>
      <c r="C124" s="80"/>
      <c r="D124" s="22" t="str">
        <f>IFERROR(VLOOKUP($B124,'IRC1 0405 Deinze'!$AB:$AG,2,FALSE),"")</f>
        <v/>
      </c>
      <c r="E124" s="23" t="str">
        <f>IFERROR(VLOOKUP($B124,'IRC1 0405 Deinze'!$AB:$AG,3,FALSE),"")</f>
        <v/>
      </c>
      <c r="F124" s="23" t="str">
        <f>IFERROR(VLOOKUP($B124,'IRC1 0405 Deinze'!$AB:$AG,4,FALSE),"")</f>
        <v/>
      </c>
      <c r="G124" s="27" t="str">
        <f t="shared" si="35"/>
        <v/>
      </c>
      <c r="H124" s="22" t="str">
        <f>IFERROR(VLOOKUP($B124,'IRC2 0426 Maldegem'!$AC:$AG,2,FALSE),"")</f>
        <v/>
      </c>
      <c r="I124" s="23" t="str">
        <f>IFERROR(VLOOKUP($B124,'IRC2 0426 Maldegem'!$AC:$AG,3,FALSE),"")</f>
        <v/>
      </c>
      <c r="J124" s="23" t="str">
        <f>IFERROR(VLOOKUP($B124,'IRC2 0426 Maldegem'!$AC:$AG,4,FALSE),"")</f>
        <v/>
      </c>
      <c r="K124" s="27" t="str">
        <f t="shared" si="36"/>
        <v/>
      </c>
      <c r="L124" s="22" t="str">
        <f>IFERROR(VLOOKUP($B124,'IRC3 0510 Aalter'!$AB:$AG,2,FALSE),"")</f>
        <v/>
      </c>
      <c r="M124" s="23" t="str">
        <f>IFERROR(VLOOKUP($B124,'IRC3 0510 Aalter'!$AB:$AG,3,FALSE),"")</f>
        <v/>
      </c>
      <c r="N124" s="23" t="str">
        <f>IFERROR(VLOOKUP($B124,'IRC3 0510 Aalter'!$AB:$AG,4,FALSE),"")</f>
        <v/>
      </c>
      <c r="O124" s="27" t="str">
        <f t="shared" si="37"/>
        <v/>
      </c>
      <c r="P124" s="22" t="str">
        <f>IFERROR(VLOOKUP($B124,'IRC4 0607 Rieme'!$V:$Y,2,FALSE),"")</f>
        <v/>
      </c>
      <c r="Q124" s="23" t="str">
        <f>IFERROR(VLOOKUP($B124,'IRC4 0607 Rieme'!$V:$Y,3,FALSE),"")</f>
        <v/>
      </c>
      <c r="R124" s="23" t="str">
        <f>IFERROR(VLOOKUP($B124,'IRC4 0607 Rieme'!$V:$Y,4,FALSE),"")</f>
        <v/>
      </c>
      <c r="S124" s="27" t="str">
        <f t="shared" si="38"/>
        <v/>
      </c>
      <c r="T124" s="22" t="str">
        <f>IFERROR(VLOOKUP($B124,'IRC5 2906 Oudenaarde'!$V:$Y,2,FALSE),"")</f>
        <v/>
      </c>
      <c r="U124" s="23" t="str">
        <f>IFERROR(VLOOKUP($B124,'IRC5 2906 Oudenaarde'!$V:$Y,3,FALSE),"")</f>
        <v/>
      </c>
      <c r="V124" s="23" t="str">
        <f>IFERROR(VLOOKUP($B124,'IRC5 2906 Oudenaarde'!$V:$Y,4,FALSE),"")</f>
        <v/>
      </c>
      <c r="W124" s="27" t="str">
        <f t="shared" si="39"/>
        <v/>
      </c>
      <c r="X124" s="22" t="str">
        <f>IFERROR(VLOOKUP($B124,'IRC6 0830 Racing Gent'!$V:$Y,2,FALSE),"")</f>
        <v/>
      </c>
      <c r="Y124" s="23" t="str">
        <f>IFERROR(VLOOKUP($B124,'IRC6 0830 Racing Gent'!$V:$Y,3,FALSE),"")</f>
        <v/>
      </c>
      <c r="Z124" s="23" t="str">
        <f>IFERROR(VLOOKUP($B124,'IRC6 0830 Racing Gent'!$V:$Y,4,FALSE),"")</f>
        <v/>
      </c>
      <c r="AA124" s="27" t="str">
        <f t="shared" si="40"/>
        <v/>
      </c>
      <c r="AB124" s="22" t="str">
        <f>IFERROR(VLOOKUP($B124,'IRC7 0907 KAA Gent'!$V:$Y,2,FALSE),"")</f>
        <v/>
      </c>
      <c r="AC124" s="23" t="str">
        <f>IFERROR(VLOOKUP($B124,'IRC7 0907 KAA Gent'!$V:$Y,3,FALSE),"")</f>
        <v/>
      </c>
      <c r="AD124" s="23" t="str">
        <f>IFERROR(VLOOKUP($B124,'IRC7 0907 KAA Gent'!$V:$Y,4,FALSE),"")</f>
        <v/>
      </c>
      <c r="AE124" s="24" t="str">
        <f t="shared" si="41"/>
        <v/>
      </c>
      <c r="AF124" s="29" t="str" cm="1">
        <f t="array" ref="AF124">IF(SUM(LARGE(AJ124:AP124,{1;2;3;4;5}))&gt;0,SUM(LARGE(AJ124:AP124,{1;2;3;4;5})),"")</f>
        <v/>
      </c>
      <c r="AG124" s="5" t="str">
        <f t="shared" si="42"/>
        <v/>
      </c>
      <c r="AH124" s="5" t="str">
        <f t="shared" si="34"/>
        <v/>
      </c>
      <c r="AJ124" s="3">
        <f t="shared" si="43"/>
        <v>0</v>
      </c>
      <c r="AK124" s="3">
        <f t="shared" si="44"/>
        <v>0</v>
      </c>
      <c r="AL124" s="3">
        <f t="shared" si="45"/>
        <v>0</v>
      </c>
      <c r="AM124" s="3">
        <f t="shared" si="46"/>
        <v>0</v>
      </c>
      <c r="AN124" s="3">
        <f t="shared" si="47"/>
        <v>0</v>
      </c>
      <c r="AO124" s="3">
        <f t="shared" si="48"/>
        <v>0</v>
      </c>
      <c r="AP124" s="3">
        <f t="shared" si="49"/>
        <v>0</v>
      </c>
    </row>
    <row r="125" spans="2:42" x14ac:dyDescent="0.3">
      <c r="B125" s="30"/>
      <c r="C125" s="80"/>
      <c r="D125" s="22" t="str">
        <f>IFERROR(VLOOKUP($B125,'IRC1 0405 Deinze'!$AB:$AG,2,FALSE),"")</f>
        <v/>
      </c>
      <c r="E125" s="23" t="str">
        <f>IFERROR(VLOOKUP($B125,'IRC1 0405 Deinze'!$AB:$AG,3,FALSE),"")</f>
        <v/>
      </c>
      <c r="F125" s="23" t="str">
        <f>IFERROR(VLOOKUP($B125,'IRC1 0405 Deinze'!$AB:$AG,4,FALSE),"")</f>
        <v/>
      </c>
      <c r="G125" s="27" t="str">
        <f t="shared" si="35"/>
        <v/>
      </c>
      <c r="H125" s="22" t="str">
        <f>IFERROR(VLOOKUP($B125,'IRC2 0426 Maldegem'!$AC:$AG,2,FALSE),"")</f>
        <v/>
      </c>
      <c r="I125" s="23" t="str">
        <f>IFERROR(VLOOKUP($B125,'IRC2 0426 Maldegem'!$AC:$AG,3,FALSE),"")</f>
        <v/>
      </c>
      <c r="J125" s="23" t="str">
        <f>IFERROR(VLOOKUP($B125,'IRC2 0426 Maldegem'!$AC:$AG,4,FALSE),"")</f>
        <v/>
      </c>
      <c r="K125" s="27" t="str">
        <f t="shared" si="36"/>
        <v/>
      </c>
      <c r="L125" s="22" t="str">
        <f>IFERROR(VLOOKUP($B125,'IRC3 0510 Aalter'!$AB:$AG,2,FALSE),"")</f>
        <v/>
      </c>
      <c r="M125" s="23" t="str">
        <f>IFERROR(VLOOKUP($B125,'IRC3 0510 Aalter'!$AB:$AG,3,FALSE),"")</f>
        <v/>
      </c>
      <c r="N125" s="23" t="str">
        <f>IFERROR(VLOOKUP($B125,'IRC3 0510 Aalter'!$AB:$AG,4,FALSE),"")</f>
        <v/>
      </c>
      <c r="O125" s="27" t="str">
        <f t="shared" si="37"/>
        <v/>
      </c>
      <c r="P125" s="22" t="str">
        <f>IFERROR(VLOOKUP($B125,'IRC4 0607 Rieme'!$V:$Y,2,FALSE),"")</f>
        <v/>
      </c>
      <c r="Q125" s="23" t="str">
        <f>IFERROR(VLOOKUP($B125,'IRC4 0607 Rieme'!$V:$Y,3,FALSE),"")</f>
        <v/>
      </c>
      <c r="R125" s="23" t="str">
        <f>IFERROR(VLOOKUP($B125,'IRC4 0607 Rieme'!$V:$Y,4,FALSE),"")</f>
        <v/>
      </c>
      <c r="S125" s="27" t="str">
        <f t="shared" si="38"/>
        <v/>
      </c>
      <c r="T125" s="22" t="str">
        <f>IFERROR(VLOOKUP($B125,'IRC5 2906 Oudenaarde'!$V:$Y,2,FALSE),"")</f>
        <v/>
      </c>
      <c r="U125" s="23" t="str">
        <f>IFERROR(VLOOKUP($B125,'IRC5 2906 Oudenaarde'!$V:$Y,3,FALSE),"")</f>
        <v/>
      </c>
      <c r="V125" s="23" t="str">
        <f>IFERROR(VLOOKUP($B125,'IRC5 2906 Oudenaarde'!$V:$Y,4,FALSE),"")</f>
        <v/>
      </c>
      <c r="W125" s="27" t="str">
        <f t="shared" si="39"/>
        <v/>
      </c>
      <c r="X125" s="22" t="str">
        <f>IFERROR(VLOOKUP($B125,'IRC6 0830 Racing Gent'!$V:$Y,2,FALSE),"")</f>
        <v/>
      </c>
      <c r="Y125" s="23" t="str">
        <f>IFERROR(VLOOKUP($B125,'IRC6 0830 Racing Gent'!$V:$Y,3,FALSE),"")</f>
        <v/>
      </c>
      <c r="Z125" s="23" t="str">
        <f>IFERROR(VLOOKUP($B125,'IRC6 0830 Racing Gent'!$V:$Y,4,FALSE),"")</f>
        <v/>
      </c>
      <c r="AA125" s="27" t="str">
        <f t="shared" si="40"/>
        <v/>
      </c>
      <c r="AB125" s="22" t="str">
        <f>IFERROR(VLOOKUP($B125,'IRC7 0907 KAA Gent'!$V:$Y,2,FALSE),"")</f>
        <v/>
      </c>
      <c r="AC125" s="23" t="str">
        <f>IFERROR(VLOOKUP($B125,'IRC7 0907 KAA Gent'!$V:$Y,3,FALSE),"")</f>
        <v/>
      </c>
      <c r="AD125" s="23" t="str">
        <f>IFERROR(VLOOKUP($B125,'IRC7 0907 KAA Gent'!$V:$Y,4,FALSE),"")</f>
        <v/>
      </c>
      <c r="AE125" s="24" t="str">
        <f t="shared" si="41"/>
        <v/>
      </c>
      <c r="AF125" s="29" t="str" cm="1">
        <f t="array" ref="AF125">IF(SUM(LARGE(AJ125:AP125,{1;2;3;4;5}))&gt;0,SUM(LARGE(AJ125:AP125,{1;2;3;4;5})),"")</f>
        <v/>
      </c>
      <c r="AG125" s="5" t="str">
        <f t="shared" si="42"/>
        <v/>
      </c>
      <c r="AH125" s="5" t="str">
        <f t="shared" si="34"/>
        <v/>
      </c>
      <c r="AJ125" s="3">
        <f t="shared" si="43"/>
        <v>0</v>
      </c>
      <c r="AK125" s="3">
        <f t="shared" si="44"/>
        <v>0</v>
      </c>
      <c r="AL125" s="3">
        <f t="shared" si="45"/>
        <v>0</v>
      </c>
      <c r="AM125" s="3">
        <f t="shared" si="46"/>
        <v>0</v>
      </c>
      <c r="AN125" s="3">
        <f t="shared" si="47"/>
        <v>0</v>
      </c>
      <c r="AO125" s="3">
        <f t="shared" si="48"/>
        <v>0</v>
      </c>
      <c r="AP125" s="3">
        <f t="shared" si="49"/>
        <v>0</v>
      </c>
    </row>
    <row r="126" spans="2:42" x14ac:dyDescent="0.3">
      <c r="B126" s="30"/>
      <c r="C126" s="80"/>
      <c r="D126" s="22" t="str">
        <f>IFERROR(VLOOKUP($B126,'IRC1 0405 Deinze'!$AB:$AG,2,FALSE),"")</f>
        <v/>
      </c>
      <c r="E126" s="23" t="str">
        <f>IFERROR(VLOOKUP($B126,'IRC1 0405 Deinze'!$AB:$AG,3,FALSE),"")</f>
        <v/>
      </c>
      <c r="F126" s="23" t="str">
        <f>IFERROR(VLOOKUP($B126,'IRC1 0405 Deinze'!$AB:$AG,4,FALSE),"")</f>
        <v/>
      </c>
      <c r="G126" s="27" t="str">
        <f t="shared" si="35"/>
        <v/>
      </c>
      <c r="H126" s="22" t="str">
        <f>IFERROR(VLOOKUP($B126,'IRC2 0426 Maldegem'!$AC:$AG,2,FALSE),"")</f>
        <v/>
      </c>
      <c r="I126" s="23" t="str">
        <f>IFERROR(VLOOKUP($B126,'IRC2 0426 Maldegem'!$AC:$AG,3,FALSE),"")</f>
        <v/>
      </c>
      <c r="J126" s="23" t="str">
        <f>IFERROR(VLOOKUP($B126,'IRC2 0426 Maldegem'!$AC:$AG,4,FALSE),"")</f>
        <v/>
      </c>
      <c r="K126" s="27" t="str">
        <f t="shared" si="36"/>
        <v/>
      </c>
      <c r="L126" s="22" t="str">
        <f>IFERROR(VLOOKUP($B126,'IRC3 0510 Aalter'!$AB:$AG,2,FALSE),"")</f>
        <v/>
      </c>
      <c r="M126" s="23" t="str">
        <f>IFERROR(VLOOKUP($B126,'IRC3 0510 Aalter'!$AB:$AG,3,FALSE),"")</f>
        <v/>
      </c>
      <c r="N126" s="23" t="str">
        <f>IFERROR(VLOOKUP($B126,'IRC3 0510 Aalter'!$AB:$AG,4,FALSE),"")</f>
        <v/>
      </c>
      <c r="O126" s="27" t="str">
        <f t="shared" si="37"/>
        <v/>
      </c>
      <c r="P126" s="22" t="str">
        <f>IFERROR(VLOOKUP($B126,'IRC4 0607 Rieme'!$V:$Y,2,FALSE),"")</f>
        <v/>
      </c>
      <c r="Q126" s="23" t="str">
        <f>IFERROR(VLOOKUP($B126,'IRC4 0607 Rieme'!$V:$Y,3,FALSE),"")</f>
        <v/>
      </c>
      <c r="R126" s="23" t="str">
        <f>IFERROR(VLOOKUP($B126,'IRC4 0607 Rieme'!$V:$Y,4,FALSE),"")</f>
        <v/>
      </c>
      <c r="S126" s="27" t="str">
        <f t="shared" si="38"/>
        <v/>
      </c>
      <c r="T126" s="22" t="str">
        <f>IFERROR(VLOOKUP($B126,'IRC5 2906 Oudenaarde'!$V:$Y,2,FALSE),"")</f>
        <v/>
      </c>
      <c r="U126" s="23" t="str">
        <f>IFERROR(VLOOKUP($B126,'IRC5 2906 Oudenaarde'!$V:$Y,3,FALSE),"")</f>
        <v/>
      </c>
      <c r="V126" s="23" t="str">
        <f>IFERROR(VLOOKUP($B126,'IRC5 2906 Oudenaarde'!$V:$Y,4,FALSE),"")</f>
        <v/>
      </c>
      <c r="W126" s="27" t="str">
        <f t="shared" si="39"/>
        <v/>
      </c>
      <c r="X126" s="22" t="str">
        <f>IFERROR(VLOOKUP($B126,'IRC6 0830 Racing Gent'!$V:$Y,2,FALSE),"")</f>
        <v/>
      </c>
      <c r="Y126" s="23" t="str">
        <f>IFERROR(VLOOKUP($B126,'IRC6 0830 Racing Gent'!$V:$Y,3,FALSE),"")</f>
        <v/>
      </c>
      <c r="Z126" s="23" t="str">
        <f>IFERROR(VLOOKUP($B126,'IRC6 0830 Racing Gent'!$V:$Y,4,FALSE),"")</f>
        <v/>
      </c>
      <c r="AA126" s="27" t="str">
        <f t="shared" si="40"/>
        <v/>
      </c>
      <c r="AB126" s="22" t="str">
        <f>IFERROR(VLOOKUP($B126,'IRC7 0907 KAA Gent'!$V:$Y,2,FALSE),"")</f>
        <v/>
      </c>
      <c r="AC126" s="23" t="str">
        <f>IFERROR(VLOOKUP($B126,'IRC7 0907 KAA Gent'!$V:$Y,3,FALSE),"")</f>
        <v/>
      </c>
      <c r="AD126" s="23" t="str">
        <f>IFERROR(VLOOKUP($B126,'IRC7 0907 KAA Gent'!$V:$Y,4,FALSE),"")</f>
        <v/>
      </c>
      <c r="AE126" s="24" t="str">
        <f t="shared" si="41"/>
        <v/>
      </c>
      <c r="AF126" s="29" t="str" cm="1">
        <f t="array" ref="AF126">IF(SUM(LARGE(AJ126:AP126,{1;2;3;4;5}))&gt;0,SUM(LARGE(AJ126:AP126,{1;2;3;4;5})),"")</f>
        <v/>
      </c>
      <c r="AG126" s="5" t="str">
        <f t="shared" si="42"/>
        <v/>
      </c>
      <c r="AH126" s="5" t="str">
        <f t="shared" si="34"/>
        <v/>
      </c>
      <c r="AJ126" s="3">
        <f t="shared" si="43"/>
        <v>0</v>
      </c>
      <c r="AK126" s="3">
        <f t="shared" si="44"/>
        <v>0</v>
      </c>
      <c r="AL126" s="3">
        <f t="shared" si="45"/>
        <v>0</v>
      </c>
      <c r="AM126" s="3">
        <f t="shared" si="46"/>
        <v>0</v>
      </c>
      <c r="AN126" s="3">
        <f t="shared" si="47"/>
        <v>0</v>
      </c>
      <c r="AO126" s="3">
        <f t="shared" si="48"/>
        <v>0</v>
      </c>
      <c r="AP126" s="3">
        <f t="shared" si="49"/>
        <v>0</v>
      </c>
    </row>
    <row r="127" spans="2:42" x14ac:dyDescent="0.3">
      <c r="B127" s="30"/>
      <c r="C127" s="80"/>
      <c r="D127" s="22" t="str">
        <f>IFERROR(VLOOKUP($B127,'IRC1 0405 Deinze'!$AB:$AG,2,FALSE),"")</f>
        <v/>
      </c>
      <c r="E127" s="23" t="str">
        <f>IFERROR(VLOOKUP($B127,'IRC1 0405 Deinze'!$AB:$AG,3,FALSE),"")</f>
        <v/>
      </c>
      <c r="F127" s="23" t="str">
        <f>IFERROR(VLOOKUP($B127,'IRC1 0405 Deinze'!$AB:$AG,4,FALSE),"")</f>
        <v/>
      </c>
      <c r="G127" s="27" t="str">
        <f t="shared" si="35"/>
        <v/>
      </c>
      <c r="H127" s="22" t="str">
        <f>IFERROR(VLOOKUP($B127,'IRC2 0426 Maldegem'!$AC:$AG,2,FALSE),"")</f>
        <v/>
      </c>
      <c r="I127" s="23" t="str">
        <f>IFERROR(VLOOKUP($B127,'IRC2 0426 Maldegem'!$AC:$AG,3,FALSE),"")</f>
        <v/>
      </c>
      <c r="J127" s="23" t="str">
        <f>IFERROR(VLOOKUP($B127,'IRC2 0426 Maldegem'!$AC:$AG,4,FALSE),"")</f>
        <v/>
      </c>
      <c r="K127" s="27" t="str">
        <f t="shared" si="36"/>
        <v/>
      </c>
      <c r="L127" s="22" t="str">
        <f>IFERROR(VLOOKUP($B127,'IRC3 0510 Aalter'!$AB:$AG,2,FALSE),"")</f>
        <v/>
      </c>
      <c r="M127" s="23" t="str">
        <f>IFERROR(VLOOKUP($B127,'IRC3 0510 Aalter'!$AB:$AG,3,FALSE),"")</f>
        <v/>
      </c>
      <c r="N127" s="23" t="str">
        <f>IFERROR(VLOOKUP($B127,'IRC3 0510 Aalter'!$AB:$AG,4,FALSE),"")</f>
        <v/>
      </c>
      <c r="O127" s="27" t="str">
        <f t="shared" si="37"/>
        <v/>
      </c>
      <c r="P127" s="22" t="str">
        <f>IFERROR(VLOOKUP($B127,'IRC4 0607 Rieme'!$V:$Y,2,FALSE),"")</f>
        <v/>
      </c>
      <c r="Q127" s="23" t="str">
        <f>IFERROR(VLOOKUP($B127,'IRC4 0607 Rieme'!$V:$Y,3,FALSE),"")</f>
        <v/>
      </c>
      <c r="R127" s="23" t="str">
        <f>IFERROR(VLOOKUP($B127,'IRC4 0607 Rieme'!$V:$Y,4,FALSE),"")</f>
        <v/>
      </c>
      <c r="S127" s="27" t="str">
        <f t="shared" si="38"/>
        <v/>
      </c>
      <c r="T127" s="22" t="str">
        <f>IFERROR(VLOOKUP($B127,'IRC5 2906 Oudenaarde'!$V:$Y,2,FALSE),"")</f>
        <v/>
      </c>
      <c r="U127" s="23" t="str">
        <f>IFERROR(VLOOKUP($B127,'IRC5 2906 Oudenaarde'!$V:$Y,3,FALSE),"")</f>
        <v/>
      </c>
      <c r="V127" s="23" t="str">
        <f>IFERROR(VLOOKUP($B127,'IRC5 2906 Oudenaarde'!$V:$Y,4,FALSE),"")</f>
        <v/>
      </c>
      <c r="W127" s="27" t="str">
        <f t="shared" si="39"/>
        <v/>
      </c>
      <c r="X127" s="22" t="str">
        <f>IFERROR(VLOOKUP($B127,'IRC6 0830 Racing Gent'!$V:$Y,2,FALSE),"")</f>
        <v/>
      </c>
      <c r="Y127" s="23" t="str">
        <f>IFERROR(VLOOKUP($B127,'IRC6 0830 Racing Gent'!$V:$Y,3,FALSE),"")</f>
        <v/>
      </c>
      <c r="Z127" s="23" t="str">
        <f>IFERROR(VLOOKUP($B127,'IRC6 0830 Racing Gent'!$V:$Y,4,FALSE),"")</f>
        <v/>
      </c>
      <c r="AA127" s="27" t="str">
        <f t="shared" si="40"/>
        <v/>
      </c>
      <c r="AB127" s="22" t="str">
        <f>IFERROR(VLOOKUP($B127,'IRC7 0907 KAA Gent'!$V:$Y,2,FALSE),"")</f>
        <v/>
      </c>
      <c r="AC127" s="23" t="str">
        <f>IFERROR(VLOOKUP($B127,'IRC7 0907 KAA Gent'!$V:$Y,3,FALSE),"")</f>
        <v/>
      </c>
      <c r="AD127" s="23" t="str">
        <f>IFERROR(VLOOKUP($B127,'IRC7 0907 KAA Gent'!$V:$Y,4,FALSE),"")</f>
        <v/>
      </c>
      <c r="AE127" s="24" t="str">
        <f t="shared" si="41"/>
        <v/>
      </c>
      <c r="AF127" s="29" t="str" cm="1">
        <f t="array" ref="AF127">IF(SUM(LARGE(AJ127:AP127,{1;2;3;4;5}))&gt;0,SUM(LARGE(AJ127:AP127,{1;2;3;4;5})),"")</f>
        <v/>
      </c>
      <c r="AG127" s="5" t="str">
        <f t="shared" si="42"/>
        <v/>
      </c>
      <c r="AH127" s="5" t="str">
        <f t="shared" si="34"/>
        <v/>
      </c>
      <c r="AJ127" s="3">
        <f t="shared" si="43"/>
        <v>0</v>
      </c>
      <c r="AK127" s="3">
        <f t="shared" si="44"/>
        <v>0</v>
      </c>
      <c r="AL127" s="3">
        <f t="shared" si="45"/>
        <v>0</v>
      </c>
      <c r="AM127" s="3">
        <f t="shared" si="46"/>
        <v>0</v>
      </c>
      <c r="AN127" s="3">
        <f t="shared" si="47"/>
        <v>0</v>
      </c>
      <c r="AO127" s="3">
        <f t="shared" si="48"/>
        <v>0</v>
      </c>
      <c r="AP127" s="3">
        <f t="shared" si="49"/>
        <v>0</v>
      </c>
    </row>
    <row r="128" spans="2:42" x14ac:dyDescent="0.3">
      <c r="B128" s="30"/>
      <c r="C128" s="80"/>
      <c r="D128" s="22" t="str">
        <f>IFERROR(VLOOKUP($B128,'IRC1 0405 Deinze'!$AB:$AG,2,FALSE),"")</f>
        <v/>
      </c>
      <c r="E128" s="23" t="str">
        <f>IFERROR(VLOOKUP($B128,'IRC1 0405 Deinze'!$AB:$AG,3,FALSE),"")</f>
        <v/>
      </c>
      <c r="F128" s="23" t="str">
        <f>IFERROR(VLOOKUP($B128,'IRC1 0405 Deinze'!$AB:$AG,4,FALSE),"")</f>
        <v/>
      </c>
      <c r="G128" s="27" t="str">
        <f t="shared" si="35"/>
        <v/>
      </c>
      <c r="H128" s="22" t="str">
        <f>IFERROR(VLOOKUP($B128,'IRC2 0426 Maldegem'!$AC:$AG,2,FALSE),"")</f>
        <v/>
      </c>
      <c r="I128" s="23" t="str">
        <f>IFERROR(VLOOKUP($B128,'IRC2 0426 Maldegem'!$AC:$AG,3,FALSE),"")</f>
        <v/>
      </c>
      <c r="J128" s="23" t="str">
        <f>IFERROR(VLOOKUP($B128,'IRC2 0426 Maldegem'!$AC:$AG,4,FALSE),"")</f>
        <v/>
      </c>
      <c r="K128" s="27" t="str">
        <f t="shared" si="36"/>
        <v/>
      </c>
      <c r="L128" s="22" t="str">
        <f>IFERROR(VLOOKUP($B128,'IRC3 0510 Aalter'!$AB:$AG,2,FALSE),"")</f>
        <v/>
      </c>
      <c r="M128" s="23" t="str">
        <f>IFERROR(VLOOKUP($B128,'IRC3 0510 Aalter'!$AB:$AG,3,FALSE),"")</f>
        <v/>
      </c>
      <c r="N128" s="23" t="str">
        <f>IFERROR(VLOOKUP($B128,'IRC3 0510 Aalter'!$AB:$AG,4,FALSE),"")</f>
        <v/>
      </c>
      <c r="O128" s="27" t="str">
        <f t="shared" si="37"/>
        <v/>
      </c>
      <c r="P128" s="22" t="str">
        <f>IFERROR(VLOOKUP($B128,'IRC4 0607 Rieme'!$V:$Y,2,FALSE),"")</f>
        <v/>
      </c>
      <c r="Q128" s="23" t="str">
        <f>IFERROR(VLOOKUP($B128,'IRC4 0607 Rieme'!$V:$Y,3,FALSE),"")</f>
        <v/>
      </c>
      <c r="R128" s="23" t="str">
        <f>IFERROR(VLOOKUP($B128,'IRC4 0607 Rieme'!$V:$Y,4,FALSE),"")</f>
        <v/>
      </c>
      <c r="S128" s="27" t="str">
        <f t="shared" si="38"/>
        <v/>
      </c>
      <c r="T128" s="22" t="str">
        <f>IFERROR(VLOOKUP($B128,'IRC5 2906 Oudenaarde'!$V:$Y,2,FALSE),"")</f>
        <v/>
      </c>
      <c r="U128" s="23" t="str">
        <f>IFERROR(VLOOKUP($B128,'IRC5 2906 Oudenaarde'!$V:$Y,3,FALSE),"")</f>
        <v/>
      </c>
      <c r="V128" s="23" t="str">
        <f>IFERROR(VLOOKUP($B128,'IRC5 2906 Oudenaarde'!$V:$Y,4,FALSE),"")</f>
        <v/>
      </c>
      <c r="W128" s="27" t="str">
        <f t="shared" si="39"/>
        <v/>
      </c>
      <c r="X128" s="22" t="str">
        <f>IFERROR(VLOOKUP($B128,'IRC6 0830 Racing Gent'!$V:$Y,2,FALSE),"")</f>
        <v/>
      </c>
      <c r="Y128" s="23" t="str">
        <f>IFERROR(VLOOKUP($B128,'IRC6 0830 Racing Gent'!$V:$Y,3,FALSE),"")</f>
        <v/>
      </c>
      <c r="Z128" s="23" t="str">
        <f>IFERROR(VLOOKUP($B128,'IRC6 0830 Racing Gent'!$V:$Y,4,FALSE),"")</f>
        <v/>
      </c>
      <c r="AA128" s="27" t="str">
        <f t="shared" si="40"/>
        <v/>
      </c>
      <c r="AB128" s="22" t="str">
        <f>IFERROR(VLOOKUP($B128,'IRC7 0907 KAA Gent'!$V:$Y,2,FALSE),"")</f>
        <v/>
      </c>
      <c r="AC128" s="23" t="str">
        <f>IFERROR(VLOOKUP($B128,'IRC7 0907 KAA Gent'!$V:$Y,3,FALSE),"")</f>
        <v/>
      </c>
      <c r="AD128" s="23" t="str">
        <f>IFERROR(VLOOKUP($B128,'IRC7 0907 KAA Gent'!$V:$Y,4,FALSE),"")</f>
        <v/>
      </c>
      <c r="AE128" s="24" t="str">
        <f t="shared" si="41"/>
        <v/>
      </c>
      <c r="AF128" s="29" t="str" cm="1">
        <f t="array" ref="AF128">IF(SUM(LARGE(AJ128:AP128,{1;2;3;4;5}))&gt;0,SUM(LARGE(AJ128:AP128,{1;2;3;4;5})),"")</f>
        <v/>
      </c>
      <c r="AG128" s="5" t="str">
        <f t="shared" si="42"/>
        <v/>
      </c>
      <c r="AH128" s="5" t="str">
        <f t="shared" si="34"/>
        <v/>
      </c>
      <c r="AJ128" s="3">
        <f t="shared" si="43"/>
        <v>0</v>
      </c>
      <c r="AK128" s="3">
        <f t="shared" si="44"/>
        <v>0</v>
      </c>
      <c r="AL128" s="3">
        <f t="shared" si="45"/>
        <v>0</v>
      </c>
      <c r="AM128" s="3">
        <f t="shared" si="46"/>
        <v>0</v>
      </c>
      <c r="AN128" s="3">
        <f t="shared" si="47"/>
        <v>0</v>
      </c>
      <c r="AO128" s="3">
        <f t="shared" si="48"/>
        <v>0</v>
      </c>
      <c r="AP128" s="3">
        <f t="shared" si="49"/>
        <v>0</v>
      </c>
    </row>
    <row r="129" spans="2:42" x14ac:dyDescent="0.3">
      <c r="B129" s="30"/>
      <c r="C129" s="80"/>
      <c r="D129" s="22" t="str">
        <f>IFERROR(VLOOKUP($B129,'IRC1 0405 Deinze'!$AB:$AG,2,FALSE),"")</f>
        <v/>
      </c>
      <c r="E129" s="23" t="str">
        <f>IFERROR(VLOOKUP($B129,'IRC1 0405 Deinze'!$AB:$AG,3,FALSE),"")</f>
        <v/>
      </c>
      <c r="F129" s="23" t="str">
        <f>IFERROR(VLOOKUP($B129,'IRC1 0405 Deinze'!$AB:$AG,4,FALSE),"")</f>
        <v/>
      </c>
      <c r="G129" s="27" t="str">
        <f t="shared" si="35"/>
        <v/>
      </c>
      <c r="H129" s="22" t="str">
        <f>IFERROR(VLOOKUP($B129,'IRC2 0426 Maldegem'!$AC:$AG,2,FALSE),"")</f>
        <v/>
      </c>
      <c r="I129" s="23" t="str">
        <f>IFERROR(VLOOKUP($B129,'IRC2 0426 Maldegem'!$AC:$AG,3,FALSE),"")</f>
        <v/>
      </c>
      <c r="J129" s="23" t="str">
        <f>IFERROR(VLOOKUP($B129,'IRC2 0426 Maldegem'!$AC:$AG,4,FALSE),"")</f>
        <v/>
      </c>
      <c r="K129" s="27" t="str">
        <f t="shared" si="36"/>
        <v/>
      </c>
      <c r="L129" s="22" t="str">
        <f>IFERROR(VLOOKUP($B129,'IRC3 0510 Aalter'!$AB:$AG,2,FALSE),"")</f>
        <v/>
      </c>
      <c r="M129" s="23" t="str">
        <f>IFERROR(VLOOKUP($B129,'IRC3 0510 Aalter'!$AB:$AG,3,FALSE),"")</f>
        <v/>
      </c>
      <c r="N129" s="23" t="str">
        <f>IFERROR(VLOOKUP($B129,'IRC3 0510 Aalter'!$AB:$AG,4,FALSE),"")</f>
        <v/>
      </c>
      <c r="O129" s="27" t="str">
        <f t="shared" si="37"/>
        <v/>
      </c>
      <c r="P129" s="22" t="str">
        <f>IFERROR(VLOOKUP($B129,'IRC4 0607 Rieme'!$V:$Y,2,FALSE),"")</f>
        <v/>
      </c>
      <c r="Q129" s="23" t="str">
        <f>IFERROR(VLOOKUP($B129,'IRC4 0607 Rieme'!$V:$Y,3,FALSE),"")</f>
        <v/>
      </c>
      <c r="R129" s="23" t="str">
        <f>IFERROR(VLOOKUP($B129,'IRC4 0607 Rieme'!$V:$Y,4,FALSE),"")</f>
        <v/>
      </c>
      <c r="S129" s="27" t="str">
        <f t="shared" si="38"/>
        <v/>
      </c>
      <c r="T129" s="22" t="str">
        <f>IFERROR(VLOOKUP($B129,'IRC5 2906 Oudenaarde'!$V:$Y,2,FALSE),"")</f>
        <v/>
      </c>
      <c r="U129" s="23" t="str">
        <f>IFERROR(VLOOKUP($B129,'IRC5 2906 Oudenaarde'!$V:$Y,3,FALSE),"")</f>
        <v/>
      </c>
      <c r="V129" s="23" t="str">
        <f>IFERROR(VLOOKUP($B129,'IRC5 2906 Oudenaarde'!$V:$Y,4,FALSE),"")</f>
        <v/>
      </c>
      <c r="W129" s="27" t="str">
        <f t="shared" si="39"/>
        <v/>
      </c>
      <c r="X129" s="22" t="str">
        <f>IFERROR(VLOOKUP($B129,'IRC6 0830 Racing Gent'!$V:$Y,2,FALSE),"")</f>
        <v/>
      </c>
      <c r="Y129" s="23" t="str">
        <f>IFERROR(VLOOKUP($B129,'IRC6 0830 Racing Gent'!$V:$Y,3,FALSE),"")</f>
        <v/>
      </c>
      <c r="Z129" s="23" t="str">
        <f>IFERROR(VLOOKUP($B129,'IRC6 0830 Racing Gent'!$V:$Y,4,FALSE),"")</f>
        <v/>
      </c>
      <c r="AA129" s="27" t="str">
        <f t="shared" si="40"/>
        <v/>
      </c>
      <c r="AB129" s="22" t="str">
        <f>IFERROR(VLOOKUP($B129,'IRC7 0907 KAA Gent'!$V:$Y,2,FALSE),"")</f>
        <v/>
      </c>
      <c r="AC129" s="23" t="str">
        <f>IFERROR(VLOOKUP($B129,'IRC7 0907 KAA Gent'!$V:$Y,3,FALSE),"")</f>
        <v/>
      </c>
      <c r="AD129" s="23" t="str">
        <f>IFERROR(VLOOKUP($B129,'IRC7 0907 KAA Gent'!$V:$Y,4,FALSE),"")</f>
        <v/>
      </c>
      <c r="AE129" s="24" t="str">
        <f t="shared" si="41"/>
        <v/>
      </c>
      <c r="AF129" s="29" t="str" cm="1">
        <f t="array" ref="AF129">IF(SUM(LARGE(AJ129:AP129,{1;2;3;4;5}))&gt;0,SUM(LARGE(AJ129:AP129,{1;2;3;4;5})),"")</f>
        <v/>
      </c>
      <c r="AG129" s="5" t="str">
        <f t="shared" si="42"/>
        <v/>
      </c>
      <c r="AH129" s="5" t="str">
        <f t="shared" si="34"/>
        <v/>
      </c>
      <c r="AJ129" s="3">
        <f t="shared" si="43"/>
        <v>0</v>
      </c>
      <c r="AK129" s="3">
        <f t="shared" si="44"/>
        <v>0</v>
      </c>
      <c r="AL129" s="3">
        <f t="shared" si="45"/>
        <v>0</v>
      </c>
      <c r="AM129" s="3">
        <f t="shared" si="46"/>
        <v>0</v>
      </c>
      <c r="AN129" s="3">
        <f t="shared" si="47"/>
        <v>0</v>
      </c>
      <c r="AO129" s="3">
        <f t="shared" si="48"/>
        <v>0</v>
      </c>
      <c r="AP129" s="3">
        <f t="shared" si="49"/>
        <v>0</v>
      </c>
    </row>
    <row r="130" spans="2:42" x14ac:dyDescent="0.3">
      <c r="B130" s="30"/>
      <c r="C130" s="80"/>
      <c r="D130" s="22" t="str">
        <f>IFERROR(VLOOKUP($B130,'IRC1 0405 Deinze'!$AB:$AG,2,FALSE),"")</f>
        <v/>
      </c>
      <c r="E130" s="23" t="str">
        <f>IFERROR(VLOOKUP($B130,'IRC1 0405 Deinze'!$AB:$AG,3,FALSE),"")</f>
        <v/>
      </c>
      <c r="F130" s="23" t="str">
        <f>IFERROR(VLOOKUP($B130,'IRC1 0405 Deinze'!$AB:$AG,4,FALSE),"")</f>
        <v/>
      </c>
      <c r="G130" s="27" t="str">
        <f t="shared" si="35"/>
        <v/>
      </c>
      <c r="H130" s="22" t="str">
        <f>IFERROR(VLOOKUP($B130,'IRC2 0426 Maldegem'!$AC:$AG,2,FALSE),"")</f>
        <v/>
      </c>
      <c r="I130" s="23" t="str">
        <f>IFERROR(VLOOKUP($B130,'IRC2 0426 Maldegem'!$AC:$AG,3,FALSE),"")</f>
        <v/>
      </c>
      <c r="J130" s="23" t="str">
        <f>IFERROR(VLOOKUP($B130,'IRC2 0426 Maldegem'!$AC:$AG,4,FALSE),"")</f>
        <v/>
      </c>
      <c r="K130" s="27" t="str">
        <f t="shared" si="36"/>
        <v/>
      </c>
      <c r="L130" s="22" t="str">
        <f>IFERROR(VLOOKUP($B130,'IRC3 0510 Aalter'!$AB:$AG,2,FALSE),"")</f>
        <v/>
      </c>
      <c r="M130" s="23" t="str">
        <f>IFERROR(VLOOKUP($B130,'IRC3 0510 Aalter'!$AB:$AG,3,FALSE),"")</f>
        <v/>
      </c>
      <c r="N130" s="23" t="str">
        <f>IFERROR(VLOOKUP($B130,'IRC3 0510 Aalter'!$AB:$AG,4,FALSE),"")</f>
        <v/>
      </c>
      <c r="O130" s="27" t="str">
        <f t="shared" si="37"/>
        <v/>
      </c>
      <c r="P130" s="22" t="str">
        <f>IFERROR(VLOOKUP($B130,'IRC4 0607 Rieme'!$V:$Y,2,FALSE),"")</f>
        <v/>
      </c>
      <c r="Q130" s="23" t="str">
        <f>IFERROR(VLOOKUP($B130,'IRC4 0607 Rieme'!$V:$Y,3,FALSE),"")</f>
        <v/>
      </c>
      <c r="R130" s="23" t="str">
        <f>IFERROR(VLOOKUP($B130,'IRC4 0607 Rieme'!$V:$Y,4,FALSE),"")</f>
        <v/>
      </c>
      <c r="S130" s="27" t="str">
        <f t="shared" si="38"/>
        <v/>
      </c>
      <c r="T130" s="22" t="str">
        <f>IFERROR(VLOOKUP($B130,'IRC5 2906 Oudenaarde'!$V:$Y,2,FALSE),"")</f>
        <v/>
      </c>
      <c r="U130" s="23" t="str">
        <f>IFERROR(VLOOKUP($B130,'IRC5 2906 Oudenaarde'!$V:$Y,3,FALSE),"")</f>
        <v/>
      </c>
      <c r="V130" s="23" t="str">
        <f>IFERROR(VLOOKUP($B130,'IRC5 2906 Oudenaarde'!$V:$Y,4,FALSE),"")</f>
        <v/>
      </c>
      <c r="W130" s="27" t="str">
        <f t="shared" si="39"/>
        <v/>
      </c>
      <c r="X130" s="22" t="str">
        <f>IFERROR(VLOOKUP($B130,'IRC6 0830 Racing Gent'!$V:$Y,2,FALSE),"")</f>
        <v/>
      </c>
      <c r="Y130" s="23" t="str">
        <f>IFERROR(VLOOKUP($B130,'IRC6 0830 Racing Gent'!$V:$Y,3,FALSE),"")</f>
        <v/>
      </c>
      <c r="Z130" s="23" t="str">
        <f>IFERROR(VLOOKUP($B130,'IRC6 0830 Racing Gent'!$V:$Y,4,FALSE),"")</f>
        <v/>
      </c>
      <c r="AA130" s="27" t="str">
        <f t="shared" si="40"/>
        <v/>
      </c>
      <c r="AB130" s="22" t="str">
        <f>IFERROR(VLOOKUP($B130,'IRC7 0907 KAA Gent'!$V:$Y,2,FALSE),"")</f>
        <v/>
      </c>
      <c r="AC130" s="23" t="str">
        <f>IFERROR(VLOOKUP($B130,'IRC7 0907 KAA Gent'!$V:$Y,3,FALSE),"")</f>
        <v/>
      </c>
      <c r="AD130" s="23" t="str">
        <f>IFERROR(VLOOKUP($B130,'IRC7 0907 KAA Gent'!$V:$Y,4,FALSE),"")</f>
        <v/>
      </c>
      <c r="AE130" s="24" t="str">
        <f t="shared" si="41"/>
        <v/>
      </c>
      <c r="AF130" s="29" t="str" cm="1">
        <f t="array" ref="AF130">IF(SUM(LARGE(AJ130:AP130,{1;2;3;4;5}))&gt;0,SUM(LARGE(AJ130:AP130,{1;2;3;4;5})),"")</f>
        <v/>
      </c>
      <c r="AG130" s="5" t="str">
        <f t="shared" si="42"/>
        <v/>
      </c>
      <c r="AH130" s="5" t="str">
        <f t="shared" si="34"/>
        <v/>
      </c>
      <c r="AJ130" s="3">
        <f t="shared" si="43"/>
        <v>0</v>
      </c>
      <c r="AK130" s="3">
        <f t="shared" si="44"/>
        <v>0</v>
      </c>
      <c r="AL130" s="3">
        <f t="shared" si="45"/>
        <v>0</v>
      </c>
      <c r="AM130" s="3">
        <f t="shared" si="46"/>
        <v>0</v>
      </c>
      <c r="AN130" s="3">
        <f t="shared" si="47"/>
        <v>0</v>
      </c>
      <c r="AO130" s="3">
        <f t="shared" si="48"/>
        <v>0</v>
      </c>
      <c r="AP130" s="3">
        <f t="shared" si="49"/>
        <v>0</v>
      </c>
    </row>
    <row r="131" spans="2:42" x14ac:dyDescent="0.3">
      <c r="B131" s="30"/>
      <c r="C131" s="80"/>
      <c r="D131" s="22" t="str">
        <f>IFERROR(VLOOKUP($B131,'IRC1 0405 Deinze'!$AB:$AG,2,FALSE),"")</f>
        <v/>
      </c>
      <c r="E131" s="23" t="str">
        <f>IFERROR(VLOOKUP($B131,'IRC1 0405 Deinze'!$AB:$AG,3,FALSE),"")</f>
        <v/>
      </c>
      <c r="F131" s="23" t="str">
        <f>IFERROR(VLOOKUP($B131,'IRC1 0405 Deinze'!$AB:$AG,4,FALSE),"")</f>
        <v/>
      </c>
      <c r="G131" s="27" t="str">
        <f t="shared" si="35"/>
        <v/>
      </c>
      <c r="H131" s="22" t="str">
        <f>IFERROR(VLOOKUP($B131,'IRC2 0426 Maldegem'!$AC:$AG,2,FALSE),"")</f>
        <v/>
      </c>
      <c r="I131" s="23" t="str">
        <f>IFERROR(VLOOKUP($B131,'IRC2 0426 Maldegem'!$AC:$AG,3,FALSE),"")</f>
        <v/>
      </c>
      <c r="J131" s="23" t="str">
        <f>IFERROR(VLOOKUP($B131,'IRC2 0426 Maldegem'!$AC:$AG,4,FALSE),"")</f>
        <v/>
      </c>
      <c r="K131" s="27" t="str">
        <f t="shared" si="36"/>
        <v/>
      </c>
      <c r="L131" s="22" t="str">
        <f>IFERROR(VLOOKUP($B131,'IRC3 0510 Aalter'!$AB:$AG,2,FALSE),"")</f>
        <v/>
      </c>
      <c r="M131" s="23" t="str">
        <f>IFERROR(VLOOKUP($B131,'IRC3 0510 Aalter'!$AB:$AG,3,FALSE),"")</f>
        <v/>
      </c>
      <c r="N131" s="23" t="str">
        <f>IFERROR(VLOOKUP($B131,'IRC3 0510 Aalter'!$AB:$AG,4,FALSE),"")</f>
        <v/>
      </c>
      <c r="O131" s="27" t="str">
        <f t="shared" si="37"/>
        <v/>
      </c>
      <c r="P131" s="22" t="str">
        <f>IFERROR(VLOOKUP($B131,'IRC4 0607 Rieme'!$V:$Y,2,FALSE),"")</f>
        <v/>
      </c>
      <c r="Q131" s="23" t="str">
        <f>IFERROR(VLOOKUP($B131,'IRC4 0607 Rieme'!$V:$Y,3,FALSE),"")</f>
        <v/>
      </c>
      <c r="R131" s="23" t="str">
        <f>IFERROR(VLOOKUP($B131,'IRC4 0607 Rieme'!$V:$Y,4,FALSE),"")</f>
        <v/>
      </c>
      <c r="S131" s="27" t="str">
        <f t="shared" si="38"/>
        <v/>
      </c>
      <c r="T131" s="22" t="str">
        <f>IFERROR(VLOOKUP($B131,'IRC5 2906 Oudenaarde'!$V:$Y,2,FALSE),"")</f>
        <v/>
      </c>
      <c r="U131" s="23" t="str">
        <f>IFERROR(VLOOKUP($B131,'IRC5 2906 Oudenaarde'!$V:$Y,3,FALSE),"")</f>
        <v/>
      </c>
      <c r="V131" s="23" t="str">
        <f>IFERROR(VLOOKUP($B131,'IRC5 2906 Oudenaarde'!$V:$Y,4,FALSE),"")</f>
        <v/>
      </c>
      <c r="W131" s="27" t="str">
        <f t="shared" si="39"/>
        <v/>
      </c>
      <c r="X131" s="22" t="str">
        <f>IFERROR(VLOOKUP($B131,'IRC6 0830 Racing Gent'!$V:$Y,2,FALSE),"")</f>
        <v/>
      </c>
      <c r="Y131" s="23" t="str">
        <f>IFERROR(VLOOKUP($B131,'IRC6 0830 Racing Gent'!$V:$Y,3,FALSE),"")</f>
        <v/>
      </c>
      <c r="Z131" s="23" t="str">
        <f>IFERROR(VLOOKUP($B131,'IRC6 0830 Racing Gent'!$V:$Y,4,FALSE),"")</f>
        <v/>
      </c>
      <c r="AA131" s="27" t="str">
        <f t="shared" si="40"/>
        <v/>
      </c>
      <c r="AB131" s="22" t="str">
        <f>IFERROR(VLOOKUP($B131,'IRC7 0907 KAA Gent'!$V:$Y,2,FALSE),"")</f>
        <v/>
      </c>
      <c r="AC131" s="23" t="str">
        <f>IFERROR(VLOOKUP($B131,'IRC7 0907 KAA Gent'!$V:$Y,3,FALSE),"")</f>
        <v/>
      </c>
      <c r="AD131" s="23" t="str">
        <f>IFERROR(VLOOKUP($B131,'IRC7 0907 KAA Gent'!$V:$Y,4,FALSE),"")</f>
        <v/>
      </c>
      <c r="AE131" s="24" t="str">
        <f t="shared" si="41"/>
        <v/>
      </c>
      <c r="AF131" s="29" t="str" cm="1">
        <f t="array" ref="AF131">IF(SUM(LARGE(AJ131:AP131,{1;2;3;4;5}))&gt;0,SUM(LARGE(AJ131:AP131,{1;2;3;4;5})),"")</f>
        <v/>
      </c>
      <c r="AG131" s="5" t="str">
        <f t="shared" si="42"/>
        <v/>
      </c>
      <c r="AH131" s="5" t="str">
        <f t="shared" ref="AH131:AH162" si="50">IFERROR(_xlfn.RANK.EQ(AF131,AF:AF),"")</f>
        <v/>
      </c>
      <c r="AJ131" s="3">
        <f t="shared" si="43"/>
        <v>0</v>
      </c>
      <c r="AK131" s="3">
        <f t="shared" si="44"/>
        <v>0</v>
      </c>
      <c r="AL131" s="3">
        <f t="shared" si="45"/>
        <v>0</v>
      </c>
      <c r="AM131" s="3">
        <f t="shared" si="46"/>
        <v>0</v>
      </c>
      <c r="AN131" s="3">
        <f t="shared" si="47"/>
        <v>0</v>
      </c>
      <c r="AO131" s="3">
        <f t="shared" si="48"/>
        <v>0</v>
      </c>
      <c r="AP131" s="3">
        <f t="shared" si="49"/>
        <v>0</v>
      </c>
    </row>
    <row r="132" spans="2:42" x14ac:dyDescent="0.3">
      <c r="B132" s="30"/>
      <c r="C132" s="80"/>
      <c r="D132" s="22" t="str">
        <f>IFERROR(VLOOKUP($B132,'IRC1 0405 Deinze'!$AB:$AG,2,FALSE),"")</f>
        <v/>
      </c>
      <c r="E132" s="23" t="str">
        <f>IFERROR(VLOOKUP($B132,'IRC1 0405 Deinze'!$AB:$AG,3,FALSE),"")</f>
        <v/>
      </c>
      <c r="F132" s="23" t="str">
        <f>IFERROR(VLOOKUP($B132,'IRC1 0405 Deinze'!$AB:$AG,4,FALSE),"")</f>
        <v/>
      </c>
      <c r="G132" s="27" t="str">
        <f t="shared" si="35"/>
        <v/>
      </c>
      <c r="H132" s="22" t="str">
        <f>IFERROR(VLOOKUP($B132,'IRC2 0426 Maldegem'!$AC:$AG,2,FALSE),"")</f>
        <v/>
      </c>
      <c r="I132" s="23" t="str">
        <f>IFERROR(VLOOKUP($B132,'IRC2 0426 Maldegem'!$AC:$AG,3,FALSE),"")</f>
        <v/>
      </c>
      <c r="J132" s="23" t="str">
        <f>IFERROR(VLOOKUP($B132,'IRC2 0426 Maldegem'!$AC:$AG,4,FALSE),"")</f>
        <v/>
      </c>
      <c r="K132" s="27" t="str">
        <f t="shared" si="36"/>
        <v/>
      </c>
      <c r="L132" s="22" t="str">
        <f>IFERROR(VLOOKUP($B132,'IRC3 0510 Aalter'!$AB:$AG,2,FALSE),"")</f>
        <v/>
      </c>
      <c r="M132" s="23" t="str">
        <f>IFERROR(VLOOKUP($B132,'IRC3 0510 Aalter'!$AB:$AG,3,FALSE),"")</f>
        <v/>
      </c>
      <c r="N132" s="23" t="str">
        <f>IFERROR(VLOOKUP($B132,'IRC3 0510 Aalter'!$AB:$AG,4,FALSE),"")</f>
        <v/>
      </c>
      <c r="O132" s="27" t="str">
        <f t="shared" si="37"/>
        <v/>
      </c>
      <c r="P132" s="22" t="str">
        <f>IFERROR(VLOOKUP($B132,'IRC4 0607 Rieme'!$V:$Y,2,FALSE),"")</f>
        <v/>
      </c>
      <c r="Q132" s="23" t="str">
        <f>IFERROR(VLOOKUP($B132,'IRC4 0607 Rieme'!$V:$Y,3,FALSE),"")</f>
        <v/>
      </c>
      <c r="R132" s="23" t="str">
        <f>IFERROR(VLOOKUP($B132,'IRC4 0607 Rieme'!$V:$Y,4,FALSE),"")</f>
        <v/>
      </c>
      <c r="S132" s="27" t="str">
        <f t="shared" si="38"/>
        <v/>
      </c>
      <c r="T132" s="22" t="str">
        <f>IFERROR(VLOOKUP($B132,'IRC5 2906 Oudenaarde'!$V:$Y,2,FALSE),"")</f>
        <v/>
      </c>
      <c r="U132" s="23" t="str">
        <f>IFERROR(VLOOKUP($B132,'IRC5 2906 Oudenaarde'!$V:$Y,3,FALSE),"")</f>
        <v/>
      </c>
      <c r="V132" s="23" t="str">
        <f>IFERROR(VLOOKUP($B132,'IRC5 2906 Oudenaarde'!$V:$Y,4,FALSE),"")</f>
        <v/>
      </c>
      <c r="W132" s="27" t="str">
        <f t="shared" si="39"/>
        <v/>
      </c>
      <c r="X132" s="22" t="str">
        <f>IFERROR(VLOOKUP($B132,'IRC6 0830 Racing Gent'!$V:$Y,2,FALSE),"")</f>
        <v/>
      </c>
      <c r="Y132" s="23" t="str">
        <f>IFERROR(VLOOKUP($B132,'IRC6 0830 Racing Gent'!$V:$Y,3,FALSE),"")</f>
        <v/>
      </c>
      <c r="Z132" s="23" t="str">
        <f>IFERROR(VLOOKUP($B132,'IRC6 0830 Racing Gent'!$V:$Y,4,FALSE),"")</f>
        <v/>
      </c>
      <c r="AA132" s="27" t="str">
        <f t="shared" si="40"/>
        <v/>
      </c>
      <c r="AB132" s="22" t="str">
        <f>IFERROR(VLOOKUP($B132,'IRC7 0907 KAA Gent'!$V:$Y,2,FALSE),"")</f>
        <v/>
      </c>
      <c r="AC132" s="23" t="str">
        <f>IFERROR(VLOOKUP($B132,'IRC7 0907 KAA Gent'!$V:$Y,3,FALSE),"")</f>
        <v/>
      </c>
      <c r="AD132" s="23" t="str">
        <f>IFERROR(VLOOKUP($B132,'IRC7 0907 KAA Gent'!$V:$Y,4,FALSE),"")</f>
        <v/>
      </c>
      <c r="AE132" s="24" t="str">
        <f t="shared" si="41"/>
        <v/>
      </c>
      <c r="AF132" s="29" t="str" cm="1">
        <f t="array" ref="AF132">IF(SUM(LARGE(AJ132:AP132,{1;2;3;4;5}))&gt;0,SUM(LARGE(AJ132:AP132,{1;2;3;4;5})),"")</f>
        <v/>
      </c>
      <c r="AG132" s="5" t="str">
        <f t="shared" si="42"/>
        <v/>
      </c>
      <c r="AH132" s="5" t="str">
        <f t="shared" si="50"/>
        <v/>
      </c>
      <c r="AJ132" s="3">
        <f t="shared" si="43"/>
        <v>0</v>
      </c>
      <c r="AK132" s="3">
        <f t="shared" si="44"/>
        <v>0</v>
      </c>
      <c r="AL132" s="3">
        <f t="shared" si="45"/>
        <v>0</v>
      </c>
      <c r="AM132" s="3">
        <f t="shared" si="46"/>
        <v>0</v>
      </c>
      <c r="AN132" s="3">
        <f t="shared" si="47"/>
        <v>0</v>
      </c>
      <c r="AO132" s="3">
        <f t="shared" si="48"/>
        <v>0</v>
      </c>
      <c r="AP132" s="3">
        <f t="shared" si="49"/>
        <v>0</v>
      </c>
    </row>
    <row r="133" spans="2:42" x14ac:dyDescent="0.3">
      <c r="B133" s="30"/>
      <c r="C133" s="80"/>
      <c r="D133" s="22" t="str">
        <f>IFERROR(VLOOKUP($B133,'IRC1 0405 Deinze'!$AB:$AG,2,FALSE),"")</f>
        <v/>
      </c>
      <c r="E133" s="23" t="str">
        <f>IFERROR(VLOOKUP($B133,'IRC1 0405 Deinze'!$AB:$AG,3,FALSE),"")</f>
        <v/>
      </c>
      <c r="F133" s="23" t="str">
        <f>IFERROR(VLOOKUP($B133,'IRC1 0405 Deinze'!$AB:$AG,4,FALSE),"")</f>
        <v/>
      </c>
      <c r="G133" s="27" t="str">
        <f t="shared" si="35"/>
        <v/>
      </c>
      <c r="H133" s="22" t="str">
        <f>IFERROR(VLOOKUP($B133,'IRC2 0426 Maldegem'!$AC:$AG,2,FALSE),"")</f>
        <v/>
      </c>
      <c r="I133" s="23" t="str">
        <f>IFERROR(VLOOKUP($B133,'IRC2 0426 Maldegem'!$AC:$AG,3,FALSE),"")</f>
        <v/>
      </c>
      <c r="J133" s="23" t="str">
        <f>IFERROR(VLOOKUP($B133,'IRC2 0426 Maldegem'!$AC:$AG,4,FALSE),"")</f>
        <v/>
      </c>
      <c r="K133" s="27" t="str">
        <f t="shared" si="36"/>
        <v/>
      </c>
      <c r="L133" s="22" t="str">
        <f>IFERROR(VLOOKUP($B133,'IRC3 0510 Aalter'!$AB:$AG,2,FALSE),"")</f>
        <v/>
      </c>
      <c r="M133" s="23" t="str">
        <f>IFERROR(VLOOKUP($B133,'IRC3 0510 Aalter'!$AB:$AG,3,FALSE),"")</f>
        <v/>
      </c>
      <c r="N133" s="23" t="str">
        <f>IFERROR(VLOOKUP($B133,'IRC3 0510 Aalter'!$AB:$AG,4,FALSE),"")</f>
        <v/>
      </c>
      <c r="O133" s="27" t="str">
        <f t="shared" si="37"/>
        <v/>
      </c>
      <c r="P133" s="22" t="str">
        <f>IFERROR(VLOOKUP($B133,'IRC4 0607 Rieme'!$V:$Y,2,FALSE),"")</f>
        <v/>
      </c>
      <c r="Q133" s="23" t="str">
        <f>IFERROR(VLOOKUP($B133,'IRC4 0607 Rieme'!$V:$Y,3,FALSE),"")</f>
        <v/>
      </c>
      <c r="R133" s="23" t="str">
        <f>IFERROR(VLOOKUP($B133,'IRC4 0607 Rieme'!$V:$Y,4,FALSE),"")</f>
        <v/>
      </c>
      <c r="S133" s="27" t="str">
        <f t="shared" si="38"/>
        <v/>
      </c>
      <c r="T133" s="22" t="str">
        <f>IFERROR(VLOOKUP($B133,'IRC5 2906 Oudenaarde'!$V:$Y,2,FALSE),"")</f>
        <v/>
      </c>
      <c r="U133" s="23" t="str">
        <f>IFERROR(VLOOKUP($B133,'IRC5 2906 Oudenaarde'!$V:$Y,3,FALSE),"")</f>
        <v/>
      </c>
      <c r="V133" s="23" t="str">
        <f>IFERROR(VLOOKUP($B133,'IRC5 2906 Oudenaarde'!$V:$Y,4,FALSE),"")</f>
        <v/>
      </c>
      <c r="W133" s="27" t="str">
        <f t="shared" si="39"/>
        <v/>
      </c>
      <c r="X133" s="22" t="str">
        <f>IFERROR(VLOOKUP($B133,'IRC6 0830 Racing Gent'!$V:$Y,2,FALSE),"")</f>
        <v/>
      </c>
      <c r="Y133" s="23" t="str">
        <f>IFERROR(VLOOKUP($B133,'IRC6 0830 Racing Gent'!$V:$Y,3,FALSE),"")</f>
        <v/>
      </c>
      <c r="Z133" s="23" t="str">
        <f>IFERROR(VLOOKUP($B133,'IRC6 0830 Racing Gent'!$V:$Y,4,FALSE),"")</f>
        <v/>
      </c>
      <c r="AA133" s="27" t="str">
        <f t="shared" si="40"/>
        <v/>
      </c>
      <c r="AB133" s="22" t="str">
        <f>IFERROR(VLOOKUP($B133,'IRC7 0907 KAA Gent'!$V:$Y,2,FALSE),"")</f>
        <v/>
      </c>
      <c r="AC133" s="23" t="str">
        <f>IFERROR(VLOOKUP($B133,'IRC7 0907 KAA Gent'!$V:$Y,3,FALSE),"")</f>
        <v/>
      </c>
      <c r="AD133" s="23" t="str">
        <f>IFERROR(VLOOKUP($B133,'IRC7 0907 KAA Gent'!$V:$Y,4,FALSE),"")</f>
        <v/>
      </c>
      <c r="AE133" s="24" t="str">
        <f t="shared" si="41"/>
        <v/>
      </c>
      <c r="AF133" s="29" t="str" cm="1">
        <f t="array" ref="AF133">IF(SUM(LARGE(AJ133:AP133,{1;2;3;4;5}))&gt;0,SUM(LARGE(AJ133:AP133,{1;2;3;4;5})),"")</f>
        <v/>
      </c>
      <c r="AG133" s="5" t="str">
        <f t="shared" si="42"/>
        <v/>
      </c>
      <c r="AH133" s="5" t="str">
        <f t="shared" si="50"/>
        <v/>
      </c>
      <c r="AJ133" s="3">
        <f t="shared" si="43"/>
        <v>0</v>
      </c>
      <c r="AK133" s="3">
        <f t="shared" si="44"/>
        <v>0</v>
      </c>
      <c r="AL133" s="3">
        <f t="shared" si="45"/>
        <v>0</v>
      </c>
      <c r="AM133" s="3">
        <f t="shared" si="46"/>
        <v>0</v>
      </c>
      <c r="AN133" s="3">
        <f t="shared" si="47"/>
        <v>0</v>
      </c>
      <c r="AO133" s="3">
        <f t="shared" si="48"/>
        <v>0</v>
      </c>
      <c r="AP133" s="3">
        <f t="shared" si="49"/>
        <v>0</v>
      </c>
    </row>
    <row r="134" spans="2:42" x14ac:dyDescent="0.3">
      <c r="B134" s="30"/>
      <c r="C134" s="80"/>
      <c r="D134" s="22" t="str">
        <f>IFERROR(VLOOKUP($B134,'IRC1 0405 Deinze'!$AB:$AG,2,FALSE),"")</f>
        <v/>
      </c>
      <c r="E134" s="23" t="str">
        <f>IFERROR(VLOOKUP($B134,'IRC1 0405 Deinze'!$AB:$AG,3,FALSE),"")</f>
        <v/>
      </c>
      <c r="F134" s="23" t="str">
        <f>IFERROR(VLOOKUP($B134,'IRC1 0405 Deinze'!$AB:$AG,4,FALSE),"")</f>
        <v/>
      </c>
      <c r="G134" s="27" t="str">
        <f t="shared" si="35"/>
        <v/>
      </c>
      <c r="H134" s="22" t="str">
        <f>IFERROR(VLOOKUP($B134,'IRC2 0426 Maldegem'!$AC:$AG,2,FALSE),"")</f>
        <v/>
      </c>
      <c r="I134" s="23" t="str">
        <f>IFERROR(VLOOKUP($B134,'IRC2 0426 Maldegem'!$AC:$AG,3,FALSE),"")</f>
        <v/>
      </c>
      <c r="J134" s="23" t="str">
        <f>IFERROR(VLOOKUP($B134,'IRC2 0426 Maldegem'!$AC:$AG,4,FALSE),"")</f>
        <v/>
      </c>
      <c r="K134" s="27" t="str">
        <f t="shared" si="36"/>
        <v/>
      </c>
      <c r="L134" s="22" t="str">
        <f>IFERROR(VLOOKUP($B134,'IRC3 0510 Aalter'!$AB:$AG,2,FALSE),"")</f>
        <v/>
      </c>
      <c r="M134" s="23" t="str">
        <f>IFERROR(VLOOKUP($B134,'IRC3 0510 Aalter'!$AB:$AG,3,FALSE),"")</f>
        <v/>
      </c>
      <c r="N134" s="23" t="str">
        <f>IFERROR(VLOOKUP($B134,'IRC3 0510 Aalter'!$AB:$AG,4,FALSE),"")</f>
        <v/>
      </c>
      <c r="O134" s="27" t="str">
        <f t="shared" si="37"/>
        <v/>
      </c>
      <c r="P134" s="22" t="str">
        <f>IFERROR(VLOOKUP($B134,'IRC4 0607 Rieme'!$V:$Y,2,FALSE),"")</f>
        <v/>
      </c>
      <c r="Q134" s="23" t="str">
        <f>IFERROR(VLOOKUP($B134,'IRC4 0607 Rieme'!$V:$Y,3,FALSE),"")</f>
        <v/>
      </c>
      <c r="R134" s="23" t="str">
        <f>IFERROR(VLOOKUP($B134,'IRC4 0607 Rieme'!$V:$Y,4,FALSE),"")</f>
        <v/>
      </c>
      <c r="S134" s="27" t="str">
        <f t="shared" si="38"/>
        <v/>
      </c>
      <c r="T134" s="22" t="str">
        <f>IFERROR(VLOOKUP($B134,'IRC5 2906 Oudenaarde'!$V:$Y,2,FALSE),"")</f>
        <v/>
      </c>
      <c r="U134" s="23" t="str">
        <f>IFERROR(VLOOKUP($B134,'IRC5 2906 Oudenaarde'!$V:$Y,3,FALSE),"")</f>
        <v/>
      </c>
      <c r="V134" s="23" t="str">
        <f>IFERROR(VLOOKUP($B134,'IRC5 2906 Oudenaarde'!$V:$Y,4,FALSE),"")</f>
        <v/>
      </c>
      <c r="W134" s="27" t="str">
        <f t="shared" si="39"/>
        <v/>
      </c>
      <c r="X134" s="22" t="str">
        <f>IFERROR(VLOOKUP($B134,'IRC6 0830 Racing Gent'!$V:$Y,2,FALSE),"")</f>
        <v/>
      </c>
      <c r="Y134" s="23" t="str">
        <f>IFERROR(VLOOKUP($B134,'IRC6 0830 Racing Gent'!$V:$Y,3,FALSE),"")</f>
        <v/>
      </c>
      <c r="Z134" s="23" t="str">
        <f>IFERROR(VLOOKUP($B134,'IRC6 0830 Racing Gent'!$V:$Y,4,FALSE),"")</f>
        <v/>
      </c>
      <c r="AA134" s="27" t="str">
        <f t="shared" si="40"/>
        <v/>
      </c>
      <c r="AB134" s="22" t="str">
        <f>IFERROR(VLOOKUP($B134,'IRC7 0907 KAA Gent'!$V:$Y,2,FALSE),"")</f>
        <v/>
      </c>
      <c r="AC134" s="23" t="str">
        <f>IFERROR(VLOOKUP($B134,'IRC7 0907 KAA Gent'!$V:$Y,3,FALSE),"")</f>
        <v/>
      </c>
      <c r="AD134" s="23" t="str">
        <f>IFERROR(VLOOKUP($B134,'IRC7 0907 KAA Gent'!$V:$Y,4,FALSE),"")</f>
        <v/>
      </c>
      <c r="AE134" s="24" t="str">
        <f t="shared" si="41"/>
        <v/>
      </c>
      <c r="AF134" s="29" t="str" cm="1">
        <f t="array" ref="AF134">IF(SUM(LARGE(AJ134:AP134,{1;2;3;4;5}))&gt;0,SUM(LARGE(AJ134:AP134,{1;2;3;4;5})),"")</f>
        <v/>
      </c>
      <c r="AG134" s="5" t="str">
        <f t="shared" si="42"/>
        <v/>
      </c>
      <c r="AH134" s="5" t="str">
        <f t="shared" si="50"/>
        <v/>
      </c>
      <c r="AJ134" s="3">
        <f t="shared" si="43"/>
        <v>0</v>
      </c>
      <c r="AK134" s="3">
        <f t="shared" si="44"/>
        <v>0</v>
      </c>
      <c r="AL134" s="3">
        <f t="shared" si="45"/>
        <v>0</v>
      </c>
      <c r="AM134" s="3">
        <f t="shared" si="46"/>
        <v>0</v>
      </c>
      <c r="AN134" s="3">
        <f t="shared" si="47"/>
        <v>0</v>
      </c>
      <c r="AO134" s="3">
        <f t="shared" si="48"/>
        <v>0</v>
      </c>
      <c r="AP134" s="3">
        <f t="shared" si="49"/>
        <v>0</v>
      </c>
    </row>
    <row r="135" spans="2:42" x14ac:dyDescent="0.3">
      <c r="B135" s="30"/>
      <c r="C135" s="80"/>
      <c r="D135" s="22" t="str">
        <f>IFERROR(VLOOKUP($B135,'IRC1 0405 Deinze'!$AB:$AG,2,FALSE),"")</f>
        <v/>
      </c>
      <c r="E135" s="23" t="str">
        <f>IFERROR(VLOOKUP($B135,'IRC1 0405 Deinze'!$AB:$AG,3,FALSE),"")</f>
        <v/>
      </c>
      <c r="F135" s="23" t="str">
        <f>IFERROR(VLOOKUP($B135,'IRC1 0405 Deinze'!$AB:$AG,4,FALSE),"")</f>
        <v/>
      </c>
      <c r="G135" s="27" t="str">
        <f t="shared" si="35"/>
        <v/>
      </c>
      <c r="H135" s="22" t="str">
        <f>IFERROR(VLOOKUP($B135,'IRC2 0426 Maldegem'!$AC:$AG,2,FALSE),"")</f>
        <v/>
      </c>
      <c r="I135" s="23" t="str">
        <f>IFERROR(VLOOKUP($B135,'IRC2 0426 Maldegem'!$AC:$AG,3,FALSE),"")</f>
        <v/>
      </c>
      <c r="J135" s="23" t="str">
        <f>IFERROR(VLOOKUP($B135,'IRC2 0426 Maldegem'!$AC:$AG,4,FALSE),"")</f>
        <v/>
      </c>
      <c r="K135" s="27" t="str">
        <f t="shared" si="36"/>
        <v/>
      </c>
      <c r="L135" s="22" t="str">
        <f>IFERROR(VLOOKUP($B135,'IRC3 0510 Aalter'!$AB:$AG,2,FALSE),"")</f>
        <v/>
      </c>
      <c r="M135" s="23" t="str">
        <f>IFERROR(VLOOKUP($B135,'IRC3 0510 Aalter'!$AB:$AG,3,FALSE),"")</f>
        <v/>
      </c>
      <c r="N135" s="23" t="str">
        <f>IFERROR(VLOOKUP($B135,'IRC3 0510 Aalter'!$AB:$AG,4,FALSE),"")</f>
        <v/>
      </c>
      <c r="O135" s="27" t="str">
        <f t="shared" si="37"/>
        <v/>
      </c>
      <c r="P135" s="22" t="str">
        <f>IFERROR(VLOOKUP($B135,'IRC4 0607 Rieme'!$V:$Y,2,FALSE),"")</f>
        <v/>
      </c>
      <c r="Q135" s="23" t="str">
        <f>IFERROR(VLOOKUP($B135,'IRC4 0607 Rieme'!$V:$Y,3,FALSE),"")</f>
        <v/>
      </c>
      <c r="R135" s="23" t="str">
        <f>IFERROR(VLOOKUP($B135,'IRC4 0607 Rieme'!$V:$Y,4,FALSE),"")</f>
        <v/>
      </c>
      <c r="S135" s="27" t="str">
        <f t="shared" si="38"/>
        <v/>
      </c>
      <c r="T135" s="22" t="str">
        <f>IFERROR(VLOOKUP($B135,'IRC5 2906 Oudenaarde'!$V:$Y,2,FALSE),"")</f>
        <v/>
      </c>
      <c r="U135" s="23" t="str">
        <f>IFERROR(VLOOKUP($B135,'IRC5 2906 Oudenaarde'!$V:$Y,3,FALSE),"")</f>
        <v/>
      </c>
      <c r="V135" s="23" t="str">
        <f>IFERROR(VLOOKUP($B135,'IRC5 2906 Oudenaarde'!$V:$Y,4,FALSE),"")</f>
        <v/>
      </c>
      <c r="W135" s="27" t="str">
        <f t="shared" si="39"/>
        <v/>
      </c>
      <c r="X135" s="22" t="str">
        <f>IFERROR(VLOOKUP($B135,'IRC6 0830 Racing Gent'!$V:$Y,2,FALSE),"")</f>
        <v/>
      </c>
      <c r="Y135" s="23" t="str">
        <f>IFERROR(VLOOKUP($B135,'IRC6 0830 Racing Gent'!$V:$Y,3,FALSE),"")</f>
        <v/>
      </c>
      <c r="Z135" s="23" t="str">
        <f>IFERROR(VLOOKUP($B135,'IRC6 0830 Racing Gent'!$V:$Y,4,FALSE),"")</f>
        <v/>
      </c>
      <c r="AA135" s="27" t="str">
        <f t="shared" si="40"/>
        <v/>
      </c>
      <c r="AB135" s="22" t="str">
        <f>IFERROR(VLOOKUP($B135,'IRC7 0907 KAA Gent'!$V:$Y,2,FALSE),"")</f>
        <v/>
      </c>
      <c r="AC135" s="23" t="str">
        <f>IFERROR(VLOOKUP($B135,'IRC7 0907 KAA Gent'!$V:$Y,3,FALSE),"")</f>
        <v/>
      </c>
      <c r="AD135" s="23" t="str">
        <f>IFERROR(VLOOKUP($B135,'IRC7 0907 KAA Gent'!$V:$Y,4,FALSE),"")</f>
        <v/>
      </c>
      <c r="AE135" s="24" t="str">
        <f t="shared" si="41"/>
        <v/>
      </c>
      <c r="AF135" s="29" t="str" cm="1">
        <f t="array" ref="AF135">IF(SUM(LARGE(AJ135:AP135,{1;2;3;4;5}))&gt;0,SUM(LARGE(AJ135:AP135,{1;2;3;4;5})),"")</f>
        <v/>
      </c>
      <c r="AG135" s="5" t="str">
        <f t="shared" si="42"/>
        <v/>
      </c>
      <c r="AH135" s="5" t="str">
        <f t="shared" si="50"/>
        <v/>
      </c>
      <c r="AJ135" s="3">
        <f t="shared" si="43"/>
        <v>0</v>
      </c>
      <c r="AK135" s="3">
        <f t="shared" si="44"/>
        <v>0</v>
      </c>
      <c r="AL135" s="3">
        <f t="shared" si="45"/>
        <v>0</v>
      </c>
      <c r="AM135" s="3">
        <f t="shared" si="46"/>
        <v>0</v>
      </c>
      <c r="AN135" s="3">
        <f t="shared" si="47"/>
        <v>0</v>
      </c>
      <c r="AO135" s="3">
        <f t="shared" si="48"/>
        <v>0</v>
      </c>
      <c r="AP135" s="3">
        <f t="shared" si="49"/>
        <v>0</v>
      </c>
    </row>
    <row r="136" spans="2:42" x14ac:dyDescent="0.3">
      <c r="B136" s="30"/>
      <c r="C136" s="80"/>
      <c r="D136" s="22" t="str">
        <f>IFERROR(VLOOKUP($B136,'IRC1 0405 Deinze'!$AB:$AG,2,FALSE),"")</f>
        <v/>
      </c>
      <c r="E136" s="23" t="str">
        <f>IFERROR(VLOOKUP($B136,'IRC1 0405 Deinze'!$AB:$AG,3,FALSE),"")</f>
        <v/>
      </c>
      <c r="F136" s="23" t="str">
        <f>IFERROR(VLOOKUP($B136,'IRC1 0405 Deinze'!$AB:$AG,4,FALSE),"")</f>
        <v/>
      </c>
      <c r="G136" s="27" t="str">
        <f t="shared" si="35"/>
        <v/>
      </c>
      <c r="H136" s="22" t="str">
        <f>IFERROR(VLOOKUP($B136,'IRC2 0426 Maldegem'!$AC:$AG,2,FALSE),"")</f>
        <v/>
      </c>
      <c r="I136" s="23" t="str">
        <f>IFERROR(VLOOKUP($B136,'IRC2 0426 Maldegem'!$AC:$AG,3,FALSE),"")</f>
        <v/>
      </c>
      <c r="J136" s="23" t="str">
        <f>IFERROR(VLOOKUP($B136,'IRC2 0426 Maldegem'!$AC:$AG,4,FALSE),"")</f>
        <v/>
      </c>
      <c r="K136" s="27" t="str">
        <f t="shared" si="36"/>
        <v/>
      </c>
      <c r="L136" s="22" t="str">
        <f>IFERROR(VLOOKUP($B136,'IRC3 0510 Aalter'!$AB:$AG,2,FALSE),"")</f>
        <v/>
      </c>
      <c r="M136" s="23" t="str">
        <f>IFERROR(VLOOKUP($B136,'IRC3 0510 Aalter'!$AB:$AG,3,FALSE),"")</f>
        <v/>
      </c>
      <c r="N136" s="23" t="str">
        <f>IFERROR(VLOOKUP($B136,'IRC3 0510 Aalter'!$AB:$AG,4,FALSE),"")</f>
        <v/>
      </c>
      <c r="O136" s="27" t="str">
        <f t="shared" si="37"/>
        <v/>
      </c>
      <c r="P136" s="22" t="str">
        <f>IFERROR(VLOOKUP($B136,'IRC4 0607 Rieme'!$V:$Y,2,FALSE),"")</f>
        <v/>
      </c>
      <c r="Q136" s="23" t="str">
        <f>IFERROR(VLOOKUP($B136,'IRC4 0607 Rieme'!$V:$Y,3,FALSE),"")</f>
        <v/>
      </c>
      <c r="R136" s="23" t="str">
        <f>IFERROR(VLOOKUP($B136,'IRC4 0607 Rieme'!$V:$Y,4,FALSE),"")</f>
        <v/>
      </c>
      <c r="S136" s="27" t="str">
        <f t="shared" si="38"/>
        <v/>
      </c>
      <c r="T136" s="22" t="str">
        <f>IFERROR(VLOOKUP($B136,'IRC5 2906 Oudenaarde'!$V:$Y,2,FALSE),"")</f>
        <v/>
      </c>
      <c r="U136" s="23" t="str">
        <f>IFERROR(VLOOKUP($B136,'IRC5 2906 Oudenaarde'!$V:$Y,3,FALSE),"")</f>
        <v/>
      </c>
      <c r="V136" s="23" t="str">
        <f>IFERROR(VLOOKUP($B136,'IRC5 2906 Oudenaarde'!$V:$Y,4,FALSE),"")</f>
        <v/>
      </c>
      <c r="W136" s="27" t="str">
        <f t="shared" si="39"/>
        <v/>
      </c>
      <c r="X136" s="22" t="str">
        <f>IFERROR(VLOOKUP($B136,'IRC6 0830 Racing Gent'!$V:$Y,2,FALSE),"")</f>
        <v/>
      </c>
      <c r="Y136" s="23" t="str">
        <f>IFERROR(VLOOKUP($B136,'IRC6 0830 Racing Gent'!$V:$Y,3,FALSE),"")</f>
        <v/>
      </c>
      <c r="Z136" s="23" t="str">
        <f>IFERROR(VLOOKUP($B136,'IRC6 0830 Racing Gent'!$V:$Y,4,FALSE),"")</f>
        <v/>
      </c>
      <c r="AA136" s="27" t="str">
        <f t="shared" si="40"/>
        <v/>
      </c>
      <c r="AB136" s="22" t="str">
        <f>IFERROR(VLOOKUP($B136,'IRC7 0907 KAA Gent'!$V:$Y,2,FALSE),"")</f>
        <v/>
      </c>
      <c r="AC136" s="23" t="str">
        <f>IFERROR(VLOOKUP($B136,'IRC7 0907 KAA Gent'!$V:$Y,3,FALSE),"")</f>
        <v/>
      </c>
      <c r="AD136" s="23" t="str">
        <f>IFERROR(VLOOKUP($B136,'IRC7 0907 KAA Gent'!$V:$Y,4,FALSE),"")</f>
        <v/>
      </c>
      <c r="AE136" s="24" t="str">
        <f t="shared" si="41"/>
        <v/>
      </c>
      <c r="AF136" s="29" t="str" cm="1">
        <f t="array" ref="AF136">IF(SUM(LARGE(AJ136:AP136,{1;2;3;4;5}))&gt;0,SUM(LARGE(AJ136:AP136,{1;2;3;4;5})),"")</f>
        <v/>
      </c>
      <c r="AG136" s="5" t="str">
        <f t="shared" si="42"/>
        <v/>
      </c>
      <c r="AH136" s="5" t="str">
        <f t="shared" si="50"/>
        <v/>
      </c>
      <c r="AJ136" s="3">
        <f t="shared" si="43"/>
        <v>0</v>
      </c>
      <c r="AK136" s="3">
        <f t="shared" si="44"/>
        <v>0</v>
      </c>
      <c r="AL136" s="3">
        <f t="shared" si="45"/>
        <v>0</v>
      </c>
      <c r="AM136" s="3">
        <f t="shared" si="46"/>
        <v>0</v>
      </c>
      <c r="AN136" s="3">
        <f t="shared" si="47"/>
        <v>0</v>
      </c>
      <c r="AO136" s="3">
        <f t="shared" si="48"/>
        <v>0</v>
      </c>
      <c r="AP136" s="3">
        <f t="shared" si="49"/>
        <v>0</v>
      </c>
    </row>
    <row r="137" spans="2:42" x14ac:dyDescent="0.3">
      <c r="B137" s="30"/>
      <c r="C137" s="80"/>
      <c r="D137" s="22" t="str">
        <f>IFERROR(VLOOKUP($B137,'IRC1 0405 Deinze'!$AB:$AG,2,FALSE),"")</f>
        <v/>
      </c>
      <c r="E137" s="23" t="str">
        <f>IFERROR(VLOOKUP($B137,'IRC1 0405 Deinze'!$AB:$AG,3,FALSE),"")</f>
        <v/>
      </c>
      <c r="F137" s="23" t="str">
        <f>IFERROR(VLOOKUP($B137,'IRC1 0405 Deinze'!$AB:$AG,4,FALSE),"")</f>
        <v/>
      </c>
      <c r="G137" s="27" t="str">
        <f t="shared" si="35"/>
        <v/>
      </c>
      <c r="H137" s="22" t="str">
        <f>IFERROR(VLOOKUP($B137,'IRC2 0426 Maldegem'!$AC:$AG,2,FALSE),"")</f>
        <v/>
      </c>
      <c r="I137" s="23" t="str">
        <f>IFERROR(VLOOKUP($B137,'IRC2 0426 Maldegem'!$AC:$AG,3,FALSE),"")</f>
        <v/>
      </c>
      <c r="J137" s="23" t="str">
        <f>IFERROR(VLOOKUP($B137,'IRC2 0426 Maldegem'!$AC:$AG,4,FALSE),"")</f>
        <v/>
      </c>
      <c r="K137" s="27" t="str">
        <f t="shared" si="36"/>
        <v/>
      </c>
      <c r="L137" s="22" t="str">
        <f>IFERROR(VLOOKUP($B137,'IRC3 0510 Aalter'!$AB:$AG,2,FALSE),"")</f>
        <v/>
      </c>
      <c r="M137" s="23" t="str">
        <f>IFERROR(VLOOKUP($B137,'IRC3 0510 Aalter'!$AB:$AG,3,FALSE),"")</f>
        <v/>
      </c>
      <c r="N137" s="23" t="str">
        <f>IFERROR(VLOOKUP($B137,'IRC3 0510 Aalter'!$AB:$AG,4,FALSE),"")</f>
        <v/>
      </c>
      <c r="O137" s="27" t="str">
        <f t="shared" si="37"/>
        <v/>
      </c>
      <c r="P137" s="22" t="str">
        <f>IFERROR(VLOOKUP($B137,'IRC4 0607 Rieme'!$V:$Y,2,FALSE),"")</f>
        <v/>
      </c>
      <c r="Q137" s="23" t="str">
        <f>IFERROR(VLOOKUP($B137,'IRC4 0607 Rieme'!$V:$Y,3,FALSE),"")</f>
        <v/>
      </c>
      <c r="R137" s="23" t="str">
        <f>IFERROR(VLOOKUP($B137,'IRC4 0607 Rieme'!$V:$Y,4,FALSE),"")</f>
        <v/>
      </c>
      <c r="S137" s="27" t="str">
        <f t="shared" si="38"/>
        <v/>
      </c>
      <c r="T137" s="22" t="str">
        <f>IFERROR(VLOOKUP($B137,'IRC5 2906 Oudenaarde'!$V:$Y,2,FALSE),"")</f>
        <v/>
      </c>
      <c r="U137" s="23" t="str">
        <f>IFERROR(VLOOKUP($B137,'IRC5 2906 Oudenaarde'!$V:$Y,3,FALSE),"")</f>
        <v/>
      </c>
      <c r="V137" s="23" t="str">
        <f>IFERROR(VLOOKUP($B137,'IRC5 2906 Oudenaarde'!$V:$Y,4,FALSE),"")</f>
        <v/>
      </c>
      <c r="W137" s="27" t="str">
        <f t="shared" si="39"/>
        <v/>
      </c>
      <c r="X137" s="22" t="str">
        <f>IFERROR(VLOOKUP($B137,'IRC6 0830 Racing Gent'!$V:$Y,2,FALSE),"")</f>
        <v/>
      </c>
      <c r="Y137" s="23" t="str">
        <f>IFERROR(VLOOKUP($B137,'IRC6 0830 Racing Gent'!$V:$Y,3,FALSE),"")</f>
        <v/>
      </c>
      <c r="Z137" s="23" t="str">
        <f>IFERROR(VLOOKUP($B137,'IRC6 0830 Racing Gent'!$V:$Y,4,FALSE),"")</f>
        <v/>
      </c>
      <c r="AA137" s="27" t="str">
        <f t="shared" si="40"/>
        <v/>
      </c>
      <c r="AB137" s="22" t="str">
        <f>IFERROR(VLOOKUP($B137,'IRC7 0907 KAA Gent'!$V:$Y,2,FALSE),"")</f>
        <v/>
      </c>
      <c r="AC137" s="23" t="str">
        <f>IFERROR(VLOOKUP($B137,'IRC7 0907 KAA Gent'!$V:$Y,3,FALSE),"")</f>
        <v/>
      </c>
      <c r="AD137" s="23" t="str">
        <f>IFERROR(VLOOKUP($B137,'IRC7 0907 KAA Gent'!$V:$Y,4,FALSE),"")</f>
        <v/>
      </c>
      <c r="AE137" s="24" t="str">
        <f t="shared" si="41"/>
        <v/>
      </c>
      <c r="AF137" s="29" t="str" cm="1">
        <f t="array" ref="AF137">IF(SUM(LARGE(AJ137:AP137,{1;2;3;4;5}))&gt;0,SUM(LARGE(AJ137:AP137,{1;2;3;4;5})),"")</f>
        <v/>
      </c>
      <c r="AG137" s="5" t="str">
        <f t="shared" si="42"/>
        <v/>
      </c>
      <c r="AH137" s="5" t="str">
        <f t="shared" si="50"/>
        <v/>
      </c>
      <c r="AJ137" s="3">
        <f t="shared" si="43"/>
        <v>0</v>
      </c>
      <c r="AK137" s="3">
        <f t="shared" si="44"/>
        <v>0</v>
      </c>
      <c r="AL137" s="3">
        <f t="shared" si="45"/>
        <v>0</v>
      </c>
      <c r="AM137" s="3">
        <f t="shared" si="46"/>
        <v>0</v>
      </c>
      <c r="AN137" s="3">
        <f t="shared" si="47"/>
        <v>0</v>
      </c>
      <c r="AO137" s="3">
        <f t="shared" si="48"/>
        <v>0</v>
      </c>
      <c r="AP137" s="3">
        <f t="shared" si="49"/>
        <v>0</v>
      </c>
    </row>
    <row r="138" spans="2:42" x14ac:dyDescent="0.3">
      <c r="B138" s="30"/>
      <c r="C138" s="80"/>
      <c r="D138" s="22" t="str">
        <f>IFERROR(VLOOKUP($B138,'IRC1 0405 Deinze'!$AB:$AG,2,FALSE),"")</f>
        <v/>
      </c>
      <c r="E138" s="23" t="str">
        <f>IFERROR(VLOOKUP($B138,'IRC1 0405 Deinze'!$AB:$AG,3,FALSE),"")</f>
        <v/>
      </c>
      <c r="F138" s="23" t="str">
        <f>IFERROR(VLOOKUP($B138,'IRC1 0405 Deinze'!$AB:$AG,4,FALSE),"")</f>
        <v/>
      </c>
      <c r="G138" s="27" t="str">
        <f t="shared" si="35"/>
        <v/>
      </c>
      <c r="H138" s="22" t="str">
        <f>IFERROR(VLOOKUP($B138,'IRC2 0426 Maldegem'!$AC:$AG,2,FALSE),"")</f>
        <v/>
      </c>
      <c r="I138" s="23" t="str">
        <f>IFERROR(VLOOKUP($B138,'IRC2 0426 Maldegem'!$AC:$AG,3,FALSE),"")</f>
        <v/>
      </c>
      <c r="J138" s="23" t="str">
        <f>IFERROR(VLOOKUP($B138,'IRC2 0426 Maldegem'!$AC:$AG,4,FALSE),"")</f>
        <v/>
      </c>
      <c r="K138" s="27" t="str">
        <f t="shared" si="36"/>
        <v/>
      </c>
      <c r="L138" s="22" t="str">
        <f>IFERROR(VLOOKUP($B138,'IRC3 0510 Aalter'!$AB:$AG,2,FALSE),"")</f>
        <v/>
      </c>
      <c r="M138" s="23" t="str">
        <f>IFERROR(VLOOKUP($B138,'IRC3 0510 Aalter'!$AB:$AG,3,FALSE),"")</f>
        <v/>
      </c>
      <c r="N138" s="23" t="str">
        <f>IFERROR(VLOOKUP($B138,'IRC3 0510 Aalter'!$AB:$AG,4,FALSE),"")</f>
        <v/>
      </c>
      <c r="O138" s="27" t="str">
        <f t="shared" si="37"/>
        <v/>
      </c>
      <c r="P138" s="22" t="str">
        <f>IFERROR(VLOOKUP($B138,'IRC4 0607 Rieme'!$V:$Y,2,FALSE),"")</f>
        <v/>
      </c>
      <c r="Q138" s="23" t="str">
        <f>IFERROR(VLOOKUP($B138,'IRC4 0607 Rieme'!$V:$Y,3,FALSE),"")</f>
        <v/>
      </c>
      <c r="R138" s="23" t="str">
        <f>IFERROR(VLOOKUP($B138,'IRC4 0607 Rieme'!$V:$Y,4,FALSE),"")</f>
        <v/>
      </c>
      <c r="S138" s="27" t="str">
        <f t="shared" si="38"/>
        <v/>
      </c>
      <c r="T138" s="22" t="str">
        <f>IFERROR(VLOOKUP($B138,'IRC5 2906 Oudenaarde'!$V:$Y,2,FALSE),"")</f>
        <v/>
      </c>
      <c r="U138" s="23" t="str">
        <f>IFERROR(VLOOKUP($B138,'IRC5 2906 Oudenaarde'!$V:$Y,3,FALSE),"")</f>
        <v/>
      </c>
      <c r="V138" s="23" t="str">
        <f>IFERROR(VLOOKUP($B138,'IRC5 2906 Oudenaarde'!$V:$Y,4,FALSE),"")</f>
        <v/>
      </c>
      <c r="W138" s="27" t="str">
        <f t="shared" si="39"/>
        <v/>
      </c>
      <c r="X138" s="22" t="str">
        <f>IFERROR(VLOOKUP($B138,'IRC6 0830 Racing Gent'!$V:$Y,2,FALSE),"")</f>
        <v/>
      </c>
      <c r="Y138" s="23" t="str">
        <f>IFERROR(VLOOKUP($B138,'IRC6 0830 Racing Gent'!$V:$Y,3,FALSE),"")</f>
        <v/>
      </c>
      <c r="Z138" s="23" t="str">
        <f>IFERROR(VLOOKUP($B138,'IRC6 0830 Racing Gent'!$V:$Y,4,FALSE),"")</f>
        <v/>
      </c>
      <c r="AA138" s="27" t="str">
        <f t="shared" si="40"/>
        <v/>
      </c>
      <c r="AB138" s="22" t="str">
        <f>IFERROR(VLOOKUP($B138,'IRC7 0907 KAA Gent'!$V:$Y,2,FALSE),"")</f>
        <v/>
      </c>
      <c r="AC138" s="23" t="str">
        <f>IFERROR(VLOOKUP($B138,'IRC7 0907 KAA Gent'!$V:$Y,3,FALSE),"")</f>
        <v/>
      </c>
      <c r="AD138" s="23" t="str">
        <f>IFERROR(VLOOKUP($B138,'IRC7 0907 KAA Gent'!$V:$Y,4,FALSE),"")</f>
        <v/>
      </c>
      <c r="AE138" s="24" t="str">
        <f t="shared" si="41"/>
        <v/>
      </c>
      <c r="AF138" s="29" t="str" cm="1">
        <f t="array" ref="AF138">IF(SUM(LARGE(AJ138:AP138,{1;2;3;4;5}))&gt;0,SUM(LARGE(AJ138:AP138,{1;2;3;4;5})),"")</f>
        <v/>
      </c>
      <c r="AG138" s="5" t="str">
        <f t="shared" si="42"/>
        <v/>
      </c>
      <c r="AH138" s="5" t="str">
        <f t="shared" si="50"/>
        <v/>
      </c>
      <c r="AJ138" s="3">
        <f t="shared" si="43"/>
        <v>0</v>
      </c>
      <c r="AK138" s="3">
        <f t="shared" si="44"/>
        <v>0</v>
      </c>
      <c r="AL138" s="3">
        <f t="shared" si="45"/>
        <v>0</v>
      </c>
      <c r="AM138" s="3">
        <f t="shared" si="46"/>
        <v>0</v>
      </c>
      <c r="AN138" s="3">
        <f t="shared" si="47"/>
        <v>0</v>
      </c>
      <c r="AO138" s="3">
        <f t="shared" si="48"/>
        <v>0</v>
      </c>
      <c r="AP138" s="3">
        <f t="shared" si="49"/>
        <v>0</v>
      </c>
    </row>
    <row r="139" spans="2:42" x14ac:dyDescent="0.3">
      <c r="B139" s="30"/>
      <c r="C139" s="80"/>
      <c r="D139" s="22" t="str">
        <f>IFERROR(VLOOKUP($B139,'IRC1 0405 Deinze'!$AB:$AG,2,FALSE),"")</f>
        <v/>
      </c>
      <c r="E139" s="23" t="str">
        <f>IFERROR(VLOOKUP($B139,'IRC1 0405 Deinze'!$AB:$AG,3,FALSE),"")</f>
        <v/>
      </c>
      <c r="F139" s="23" t="str">
        <f>IFERROR(VLOOKUP($B139,'IRC1 0405 Deinze'!$AB:$AG,4,FALSE),"")</f>
        <v/>
      </c>
      <c r="G139" s="27" t="str">
        <f t="shared" si="35"/>
        <v/>
      </c>
      <c r="H139" s="22" t="str">
        <f>IFERROR(VLOOKUP($B139,'IRC2 0426 Maldegem'!$AC:$AG,2,FALSE),"")</f>
        <v/>
      </c>
      <c r="I139" s="23" t="str">
        <f>IFERROR(VLOOKUP($B139,'IRC2 0426 Maldegem'!$AC:$AG,3,FALSE),"")</f>
        <v/>
      </c>
      <c r="J139" s="23" t="str">
        <f>IFERROR(VLOOKUP($B139,'IRC2 0426 Maldegem'!$AC:$AG,4,FALSE),"")</f>
        <v/>
      </c>
      <c r="K139" s="27" t="str">
        <f t="shared" si="36"/>
        <v/>
      </c>
      <c r="L139" s="22" t="str">
        <f>IFERROR(VLOOKUP($B139,'IRC3 0510 Aalter'!$AB:$AG,2,FALSE),"")</f>
        <v/>
      </c>
      <c r="M139" s="23" t="str">
        <f>IFERROR(VLOOKUP($B139,'IRC3 0510 Aalter'!$AB:$AG,3,FALSE),"")</f>
        <v/>
      </c>
      <c r="N139" s="23" t="str">
        <f>IFERROR(VLOOKUP($B139,'IRC3 0510 Aalter'!$AB:$AG,4,FALSE),"")</f>
        <v/>
      </c>
      <c r="O139" s="27" t="str">
        <f t="shared" si="37"/>
        <v/>
      </c>
      <c r="P139" s="22" t="str">
        <f>IFERROR(VLOOKUP($B139,'IRC4 0607 Rieme'!$V:$Y,2,FALSE),"")</f>
        <v/>
      </c>
      <c r="Q139" s="23" t="str">
        <f>IFERROR(VLOOKUP($B139,'IRC4 0607 Rieme'!$V:$Y,3,FALSE),"")</f>
        <v/>
      </c>
      <c r="R139" s="23" t="str">
        <f>IFERROR(VLOOKUP($B139,'IRC4 0607 Rieme'!$V:$Y,4,FALSE),"")</f>
        <v/>
      </c>
      <c r="S139" s="27" t="str">
        <f t="shared" si="38"/>
        <v/>
      </c>
      <c r="T139" s="22" t="str">
        <f>IFERROR(VLOOKUP($B139,'IRC5 2906 Oudenaarde'!$V:$Y,2,FALSE),"")</f>
        <v/>
      </c>
      <c r="U139" s="23" t="str">
        <f>IFERROR(VLOOKUP($B139,'IRC5 2906 Oudenaarde'!$V:$Y,3,FALSE),"")</f>
        <v/>
      </c>
      <c r="V139" s="23" t="str">
        <f>IFERROR(VLOOKUP($B139,'IRC5 2906 Oudenaarde'!$V:$Y,4,FALSE),"")</f>
        <v/>
      </c>
      <c r="W139" s="27" t="str">
        <f t="shared" si="39"/>
        <v/>
      </c>
      <c r="X139" s="22" t="str">
        <f>IFERROR(VLOOKUP($B139,'IRC6 0830 Racing Gent'!$V:$Y,2,FALSE),"")</f>
        <v/>
      </c>
      <c r="Y139" s="23" t="str">
        <f>IFERROR(VLOOKUP($B139,'IRC6 0830 Racing Gent'!$V:$Y,3,FALSE),"")</f>
        <v/>
      </c>
      <c r="Z139" s="23" t="str">
        <f>IFERROR(VLOOKUP($B139,'IRC6 0830 Racing Gent'!$V:$Y,4,FALSE),"")</f>
        <v/>
      </c>
      <c r="AA139" s="27" t="str">
        <f t="shared" si="40"/>
        <v/>
      </c>
      <c r="AB139" s="22" t="str">
        <f>IFERROR(VLOOKUP($B139,'IRC7 0907 KAA Gent'!$V:$Y,2,FALSE),"")</f>
        <v/>
      </c>
      <c r="AC139" s="23" t="str">
        <f>IFERROR(VLOOKUP($B139,'IRC7 0907 KAA Gent'!$V:$Y,3,FALSE),"")</f>
        <v/>
      </c>
      <c r="AD139" s="23" t="str">
        <f>IFERROR(VLOOKUP($B139,'IRC7 0907 KAA Gent'!$V:$Y,4,FALSE),"")</f>
        <v/>
      </c>
      <c r="AE139" s="24" t="str">
        <f t="shared" si="41"/>
        <v/>
      </c>
      <c r="AF139" s="29" t="str" cm="1">
        <f t="array" ref="AF139">IF(SUM(LARGE(AJ139:AP139,{1;2;3;4;5}))&gt;0,SUM(LARGE(AJ139:AP139,{1;2;3;4;5})),"")</f>
        <v/>
      </c>
      <c r="AG139" s="5" t="str">
        <f t="shared" si="42"/>
        <v/>
      </c>
      <c r="AH139" s="5" t="str">
        <f t="shared" si="50"/>
        <v/>
      </c>
      <c r="AJ139" s="3">
        <f t="shared" si="43"/>
        <v>0</v>
      </c>
      <c r="AK139" s="3">
        <f t="shared" si="44"/>
        <v>0</v>
      </c>
      <c r="AL139" s="3">
        <f t="shared" si="45"/>
        <v>0</v>
      </c>
      <c r="AM139" s="3">
        <f t="shared" si="46"/>
        <v>0</v>
      </c>
      <c r="AN139" s="3">
        <f t="shared" si="47"/>
        <v>0</v>
      </c>
      <c r="AO139" s="3">
        <f t="shared" si="48"/>
        <v>0</v>
      </c>
      <c r="AP139" s="3">
        <f t="shared" si="49"/>
        <v>0</v>
      </c>
    </row>
    <row r="140" spans="2:42" x14ac:dyDescent="0.3">
      <c r="B140" s="30"/>
      <c r="C140" s="80"/>
      <c r="D140" s="22" t="str">
        <f>IFERROR(VLOOKUP($B140,'IRC1 0405 Deinze'!$AB:$AG,2,FALSE),"")</f>
        <v/>
      </c>
      <c r="E140" s="23" t="str">
        <f>IFERROR(VLOOKUP($B140,'IRC1 0405 Deinze'!$AB:$AG,3,FALSE),"")</f>
        <v/>
      </c>
      <c r="F140" s="23" t="str">
        <f>IFERROR(VLOOKUP($B140,'IRC1 0405 Deinze'!$AB:$AG,4,FALSE),"")</f>
        <v/>
      </c>
      <c r="G140" s="27" t="str">
        <f t="shared" si="35"/>
        <v/>
      </c>
      <c r="H140" s="22" t="str">
        <f>IFERROR(VLOOKUP($B140,'IRC2 0426 Maldegem'!$AC:$AG,2,FALSE),"")</f>
        <v/>
      </c>
      <c r="I140" s="23" t="str">
        <f>IFERROR(VLOOKUP($B140,'IRC2 0426 Maldegem'!$AC:$AG,3,FALSE),"")</f>
        <v/>
      </c>
      <c r="J140" s="23" t="str">
        <f>IFERROR(VLOOKUP($B140,'IRC2 0426 Maldegem'!$AC:$AG,4,FALSE),"")</f>
        <v/>
      </c>
      <c r="K140" s="27" t="str">
        <f t="shared" si="36"/>
        <v/>
      </c>
      <c r="L140" s="22" t="str">
        <f>IFERROR(VLOOKUP($B140,'IRC3 0510 Aalter'!$AB:$AG,2,FALSE),"")</f>
        <v/>
      </c>
      <c r="M140" s="23" t="str">
        <f>IFERROR(VLOOKUP($B140,'IRC3 0510 Aalter'!$AB:$AG,3,FALSE),"")</f>
        <v/>
      </c>
      <c r="N140" s="23" t="str">
        <f>IFERROR(VLOOKUP($B140,'IRC3 0510 Aalter'!$AB:$AG,4,FALSE),"")</f>
        <v/>
      </c>
      <c r="O140" s="27" t="str">
        <f t="shared" si="37"/>
        <v/>
      </c>
      <c r="P140" s="22" t="str">
        <f>IFERROR(VLOOKUP($B140,'IRC4 0607 Rieme'!$V:$Y,2,FALSE),"")</f>
        <v/>
      </c>
      <c r="Q140" s="23" t="str">
        <f>IFERROR(VLOOKUP($B140,'IRC4 0607 Rieme'!$V:$Y,3,FALSE),"")</f>
        <v/>
      </c>
      <c r="R140" s="23" t="str">
        <f>IFERROR(VLOOKUP($B140,'IRC4 0607 Rieme'!$V:$Y,4,FALSE),"")</f>
        <v/>
      </c>
      <c r="S140" s="27" t="str">
        <f t="shared" si="38"/>
        <v/>
      </c>
      <c r="T140" s="22" t="str">
        <f>IFERROR(VLOOKUP($B140,'IRC5 2906 Oudenaarde'!$V:$Y,2,FALSE),"")</f>
        <v/>
      </c>
      <c r="U140" s="23" t="str">
        <f>IFERROR(VLOOKUP($B140,'IRC5 2906 Oudenaarde'!$V:$Y,3,FALSE),"")</f>
        <v/>
      </c>
      <c r="V140" s="23" t="str">
        <f>IFERROR(VLOOKUP($B140,'IRC5 2906 Oudenaarde'!$V:$Y,4,FALSE),"")</f>
        <v/>
      </c>
      <c r="W140" s="27" t="str">
        <f t="shared" si="39"/>
        <v/>
      </c>
      <c r="X140" s="22" t="str">
        <f>IFERROR(VLOOKUP($B140,'IRC6 0830 Racing Gent'!$V:$Y,2,FALSE),"")</f>
        <v/>
      </c>
      <c r="Y140" s="23" t="str">
        <f>IFERROR(VLOOKUP($B140,'IRC6 0830 Racing Gent'!$V:$Y,3,FALSE),"")</f>
        <v/>
      </c>
      <c r="Z140" s="23" t="str">
        <f>IFERROR(VLOOKUP($B140,'IRC6 0830 Racing Gent'!$V:$Y,4,FALSE),"")</f>
        <v/>
      </c>
      <c r="AA140" s="27" t="str">
        <f t="shared" si="40"/>
        <v/>
      </c>
      <c r="AB140" s="22" t="str">
        <f>IFERROR(VLOOKUP($B140,'IRC7 0907 KAA Gent'!$V:$Y,2,FALSE),"")</f>
        <v/>
      </c>
      <c r="AC140" s="23" t="str">
        <f>IFERROR(VLOOKUP($B140,'IRC7 0907 KAA Gent'!$V:$Y,3,FALSE),"")</f>
        <v/>
      </c>
      <c r="AD140" s="23" t="str">
        <f>IFERROR(VLOOKUP($B140,'IRC7 0907 KAA Gent'!$V:$Y,4,FALSE),"")</f>
        <v/>
      </c>
      <c r="AE140" s="24" t="str">
        <f t="shared" si="41"/>
        <v/>
      </c>
      <c r="AF140" s="29" t="str" cm="1">
        <f t="array" ref="AF140">IF(SUM(LARGE(AJ140:AP140,{1;2;3;4;5}))&gt;0,SUM(LARGE(AJ140:AP140,{1;2;3;4;5})),"")</f>
        <v/>
      </c>
      <c r="AG140" s="5" t="str">
        <f t="shared" si="42"/>
        <v/>
      </c>
      <c r="AH140" s="5" t="str">
        <f t="shared" si="50"/>
        <v/>
      </c>
      <c r="AJ140" s="3">
        <f t="shared" si="43"/>
        <v>0</v>
      </c>
      <c r="AK140" s="3">
        <f t="shared" si="44"/>
        <v>0</v>
      </c>
      <c r="AL140" s="3">
        <f t="shared" si="45"/>
        <v>0</v>
      </c>
      <c r="AM140" s="3">
        <f t="shared" si="46"/>
        <v>0</v>
      </c>
      <c r="AN140" s="3">
        <f t="shared" si="47"/>
        <v>0</v>
      </c>
      <c r="AO140" s="3">
        <f t="shared" si="48"/>
        <v>0</v>
      </c>
      <c r="AP140" s="3">
        <f t="shared" si="49"/>
        <v>0</v>
      </c>
    </row>
    <row r="141" spans="2:42" x14ac:dyDescent="0.3">
      <c r="B141" s="30"/>
      <c r="C141" s="80"/>
      <c r="D141" s="22" t="str">
        <f>IFERROR(VLOOKUP($B141,'IRC1 0405 Deinze'!$AB:$AG,2,FALSE),"")</f>
        <v/>
      </c>
      <c r="E141" s="23" t="str">
        <f>IFERROR(VLOOKUP($B141,'IRC1 0405 Deinze'!$AB:$AG,3,FALSE),"")</f>
        <v/>
      </c>
      <c r="F141" s="23" t="str">
        <f>IFERROR(VLOOKUP($B141,'IRC1 0405 Deinze'!$AB:$AG,4,FALSE),"")</f>
        <v/>
      </c>
      <c r="G141" s="27" t="str">
        <f t="shared" si="35"/>
        <v/>
      </c>
      <c r="H141" s="22" t="str">
        <f>IFERROR(VLOOKUP($B141,'IRC2 0426 Maldegem'!$AC:$AG,2,FALSE),"")</f>
        <v/>
      </c>
      <c r="I141" s="23" t="str">
        <f>IFERROR(VLOOKUP($B141,'IRC2 0426 Maldegem'!$AC:$AG,3,FALSE),"")</f>
        <v/>
      </c>
      <c r="J141" s="23" t="str">
        <f>IFERROR(VLOOKUP($B141,'IRC2 0426 Maldegem'!$AC:$AG,4,FALSE),"")</f>
        <v/>
      </c>
      <c r="K141" s="27" t="str">
        <f t="shared" si="36"/>
        <v/>
      </c>
      <c r="L141" s="22" t="str">
        <f>IFERROR(VLOOKUP($B141,'IRC3 0510 Aalter'!$AB:$AG,2,FALSE),"")</f>
        <v/>
      </c>
      <c r="M141" s="23" t="str">
        <f>IFERROR(VLOOKUP($B141,'IRC3 0510 Aalter'!$AB:$AG,3,FALSE),"")</f>
        <v/>
      </c>
      <c r="N141" s="23" t="str">
        <f>IFERROR(VLOOKUP($B141,'IRC3 0510 Aalter'!$AB:$AG,4,FALSE),"")</f>
        <v/>
      </c>
      <c r="O141" s="27" t="str">
        <f t="shared" si="37"/>
        <v/>
      </c>
      <c r="P141" s="22" t="str">
        <f>IFERROR(VLOOKUP($B141,'IRC4 0607 Rieme'!$V:$Y,2,FALSE),"")</f>
        <v/>
      </c>
      <c r="Q141" s="23" t="str">
        <f>IFERROR(VLOOKUP($B141,'IRC4 0607 Rieme'!$V:$Y,3,FALSE),"")</f>
        <v/>
      </c>
      <c r="R141" s="23" t="str">
        <f>IFERROR(VLOOKUP($B141,'IRC4 0607 Rieme'!$V:$Y,4,FALSE),"")</f>
        <v/>
      </c>
      <c r="S141" s="27" t="str">
        <f t="shared" si="38"/>
        <v/>
      </c>
      <c r="T141" s="22" t="str">
        <f>IFERROR(VLOOKUP($B141,'IRC5 2906 Oudenaarde'!$V:$Y,2,FALSE),"")</f>
        <v/>
      </c>
      <c r="U141" s="23" t="str">
        <f>IFERROR(VLOOKUP($B141,'IRC5 2906 Oudenaarde'!$V:$Y,3,FALSE),"")</f>
        <v/>
      </c>
      <c r="V141" s="23" t="str">
        <f>IFERROR(VLOOKUP($B141,'IRC5 2906 Oudenaarde'!$V:$Y,4,FALSE),"")</f>
        <v/>
      </c>
      <c r="W141" s="27" t="str">
        <f t="shared" si="39"/>
        <v/>
      </c>
      <c r="X141" s="22" t="str">
        <f>IFERROR(VLOOKUP($B141,'IRC6 0830 Racing Gent'!$V:$Y,2,FALSE),"")</f>
        <v/>
      </c>
      <c r="Y141" s="23" t="str">
        <f>IFERROR(VLOOKUP($B141,'IRC6 0830 Racing Gent'!$V:$Y,3,FALSE),"")</f>
        <v/>
      </c>
      <c r="Z141" s="23" t="str">
        <f>IFERROR(VLOOKUP($B141,'IRC6 0830 Racing Gent'!$V:$Y,4,FALSE),"")</f>
        <v/>
      </c>
      <c r="AA141" s="27" t="str">
        <f t="shared" si="40"/>
        <v/>
      </c>
      <c r="AB141" s="22" t="str">
        <f>IFERROR(VLOOKUP($B141,'IRC7 0907 KAA Gent'!$V:$Y,2,FALSE),"")</f>
        <v/>
      </c>
      <c r="AC141" s="23" t="str">
        <f>IFERROR(VLOOKUP($B141,'IRC7 0907 KAA Gent'!$V:$Y,3,FALSE),"")</f>
        <v/>
      </c>
      <c r="AD141" s="23" t="str">
        <f>IFERROR(VLOOKUP($B141,'IRC7 0907 KAA Gent'!$V:$Y,4,FALSE),"")</f>
        <v/>
      </c>
      <c r="AE141" s="24" t="str">
        <f t="shared" si="41"/>
        <v/>
      </c>
      <c r="AF141" s="29" t="str" cm="1">
        <f t="array" ref="AF141">IF(SUM(LARGE(AJ141:AP141,{1;2;3;4;5}))&gt;0,SUM(LARGE(AJ141:AP141,{1;2;3;4;5})),"")</f>
        <v/>
      </c>
      <c r="AG141" s="5" t="str">
        <f t="shared" si="42"/>
        <v/>
      </c>
      <c r="AH141" s="5" t="str">
        <f t="shared" si="50"/>
        <v/>
      </c>
      <c r="AJ141" s="3">
        <f t="shared" si="43"/>
        <v>0</v>
      </c>
      <c r="AK141" s="3">
        <f t="shared" si="44"/>
        <v>0</v>
      </c>
      <c r="AL141" s="3">
        <f t="shared" si="45"/>
        <v>0</v>
      </c>
      <c r="AM141" s="3">
        <f t="shared" si="46"/>
        <v>0</v>
      </c>
      <c r="AN141" s="3">
        <f t="shared" si="47"/>
        <v>0</v>
      </c>
      <c r="AO141" s="3">
        <f t="shared" si="48"/>
        <v>0</v>
      </c>
      <c r="AP141" s="3">
        <f t="shared" si="49"/>
        <v>0</v>
      </c>
    </row>
    <row r="142" spans="2:42" x14ac:dyDescent="0.3">
      <c r="B142" s="30"/>
      <c r="C142" s="80"/>
      <c r="D142" s="22" t="str">
        <f>IFERROR(VLOOKUP($B142,'IRC1 0405 Deinze'!$AB:$AG,2,FALSE),"")</f>
        <v/>
      </c>
      <c r="E142" s="23" t="str">
        <f>IFERROR(VLOOKUP($B142,'IRC1 0405 Deinze'!$AB:$AG,3,FALSE),"")</f>
        <v/>
      </c>
      <c r="F142" s="23" t="str">
        <f>IFERROR(VLOOKUP($B142,'IRC1 0405 Deinze'!$AB:$AG,4,FALSE),"")</f>
        <v/>
      </c>
      <c r="G142" s="27" t="str">
        <f t="shared" si="35"/>
        <v/>
      </c>
      <c r="H142" s="22" t="str">
        <f>IFERROR(VLOOKUP($B142,'IRC2 0426 Maldegem'!$AC:$AG,2,FALSE),"")</f>
        <v/>
      </c>
      <c r="I142" s="23" t="str">
        <f>IFERROR(VLOOKUP($B142,'IRC2 0426 Maldegem'!$AC:$AG,3,FALSE),"")</f>
        <v/>
      </c>
      <c r="J142" s="23" t="str">
        <f>IFERROR(VLOOKUP($B142,'IRC2 0426 Maldegem'!$AC:$AG,4,FALSE),"")</f>
        <v/>
      </c>
      <c r="K142" s="27" t="str">
        <f t="shared" si="36"/>
        <v/>
      </c>
      <c r="L142" s="22" t="str">
        <f>IFERROR(VLOOKUP($B142,'IRC3 0510 Aalter'!$AB:$AG,2,FALSE),"")</f>
        <v/>
      </c>
      <c r="M142" s="23" t="str">
        <f>IFERROR(VLOOKUP($B142,'IRC3 0510 Aalter'!$AB:$AG,3,FALSE),"")</f>
        <v/>
      </c>
      <c r="N142" s="23" t="str">
        <f>IFERROR(VLOOKUP($B142,'IRC3 0510 Aalter'!$AB:$AG,4,FALSE),"")</f>
        <v/>
      </c>
      <c r="O142" s="27" t="str">
        <f t="shared" si="37"/>
        <v/>
      </c>
      <c r="P142" s="22" t="str">
        <f>IFERROR(VLOOKUP($B142,'IRC4 0607 Rieme'!$V:$Y,2,FALSE),"")</f>
        <v/>
      </c>
      <c r="Q142" s="23" t="str">
        <f>IFERROR(VLOOKUP($B142,'IRC4 0607 Rieme'!$V:$Y,3,FALSE),"")</f>
        <v/>
      </c>
      <c r="R142" s="23" t="str">
        <f>IFERROR(VLOOKUP($B142,'IRC4 0607 Rieme'!$V:$Y,4,FALSE),"")</f>
        <v/>
      </c>
      <c r="S142" s="27" t="str">
        <f t="shared" si="38"/>
        <v/>
      </c>
      <c r="T142" s="22" t="str">
        <f>IFERROR(VLOOKUP($B142,'IRC5 2906 Oudenaarde'!$V:$Y,2,FALSE),"")</f>
        <v/>
      </c>
      <c r="U142" s="23" t="str">
        <f>IFERROR(VLOOKUP($B142,'IRC5 2906 Oudenaarde'!$V:$Y,3,FALSE),"")</f>
        <v/>
      </c>
      <c r="V142" s="23" t="str">
        <f>IFERROR(VLOOKUP($B142,'IRC5 2906 Oudenaarde'!$V:$Y,4,FALSE),"")</f>
        <v/>
      </c>
      <c r="W142" s="27" t="str">
        <f t="shared" si="39"/>
        <v/>
      </c>
      <c r="X142" s="22" t="str">
        <f>IFERROR(VLOOKUP($B142,'IRC6 0830 Racing Gent'!$V:$Y,2,FALSE),"")</f>
        <v/>
      </c>
      <c r="Y142" s="23" t="str">
        <f>IFERROR(VLOOKUP($B142,'IRC6 0830 Racing Gent'!$V:$Y,3,FALSE),"")</f>
        <v/>
      </c>
      <c r="Z142" s="23" t="str">
        <f>IFERROR(VLOOKUP($B142,'IRC6 0830 Racing Gent'!$V:$Y,4,FALSE),"")</f>
        <v/>
      </c>
      <c r="AA142" s="27" t="str">
        <f t="shared" si="40"/>
        <v/>
      </c>
      <c r="AB142" s="22" t="str">
        <f>IFERROR(VLOOKUP($B142,'IRC7 0907 KAA Gent'!$V:$Y,2,FALSE),"")</f>
        <v/>
      </c>
      <c r="AC142" s="23" t="str">
        <f>IFERROR(VLOOKUP($B142,'IRC7 0907 KAA Gent'!$V:$Y,3,FALSE),"")</f>
        <v/>
      </c>
      <c r="AD142" s="23" t="str">
        <f>IFERROR(VLOOKUP($B142,'IRC7 0907 KAA Gent'!$V:$Y,4,FALSE),"")</f>
        <v/>
      </c>
      <c r="AE142" s="24" t="str">
        <f t="shared" si="41"/>
        <v/>
      </c>
      <c r="AF142" s="29" t="str" cm="1">
        <f t="array" ref="AF142">IF(SUM(LARGE(AJ142:AP142,{1;2;3;4;5}))&gt;0,SUM(LARGE(AJ142:AP142,{1;2;3;4;5})),"")</f>
        <v/>
      </c>
      <c r="AG142" s="5" t="str">
        <f t="shared" si="42"/>
        <v/>
      </c>
      <c r="AH142" s="5" t="str">
        <f t="shared" si="50"/>
        <v/>
      </c>
      <c r="AJ142" s="3">
        <f t="shared" si="43"/>
        <v>0</v>
      </c>
      <c r="AK142" s="3">
        <f t="shared" si="44"/>
        <v>0</v>
      </c>
      <c r="AL142" s="3">
        <f t="shared" si="45"/>
        <v>0</v>
      </c>
      <c r="AM142" s="3">
        <f t="shared" si="46"/>
        <v>0</v>
      </c>
      <c r="AN142" s="3">
        <f t="shared" si="47"/>
        <v>0</v>
      </c>
      <c r="AO142" s="3">
        <f t="shared" si="48"/>
        <v>0</v>
      </c>
      <c r="AP142" s="3">
        <f t="shared" si="49"/>
        <v>0</v>
      </c>
    </row>
    <row r="143" spans="2:42" x14ac:dyDescent="0.3">
      <c r="B143" s="30"/>
      <c r="C143" s="80"/>
      <c r="D143" s="22" t="str">
        <f>IFERROR(VLOOKUP($B143,'IRC1 0405 Deinze'!$AB:$AG,2,FALSE),"")</f>
        <v/>
      </c>
      <c r="E143" s="23" t="str">
        <f>IFERROR(VLOOKUP($B143,'IRC1 0405 Deinze'!$AB:$AG,3,FALSE),"")</f>
        <v/>
      </c>
      <c r="F143" s="23" t="str">
        <f>IFERROR(VLOOKUP($B143,'IRC1 0405 Deinze'!$AB:$AG,4,FALSE),"")</f>
        <v/>
      </c>
      <c r="G143" s="27" t="str">
        <f t="shared" si="35"/>
        <v/>
      </c>
      <c r="H143" s="22" t="str">
        <f>IFERROR(VLOOKUP($B143,'IRC2 0426 Maldegem'!$AC:$AG,2,FALSE),"")</f>
        <v/>
      </c>
      <c r="I143" s="23" t="str">
        <f>IFERROR(VLOOKUP($B143,'IRC2 0426 Maldegem'!$AC:$AG,3,FALSE),"")</f>
        <v/>
      </c>
      <c r="J143" s="23" t="str">
        <f>IFERROR(VLOOKUP($B143,'IRC2 0426 Maldegem'!$AC:$AG,4,FALSE),"")</f>
        <v/>
      </c>
      <c r="K143" s="27" t="str">
        <f t="shared" si="36"/>
        <v/>
      </c>
      <c r="L143" s="22" t="str">
        <f>IFERROR(VLOOKUP($B143,'IRC3 0510 Aalter'!$AB:$AG,2,FALSE),"")</f>
        <v/>
      </c>
      <c r="M143" s="23" t="str">
        <f>IFERROR(VLOOKUP($B143,'IRC3 0510 Aalter'!$AB:$AG,3,FALSE),"")</f>
        <v/>
      </c>
      <c r="N143" s="23" t="str">
        <f>IFERROR(VLOOKUP($B143,'IRC3 0510 Aalter'!$AB:$AG,4,FALSE),"")</f>
        <v/>
      </c>
      <c r="O143" s="27" t="str">
        <f t="shared" si="37"/>
        <v/>
      </c>
      <c r="P143" s="22" t="str">
        <f>IFERROR(VLOOKUP($B143,'IRC4 0607 Rieme'!$V:$Y,2,FALSE),"")</f>
        <v/>
      </c>
      <c r="Q143" s="23" t="str">
        <f>IFERROR(VLOOKUP($B143,'IRC4 0607 Rieme'!$V:$Y,3,FALSE),"")</f>
        <v/>
      </c>
      <c r="R143" s="23" t="str">
        <f>IFERROR(VLOOKUP($B143,'IRC4 0607 Rieme'!$V:$Y,4,FALSE),"")</f>
        <v/>
      </c>
      <c r="S143" s="27" t="str">
        <f t="shared" si="38"/>
        <v/>
      </c>
      <c r="T143" s="22" t="str">
        <f>IFERROR(VLOOKUP($B143,'IRC5 2906 Oudenaarde'!$V:$Y,2,FALSE),"")</f>
        <v/>
      </c>
      <c r="U143" s="23" t="str">
        <f>IFERROR(VLOOKUP($B143,'IRC5 2906 Oudenaarde'!$V:$Y,3,FALSE),"")</f>
        <v/>
      </c>
      <c r="V143" s="23" t="str">
        <f>IFERROR(VLOOKUP($B143,'IRC5 2906 Oudenaarde'!$V:$Y,4,FALSE),"")</f>
        <v/>
      </c>
      <c r="W143" s="27" t="str">
        <f t="shared" si="39"/>
        <v/>
      </c>
      <c r="X143" s="22" t="str">
        <f>IFERROR(VLOOKUP($B143,'IRC6 0830 Racing Gent'!$V:$Y,2,FALSE),"")</f>
        <v/>
      </c>
      <c r="Y143" s="23" t="str">
        <f>IFERROR(VLOOKUP($B143,'IRC6 0830 Racing Gent'!$V:$Y,3,FALSE),"")</f>
        <v/>
      </c>
      <c r="Z143" s="23" t="str">
        <f>IFERROR(VLOOKUP($B143,'IRC6 0830 Racing Gent'!$V:$Y,4,FALSE),"")</f>
        <v/>
      </c>
      <c r="AA143" s="27" t="str">
        <f t="shared" si="40"/>
        <v/>
      </c>
      <c r="AB143" s="22" t="str">
        <f>IFERROR(VLOOKUP($B143,'IRC7 0907 KAA Gent'!$V:$Y,2,FALSE),"")</f>
        <v/>
      </c>
      <c r="AC143" s="23" t="str">
        <f>IFERROR(VLOOKUP($B143,'IRC7 0907 KAA Gent'!$V:$Y,3,FALSE),"")</f>
        <v/>
      </c>
      <c r="AD143" s="23" t="str">
        <f>IFERROR(VLOOKUP($B143,'IRC7 0907 KAA Gent'!$V:$Y,4,FALSE),"")</f>
        <v/>
      </c>
      <c r="AE143" s="24" t="str">
        <f t="shared" si="41"/>
        <v/>
      </c>
      <c r="AF143" s="29" t="str" cm="1">
        <f t="array" ref="AF143">IF(SUM(LARGE(AJ143:AP143,{1;2;3;4;5}))&gt;0,SUM(LARGE(AJ143:AP143,{1;2;3;4;5})),"")</f>
        <v/>
      </c>
      <c r="AG143" s="5" t="str">
        <f t="shared" si="42"/>
        <v/>
      </c>
      <c r="AH143" s="5" t="str">
        <f t="shared" si="50"/>
        <v/>
      </c>
      <c r="AJ143" s="3">
        <f t="shared" si="43"/>
        <v>0</v>
      </c>
      <c r="AK143" s="3">
        <f t="shared" si="44"/>
        <v>0</v>
      </c>
      <c r="AL143" s="3">
        <f t="shared" si="45"/>
        <v>0</v>
      </c>
      <c r="AM143" s="3">
        <f t="shared" si="46"/>
        <v>0</v>
      </c>
      <c r="AN143" s="3">
        <f t="shared" si="47"/>
        <v>0</v>
      </c>
      <c r="AO143" s="3">
        <f t="shared" si="48"/>
        <v>0</v>
      </c>
      <c r="AP143" s="3">
        <f t="shared" si="49"/>
        <v>0</v>
      </c>
    </row>
    <row r="144" spans="2:42" x14ac:dyDescent="0.3">
      <c r="B144" s="30"/>
      <c r="C144" s="80"/>
      <c r="D144" s="22" t="str">
        <f>IFERROR(VLOOKUP($B144,'IRC1 0405 Deinze'!$AB:$AG,2,FALSE),"")</f>
        <v/>
      </c>
      <c r="E144" s="23" t="str">
        <f>IFERROR(VLOOKUP($B144,'IRC1 0405 Deinze'!$AB:$AG,3,FALSE),"")</f>
        <v/>
      </c>
      <c r="F144" s="23" t="str">
        <f>IFERROR(VLOOKUP($B144,'IRC1 0405 Deinze'!$AB:$AG,4,FALSE),"")</f>
        <v/>
      </c>
      <c r="G144" s="27" t="str">
        <f t="shared" si="35"/>
        <v/>
      </c>
      <c r="H144" s="22" t="str">
        <f>IFERROR(VLOOKUP($B144,'IRC2 0426 Maldegem'!$AC:$AG,2,FALSE),"")</f>
        <v/>
      </c>
      <c r="I144" s="23" t="str">
        <f>IFERROR(VLOOKUP($B144,'IRC2 0426 Maldegem'!$AC:$AG,3,FALSE),"")</f>
        <v/>
      </c>
      <c r="J144" s="23" t="str">
        <f>IFERROR(VLOOKUP($B144,'IRC2 0426 Maldegem'!$AC:$AG,4,FALSE),"")</f>
        <v/>
      </c>
      <c r="K144" s="27" t="str">
        <f t="shared" si="36"/>
        <v/>
      </c>
      <c r="L144" s="22" t="str">
        <f>IFERROR(VLOOKUP($B144,'IRC3 0510 Aalter'!$AB:$AG,2,FALSE),"")</f>
        <v/>
      </c>
      <c r="M144" s="23" t="str">
        <f>IFERROR(VLOOKUP($B144,'IRC3 0510 Aalter'!$AB:$AG,3,FALSE),"")</f>
        <v/>
      </c>
      <c r="N144" s="23" t="str">
        <f>IFERROR(VLOOKUP($B144,'IRC3 0510 Aalter'!$AB:$AG,4,FALSE),"")</f>
        <v/>
      </c>
      <c r="O144" s="27" t="str">
        <f t="shared" si="37"/>
        <v/>
      </c>
      <c r="P144" s="22" t="str">
        <f>IFERROR(VLOOKUP($B144,'IRC4 0607 Rieme'!$V:$Y,2,FALSE),"")</f>
        <v/>
      </c>
      <c r="Q144" s="23" t="str">
        <f>IFERROR(VLOOKUP($B144,'IRC4 0607 Rieme'!$V:$Y,3,FALSE),"")</f>
        <v/>
      </c>
      <c r="R144" s="23" t="str">
        <f>IFERROR(VLOOKUP($B144,'IRC4 0607 Rieme'!$V:$Y,4,FALSE),"")</f>
        <v/>
      </c>
      <c r="S144" s="27" t="str">
        <f t="shared" si="38"/>
        <v/>
      </c>
      <c r="T144" s="22" t="str">
        <f>IFERROR(VLOOKUP($B144,'IRC5 2906 Oudenaarde'!$V:$Y,2,FALSE),"")</f>
        <v/>
      </c>
      <c r="U144" s="23" t="str">
        <f>IFERROR(VLOOKUP($B144,'IRC5 2906 Oudenaarde'!$V:$Y,3,FALSE),"")</f>
        <v/>
      </c>
      <c r="V144" s="23" t="str">
        <f>IFERROR(VLOOKUP($B144,'IRC5 2906 Oudenaarde'!$V:$Y,4,FALSE),"")</f>
        <v/>
      </c>
      <c r="W144" s="27" t="str">
        <f t="shared" si="39"/>
        <v/>
      </c>
      <c r="X144" s="22" t="str">
        <f>IFERROR(VLOOKUP($B144,'IRC6 0830 Racing Gent'!$V:$Y,2,FALSE),"")</f>
        <v/>
      </c>
      <c r="Y144" s="23" t="str">
        <f>IFERROR(VLOOKUP($B144,'IRC6 0830 Racing Gent'!$V:$Y,3,FALSE),"")</f>
        <v/>
      </c>
      <c r="Z144" s="23" t="str">
        <f>IFERROR(VLOOKUP($B144,'IRC6 0830 Racing Gent'!$V:$Y,4,FALSE),"")</f>
        <v/>
      </c>
      <c r="AA144" s="27" t="str">
        <f t="shared" si="40"/>
        <v/>
      </c>
      <c r="AB144" s="22" t="str">
        <f>IFERROR(VLOOKUP($B144,'IRC7 0907 KAA Gent'!$V:$Y,2,FALSE),"")</f>
        <v/>
      </c>
      <c r="AC144" s="23" t="str">
        <f>IFERROR(VLOOKUP($B144,'IRC7 0907 KAA Gent'!$V:$Y,3,FALSE),"")</f>
        <v/>
      </c>
      <c r="AD144" s="23" t="str">
        <f>IFERROR(VLOOKUP($B144,'IRC7 0907 KAA Gent'!$V:$Y,4,FALSE),"")</f>
        <v/>
      </c>
      <c r="AE144" s="24" t="str">
        <f t="shared" si="41"/>
        <v/>
      </c>
      <c r="AF144" s="29" t="str" cm="1">
        <f t="array" ref="AF144">IF(SUM(LARGE(AJ144:AP144,{1;2;3;4;5}))&gt;0,SUM(LARGE(AJ144:AP144,{1;2;3;4;5})),"")</f>
        <v/>
      </c>
      <c r="AG144" s="5" t="str">
        <f t="shared" si="42"/>
        <v/>
      </c>
      <c r="AH144" s="5" t="str">
        <f t="shared" si="50"/>
        <v/>
      </c>
      <c r="AJ144" s="3">
        <f t="shared" si="43"/>
        <v>0</v>
      </c>
      <c r="AK144" s="3">
        <f t="shared" si="44"/>
        <v>0</v>
      </c>
      <c r="AL144" s="3">
        <f t="shared" si="45"/>
        <v>0</v>
      </c>
      <c r="AM144" s="3">
        <f t="shared" si="46"/>
        <v>0</v>
      </c>
      <c r="AN144" s="3">
        <f t="shared" si="47"/>
        <v>0</v>
      </c>
      <c r="AO144" s="3">
        <f t="shared" si="48"/>
        <v>0</v>
      </c>
      <c r="AP144" s="3">
        <f t="shared" si="49"/>
        <v>0</v>
      </c>
    </row>
    <row r="145" spans="2:42" x14ac:dyDescent="0.3">
      <c r="B145" s="30"/>
      <c r="C145" s="80"/>
      <c r="D145" s="22" t="str">
        <f>IFERROR(VLOOKUP($B145,'IRC1 0405 Deinze'!$AB:$AG,2,FALSE),"")</f>
        <v/>
      </c>
      <c r="E145" s="23" t="str">
        <f>IFERROR(VLOOKUP($B145,'IRC1 0405 Deinze'!$AB:$AG,3,FALSE),"")</f>
        <v/>
      </c>
      <c r="F145" s="23" t="str">
        <f>IFERROR(VLOOKUP($B145,'IRC1 0405 Deinze'!$AB:$AG,4,FALSE),"")</f>
        <v/>
      </c>
      <c r="G145" s="27" t="str">
        <f t="shared" si="35"/>
        <v/>
      </c>
      <c r="H145" s="22" t="str">
        <f>IFERROR(VLOOKUP($B145,'IRC2 0426 Maldegem'!$AC:$AG,2,FALSE),"")</f>
        <v/>
      </c>
      <c r="I145" s="23" t="str">
        <f>IFERROR(VLOOKUP($B145,'IRC2 0426 Maldegem'!$AC:$AG,3,FALSE),"")</f>
        <v/>
      </c>
      <c r="J145" s="23" t="str">
        <f>IFERROR(VLOOKUP($B145,'IRC2 0426 Maldegem'!$AC:$AG,4,FALSE),"")</f>
        <v/>
      </c>
      <c r="K145" s="27" t="str">
        <f t="shared" si="36"/>
        <v/>
      </c>
      <c r="L145" s="22" t="str">
        <f>IFERROR(VLOOKUP($B145,'IRC3 0510 Aalter'!$AB:$AG,2,FALSE),"")</f>
        <v/>
      </c>
      <c r="M145" s="23" t="str">
        <f>IFERROR(VLOOKUP($B145,'IRC3 0510 Aalter'!$AB:$AG,3,FALSE),"")</f>
        <v/>
      </c>
      <c r="N145" s="23" t="str">
        <f>IFERROR(VLOOKUP($B145,'IRC3 0510 Aalter'!$AB:$AG,4,FALSE),"")</f>
        <v/>
      </c>
      <c r="O145" s="27" t="str">
        <f t="shared" si="37"/>
        <v/>
      </c>
      <c r="P145" s="22" t="str">
        <f>IFERROR(VLOOKUP($B145,'IRC4 0607 Rieme'!$V:$Y,2,FALSE),"")</f>
        <v/>
      </c>
      <c r="Q145" s="23" t="str">
        <f>IFERROR(VLOOKUP($B145,'IRC4 0607 Rieme'!$V:$Y,3,FALSE),"")</f>
        <v/>
      </c>
      <c r="R145" s="23" t="str">
        <f>IFERROR(VLOOKUP($B145,'IRC4 0607 Rieme'!$V:$Y,4,FALSE),"")</f>
        <v/>
      </c>
      <c r="S145" s="27" t="str">
        <f t="shared" si="38"/>
        <v/>
      </c>
      <c r="T145" s="22" t="str">
        <f>IFERROR(VLOOKUP($B145,'IRC5 2906 Oudenaarde'!$V:$Y,2,FALSE),"")</f>
        <v/>
      </c>
      <c r="U145" s="23" t="str">
        <f>IFERROR(VLOOKUP($B145,'IRC5 2906 Oudenaarde'!$V:$Y,3,FALSE),"")</f>
        <v/>
      </c>
      <c r="V145" s="23" t="str">
        <f>IFERROR(VLOOKUP($B145,'IRC5 2906 Oudenaarde'!$V:$Y,4,FALSE),"")</f>
        <v/>
      </c>
      <c r="W145" s="27" t="str">
        <f t="shared" si="39"/>
        <v/>
      </c>
      <c r="X145" s="22" t="str">
        <f>IFERROR(VLOOKUP($B145,'IRC6 0830 Racing Gent'!$V:$Y,2,FALSE),"")</f>
        <v/>
      </c>
      <c r="Y145" s="23" t="str">
        <f>IFERROR(VLOOKUP($B145,'IRC6 0830 Racing Gent'!$V:$Y,3,FALSE),"")</f>
        <v/>
      </c>
      <c r="Z145" s="23" t="str">
        <f>IFERROR(VLOOKUP($B145,'IRC6 0830 Racing Gent'!$V:$Y,4,FALSE),"")</f>
        <v/>
      </c>
      <c r="AA145" s="27" t="str">
        <f t="shared" si="40"/>
        <v/>
      </c>
      <c r="AB145" s="22" t="str">
        <f>IFERROR(VLOOKUP($B145,'IRC7 0907 KAA Gent'!$V:$Y,2,FALSE),"")</f>
        <v/>
      </c>
      <c r="AC145" s="23" t="str">
        <f>IFERROR(VLOOKUP($B145,'IRC7 0907 KAA Gent'!$V:$Y,3,FALSE),"")</f>
        <v/>
      </c>
      <c r="AD145" s="23" t="str">
        <f>IFERROR(VLOOKUP($B145,'IRC7 0907 KAA Gent'!$V:$Y,4,FALSE),"")</f>
        <v/>
      </c>
      <c r="AE145" s="24" t="str">
        <f t="shared" si="41"/>
        <v/>
      </c>
      <c r="AF145" s="29" t="str" cm="1">
        <f t="array" ref="AF145">IF(SUM(LARGE(AJ145:AP145,{1;2;3;4;5}))&gt;0,SUM(LARGE(AJ145:AP145,{1;2;3;4;5})),"")</f>
        <v/>
      </c>
      <c r="AG145" s="5" t="str">
        <f t="shared" si="42"/>
        <v/>
      </c>
      <c r="AH145" s="5" t="str">
        <f t="shared" si="50"/>
        <v/>
      </c>
      <c r="AJ145" s="3">
        <f t="shared" si="43"/>
        <v>0</v>
      </c>
      <c r="AK145" s="3">
        <f t="shared" si="44"/>
        <v>0</v>
      </c>
      <c r="AL145" s="3">
        <f t="shared" si="45"/>
        <v>0</v>
      </c>
      <c r="AM145" s="3">
        <f t="shared" si="46"/>
        <v>0</v>
      </c>
      <c r="AN145" s="3">
        <f t="shared" si="47"/>
        <v>0</v>
      </c>
      <c r="AO145" s="3">
        <f t="shared" si="48"/>
        <v>0</v>
      </c>
      <c r="AP145" s="3">
        <f t="shared" si="49"/>
        <v>0</v>
      </c>
    </row>
    <row r="146" spans="2:42" x14ac:dyDescent="0.3">
      <c r="B146" s="30"/>
      <c r="C146" s="80"/>
      <c r="D146" s="22" t="str">
        <f>IFERROR(VLOOKUP($B146,'IRC1 0405 Deinze'!$AB:$AG,2,FALSE),"")</f>
        <v/>
      </c>
      <c r="E146" s="23" t="str">
        <f>IFERROR(VLOOKUP($B146,'IRC1 0405 Deinze'!$AB:$AG,3,FALSE),"")</f>
        <v/>
      </c>
      <c r="F146" s="23" t="str">
        <f>IFERROR(VLOOKUP($B146,'IRC1 0405 Deinze'!$AB:$AG,4,FALSE),"")</f>
        <v/>
      </c>
      <c r="G146" s="27" t="str">
        <f t="shared" si="35"/>
        <v/>
      </c>
      <c r="H146" s="22" t="str">
        <f>IFERROR(VLOOKUP($B146,'IRC2 0426 Maldegem'!$AC:$AG,2,FALSE),"")</f>
        <v/>
      </c>
      <c r="I146" s="23" t="str">
        <f>IFERROR(VLOOKUP($B146,'IRC2 0426 Maldegem'!$AC:$AG,3,FALSE),"")</f>
        <v/>
      </c>
      <c r="J146" s="23" t="str">
        <f>IFERROR(VLOOKUP($B146,'IRC2 0426 Maldegem'!$AC:$AG,4,FALSE),"")</f>
        <v/>
      </c>
      <c r="K146" s="27" t="str">
        <f t="shared" si="36"/>
        <v/>
      </c>
      <c r="L146" s="22" t="str">
        <f>IFERROR(VLOOKUP($B146,'IRC3 0510 Aalter'!$AB:$AG,2,FALSE),"")</f>
        <v/>
      </c>
      <c r="M146" s="23" t="str">
        <f>IFERROR(VLOOKUP($B146,'IRC3 0510 Aalter'!$AB:$AG,3,FALSE),"")</f>
        <v/>
      </c>
      <c r="N146" s="23" t="str">
        <f>IFERROR(VLOOKUP($B146,'IRC3 0510 Aalter'!$AB:$AG,4,FALSE),"")</f>
        <v/>
      </c>
      <c r="O146" s="27" t="str">
        <f t="shared" si="37"/>
        <v/>
      </c>
      <c r="P146" s="22" t="str">
        <f>IFERROR(VLOOKUP($B146,'IRC4 0607 Rieme'!$V:$Y,2,FALSE),"")</f>
        <v/>
      </c>
      <c r="Q146" s="23" t="str">
        <f>IFERROR(VLOOKUP($B146,'IRC4 0607 Rieme'!$V:$Y,3,FALSE),"")</f>
        <v/>
      </c>
      <c r="R146" s="23" t="str">
        <f>IFERROR(VLOOKUP($B146,'IRC4 0607 Rieme'!$V:$Y,4,FALSE),"")</f>
        <v/>
      </c>
      <c r="S146" s="27" t="str">
        <f t="shared" si="38"/>
        <v/>
      </c>
      <c r="T146" s="22" t="str">
        <f>IFERROR(VLOOKUP($B146,'IRC5 2906 Oudenaarde'!$V:$Y,2,FALSE),"")</f>
        <v/>
      </c>
      <c r="U146" s="23" t="str">
        <f>IFERROR(VLOOKUP($B146,'IRC5 2906 Oudenaarde'!$V:$Y,3,FALSE),"")</f>
        <v/>
      </c>
      <c r="V146" s="23" t="str">
        <f>IFERROR(VLOOKUP($B146,'IRC5 2906 Oudenaarde'!$V:$Y,4,FALSE),"")</f>
        <v/>
      </c>
      <c r="W146" s="27" t="str">
        <f t="shared" si="39"/>
        <v/>
      </c>
      <c r="X146" s="22" t="str">
        <f>IFERROR(VLOOKUP($B146,'IRC6 0830 Racing Gent'!$V:$Y,2,FALSE),"")</f>
        <v/>
      </c>
      <c r="Y146" s="23" t="str">
        <f>IFERROR(VLOOKUP($B146,'IRC6 0830 Racing Gent'!$V:$Y,3,FALSE),"")</f>
        <v/>
      </c>
      <c r="Z146" s="23" t="str">
        <f>IFERROR(VLOOKUP($B146,'IRC6 0830 Racing Gent'!$V:$Y,4,FALSE),"")</f>
        <v/>
      </c>
      <c r="AA146" s="27" t="str">
        <f t="shared" si="40"/>
        <v/>
      </c>
      <c r="AB146" s="22" t="str">
        <f>IFERROR(VLOOKUP($B146,'IRC7 0907 KAA Gent'!$V:$Y,2,FALSE),"")</f>
        <v/>
      </c>
      <c r="AC146" s="23" t="str">
        <f>IFERROR(VLOOKUP($B146,'IRC7 0907 KAA Gent'!$V:$Y,3,FALSE),"")</f>
        <v/>
      </c>
      <c r="AD146" s="23" t="str">
        <f>IFERROR(VLOOKUP($B146,'IRC7 0907 KAA Gent'!$V:$Y,4,FALSE),"")</f>
        <v/>
      </c>
      <c r="AE146" s="24" t="str">
        <f t="shared" si="41"/>
        <v/>
      </c>
      <c r="AF146" s="29" t="str" cm="1">
        <f t="array" ref="AF146">IF(SUM(LARGE(AJ146:AP146,{1;2;3;4;5}))&gt;0,SUM(LARGE(AJ146:AP146,{1;2;3;4;5})),"")</f>
        <v/>
      </c>
      <c r="AG146" s="5" t="str">
        <f t="shared" si="42"/>
        <v/>
      </c>
      <c r="AH146" s="5" t="str">
        <f t="shared" si="50"/>
        <v/>
      </c>
      <c r="AJ146" s="3">
        <f t="shared" si="43"/>
        <v>0</v>
      </c>
      <c r="AK146" s="3">
        <f t="shared" si="44"/>
        <v>0</v>
      </c>
      <c r="AL146" s="3">
        <f t="shared" si="45"/>
        <v>0</v>
      </c>
      <c r="AM146" s="3">
        <f t="shared" si="46"/>
        <v>0</v>
      </c>
      <c r="AN146" s="3">
        <f t="shared" si="47"/>
        <v>0</v>
      </c>
      <c r="AO146" s="3">
        <f t="shared" si="48"/>
        <v>0</v>
      </c>
      <c r="AP146" s="3">
        <f t="shared" si="49"/>
        <v>0</v>
      </c>
    </row>
    <row r="147" spans="2:42" x14ac:dyDescent="0.3">
      <c r="B147" s="30"/>
      <c r="C147" s="80"/>
      <c r="D147" s="22" t="str">
        <f>IFERROR(VLOOKUP($B147,'IRC1 0405 Deinze'!$AB:$AG,2,FALSE),"")</f>
        <v/>
      </c>
      <c r="E147" s="23" t="str">
        <f>IFERROR(VLOOKUP($B147,'IRC1 0405 Deinze'!$AB:$AG,3,FALSE),"")</f>
        <v/>
      </c>
      <c r="F147" s="23" t="str">
        <f>IFERROR(VLOOKUP($B147,'IRC1 0405 Deinze'!$AB:$AG,4,FALSE),"")</f>
        <v/>
      </c>
      <c r="G147" s="27" t="str">
        <f t="shared" si="35"/>
        <v/>
      </c>
      <c r="H147" s="22" t="str">
        <f>IFERROR(VLOOKUP($B147,'IRC2 0426 Maldegem'!$AC:$AG,2,FALSE),"")</f>
        <v/>
      </c>
      <c r="I147" s="23" t="str">
        <f>IFERROR(VLOOKUP($B147,'IRC2 0426 Maldegem'!$AC:$AG,3,FALSE),"")</f>
        <v/>
      </c>
      <c r="J147" s="23" t="str">
        <f>IFERROR(VLOOKUP($B147,'IRC2 0426 Maldegem'!$AC:$AG,4,FALSE),"")</f>
        <v/>
      </c>
      <c r="K147" s="27" t="str">
        <f t="shared" si="36"/>
        <v/>
      </c>
      <c r="L147" s="22" t="str">
        <f>IFERROR(VLOOKUP($B147,'IRC3 0510 Aalter'!$AB:$AG,2,FALSE),"")</f>
        <v/>
      </c>
      <c r="M147" s="23" t="str">
        <f>IFERROR(VLOOKUP($B147,'IRC3 0510 Aalter'!$AB:$AG,3,FALSE),"")</f>
        <v/>
      </c>
      <c r="N147" s="23" t="str">
        <f>IFERROR(VLOOKUP($B147,'IRC3 0510 Aalter'!$AB:$AG,4,FALSE),"")</f>
        <v/>
      </c>
      <c r="O147" s="27" t="str">
        <f t="shared" si="37"/>
        <v/>
      </c>
      <c r="P147" s="22" t="str">
        <f>IFERROR(VLOOKUP($B147,'IRC4 0607 Rieme'!$V:$Y,2,FALSE),"")</f>
        <v/>
      </c>
      <c r="Q147" s="23" t="str">
        <f>IFERROR(VLOOKUP($B147,'IRC4 0607 Rieme'!$V:$Y,3,FALSE),"")</f>
        <v/>
      </c>
      <c r="R147" s="23" t="str">
        <f>IFERROR(VLOOKUP($B147,'IRC4 0607 Rieme'!$V:$Y,4,FALSE),"")</f>
        <v/>
      </c>
      <c r="S147" s="27" t="str">
        <f t="shared" si="38"/>
        <v/>
      </c>
      <c r="T147" s="22" t="str">
        <f>IFERROR(VLOOKUP($B147,'IRC5 2906 Oudenaarde'!$V:$Y,2,FALSE),"")</f>
        <v/>
      </c>
      <c r="U147" s="23" t="str">
        <f>IFERROR(VLOOKUP($B147,'IRC5 2906 Oudenaarde'!$V:$Y,3,FALSE),"")</f>
        <v/>
      </c>
      <c r="V147" s="23" t="str">
        <f>IFERROR(VLOOKUP($B147,'IRC5 2906 Oudenaarde'!$V:$Y,4,FALSE),"")</f>
        <v/>
      </c>
      <c r="W147" s="27" t="str">
        <f t="shared" si="39"/>
        <v/>
      </c>
      <c r="X147" s="22" t="str">
        <f>IFERROR(VLOOKUP($B147,'IRC6 0830 Racing Gent'!$V:$Y,2,FALSE),"")</f>
        <v/>
      </c>
      <c r="Y147" s="23" t="str">
        <f>IFERROR(VLOOKUP($B147,'IRC6 0830 Racing Gent'!$V:$Y,3,FALSE),"")</f>
        <v/>
      </c>
      <c r="Z147" s="23" t="str">
        <f>IFERROR(VLOOKUP($B147,'IRC6 0830 Racing Gent'!$V:$Y,4,FALSE),"")</f>
        <v/>
      </c>
      <c r="AA147" s="27" t="str">
        <f t="shared" si="40"/>
        <v/>
      </c>
      <c r="AB147" s="22" t="str">
        <f>IFERROR(VLOOKUP($B147,'IRC7 0907 KAA Gent'!$V:$Y,2,FALSE),"")</f>
        <v/>
      </c>
      <c r="AC147" s="23" t="str">
        <f>IFERROR(VLOOKUP($B147,'IRC7 0907 KAA Gent'!$V:$Y,3,FALSE),"")</f>
        <v/>
      </c>
      <c r="AD147" s="23" t="str">
        <f>IFERROR(VLOOKUP($B147,'IRC7 0907 KAA Gent'!$V:$Y,4,FALSE),"")</f>
        <v/>
      </c>
      <c r="AE147" s="24" t="str">
        <f t="shared" si="41"/>
        <v/>
      </c>
      <c r="AF147" s="29" t="str" cm="1">
        <f t="array" ref="AF147">IF(SUM(LARGE(AJ147:AP147,{1;2;3;4;5}))&gt;0,SUM(LARGE(AJ147:AP147,{1;2;3;4;5})),"")</f>
        <v/>
      </c>
      <c r="AG147" s="5" t="str">
        <f t="shared" si="42"/>
        <v/>
      </c>
      <c r="AH147" s="5" t="str">
        <f t="shared" si="50"/>
        <v/>
      </c>
      <c r="AJ147" s="3">
        <f t="shared" si="43"/>
        <v>0</v>
      </c>
      <c r="AK147" s="3">
        <f t="shared" si="44"/>
        <v>0</v>
      </c>
      <c r="AL147" s="3">
        <f t="shared" si="45"/>
        <v>0</v>
      </c>
      <c r="AM147" s="3">
        <f t="shared" si="46"/>
        <v>0</v>
      </c>
      <c r="AN147" s="3">
        <f t="shared" si="47"/>
        <v>0</v>
      </c>
      <c r="AO147" s="3">
        <f t="shared" si="48"/>
        <v>0</v>
      </c>
      <c r="AP147" s="3">
        <f t="shared" si="49"/>
        <v>0</v>
      </c>
    </row>
    <row r="148" spans="2:42" x14ac:dyDescent="0.3">
      <c r="B148" s="30"/>
      <c r="C148" s="80"/>
      <c r="D148" s="22" t="str">
        <f>IFERROR(VLOOKUP($B148,'IRC1 0405 Deinze'!$AB:$AG,2,FALSE),"")</f>
        <v/>
      </c>
      <c r="E148" s="23" t="str">
        <f>IFERROR(VLOOKUP($B148,'IRC1 0405 Deinze'!$AB:$AG,3,FALSE),"")</f>
        <v/>
      </c>
      <c r="F148" s="23" t="str">
        <f>IFERROR(VLOOKUP($B148,'IRC1 0405 Deinze'!$AB:$AG,4,FALSE),"")</f>
        <v/>
      </c>
      <c r="G148" s="27" t="str">
        <f t="shared" si="35"/>
        <v/>
      </c>
      <c r="H148" s="22" t="str">
        <f>IFERROR(VLOOKUP($B148,'IRC2 0426 Maldegem'!$AC:$AG,2,FALSE),"")</f>
        <v/>
      </c>
      <c r="I148" s="23" t="str">
        <f>IFERROR(VLOOKUP($B148,'IRC2 0426 Maldegem'!$AC:$AG,3,FALSE),"")</f>
        <v/>
      </c>
      <c r="J148" s="23" t="str">
        <f>IFERROR(VLOOKUP($B148,'IRC2 0426 Maldegem'!$AC:$AG,4,FALSE),"")</f>
        <v/>
      </c>
      <c r="K148" s="27" t="str">
        <f t="shared" si="36"/>
        <v/>
      </c>
      <c r="L148" s="22" t="str">
        <f>IFERROR(VLOOKUP($B148,'IRC3 0510 Aalter'!$AB:$AG,2,FALSE),"")</f>
        <v/>
      </c>
      <c r="M148" s="23" t="str">
        <f>IFERROR(VLOOKUP($B148,'IRC3 0510 Aalter'!$AB:$AG,3,FALSE),"")</f>
        <v/>
      </c>
      <c r="N148" s="23" t="str">
        <f>IFERROR(VLOOKUP($B148,'IRC3 0510 Aalter'!$AB:$AG,4,FALSE),"")</f>
        <v/>
      </c>
      <c r="O148" s="27" t="str">
        <f t="shared" si="37"/>
        <v/>
      </c>
      <c r="P148" s="22" t="str">
        <f>IFERROR(VLOOKUP($B148,'IRC4 0607 Rieme'!$V:$Y,2,FALSE),"")</f>
        <v/>
      </c>
      <c r="Q148" s="23" t="str">
        <f>IFERROR(VLOOKUP($B148,'IRC4 0607 Rieme'!$V:$Y,3,FALSE),"")</f>
        <v/>
      </c>
      <c r="R148" s="23" t="str">
        <f>IFERROR(VLOOKUP($B148,'IRC4 0607 Rieme'!$V:$Y,4,FALSE),"")</f>
        <v/>
      </c>
      <c r="S148" s="27" t="str">
        <f t="shared" si="38"/>
        <v/>
      </c>
      <c r="T148" s="22" t="str">
        <f>IFERROR(VLOOKUP($B148,'IRC5 2906 Oudenaarde'!$V:$Y,2,FALSE),"")</f>
        <v/>
      </c>
      <c r="U148" s="23" t="str">
        <f>IFERROR(VLOOKUP($B148,'IRC5 2906 Oudenaarde'!$V:$Y,3,FALSE),"")</f>
        <v/>
      </c>
      <c r="V148" s="23" t="str">
        <f>IFERROR(VLOOKUP($B148,'IRC5 2906 Oudenaarde'!$V:$Y,4,FALSE),"")</f>
        <v/>
      </c>
      <c r="W148" s="27" t="str">
        <f t="shared" si="39"/>
        <v/>
      </c>
      <c r="X148" s="22" t="str">
        <f>IFERROR(VLOOKUP($B148,'IRC6 0830 Racing Gent'!$V:$Y,2,FALSE),"")</f>
        <v/>
      </c>
      <c r="Y148" s="23" t="str">
        <f>IFERROR(VLOOKUP($B148,'IRC6 0830 Racing Gent'!$V:$Y,3,FALSE),"")</f>
        <v/>
      </c>
      <c r="Z148" s="23" t="str">
        <f>IFERROR(VLOOKUP($B148,'IRC6 0830 Racing Gent'!$V:$Y,4,FALSE),"")</f>
        <v/>
      </c>
      <c r="AA148" s="27" t="str">
        <f t="shared" si="40"/>
        <v/>
      </c>
      <c r="AB148" s="22" t="str">
        <f>IFERROR(VLOOKUP($B148,'IRC7 0907 KAA Gent'!$V:$Y,2,FALSE),"")</f>
        <v/>
      </c>
      <c r="AC148" s="23" t="str">
        <f>IFERROR(VLOOKUP($B148,'IRC7 0907 KAA Gent'!$V:$Y,3,FALSE),"")</f>
        <v/>
      </c>
      <c r="AD148" s="23" t="str">
        <f>IFERROR(VLOOKUP($B148,'IRC7 0907 KAA Gent'!$V:$Y,4,FALSE),"")</f>
        <v/>
      </c>
      <c r="AE148" s="24" t="str">
        <f t="shared" si="41"/>
        <v/>
      </c>
      <c r="AF148" s="29" t="str" cm="1">
        <f t="array" ref="AF148">IF(SUM(LARGE(AJ148:AP148,{1;2;3;4;5}))&gt;0,SUM(LARGE(AJ148:AP148,{1;2;3;4;5})),"")</f>
        <v/>
      </c>
      <c r="AG148" s="5" t="str">
        <f t="shared" si="42"/>
        <v/>
      </c>
      <c r="AH148" s="5" t="str">
        <f t="shared" si="50"/>
        <v/>
      </c>
      <c r="AJ148" s="3">
        <f t="shared" si="43"/>
        <v>0</v>
      </c>
      <c r="AK148" s="3">
        <f t="shared" si="44"/>
        <v>0</v>
      </c>
      <c r="AL148" s="3">
        <f t="shared" si="45"/>
        <v>0</v>
      </c>
      <c r="AM148" s="3">
        <f t="shared" si="46"/>
        <v>0</v>
      </c>
      <c r="AN148" s="3">
        <f t="shared" si="47"/>
        <v>0</v>
      </c>
      <c r="AO148" s="3">
        <f t="shared" si="48"/>
        <v>0</v>
      </c>
      <c r="AP148" s="3">
        <f t="shared" si="49"/>
        <v>0</v>
      </c>
    </row>
    <row r="149" spans="2:42" x14ac:dyDescent="0.3">
      <c r="B149" s="30"/>
      <c r="C149" s="80"/>
      <c r="D149" s="22" t="str">
        <f>IFERROR(VLOOKUP($B149,'IRC1 0405 Deinze'!$AB:$AG,2,FALSE),"")</f>
        <v/>
      </c>
      <c r="E149" s="23" t="str">
        <f>IFERROR(VLOOKUP($B149,'IRC1 0405 Deinze'!$AB:$AG,3,FALSE),"")</f>
        <v/>
      </c>
      <c r="F149" s="23" t="str">
        <f>IFERROR(VLOOKUP($B149,'IRC1 0405 Deinze'!$AB:$AG,4,FALSE),"")</f>
        <v/>
      </c>
      <c r="G149" s="27" t="str">
        <f t="shared" si="35"/>
        <v/>
      </c>
      <c r="H149" s="22" t="str">
        <f>IFERROR(VLOOKUP($B149,'IRC2 0426 Maldegem'!$AC:$AG,2,FALSE),"")</f>
        <v/>
      </c>
      <c r="I149" s="23" t="str">
        <f>IFERROR(VLOOKUP($B149,'IRC2 0426 Maldegem'!$AC:$AG,3,FALSE),"")</f>
        <v/>
      </c>
      <c r="J149" s="23" t="str">
        <f>IFERROR(VLOOKUP($B149,'IRC2 0426 Maldegem'!$AC:$AG,4,FALSE),"")</f>
        <v/>
      </c>
      <c r="K149" s="27" t="str">
        <f t="shared" si="36"/>
        <v/>
      </c>
      <c r="L149" s="22" t="str">
        <f>IFERROR(VLOOKUP($B149,'IRC3 0510 Aalter'!$AB:$AG,2,FALSE),"")</f>
        <v/>
      </c>
      <c r="M149" s="23" t="str">
        <f>IFERROR(VLOOKUP($B149,'IRC3 0510 Aalter'!$AB:$AG,3,FALSE),"")</f>
        <v/>
      </c>
      <c r="N149" s="23" t="str">
        <f>IFERROR(VLOOKUP($B149,'IRC3 0510 Aalter'!$AB:$AG,4,FALSE),"")</f>
        <v/>
      </c>
      <c r="O149" s="27" t="str">
        <f t="shared" si="37"/>
        <v/>
      </c>
      <c r="P149" s="22" t="str">
        <f>IFERROR(VLOOKUP($B149,'IRC4 0607 Rieme'!$V:$Y,2,FALSE),"")</f>
        <v/>
      </c>
      <c r="Q149" s="23" t="str">
        <f>IFERROR(VLOOKUP($B149,'IRC4 0607 Rieme'!$V:$Y,3,FALSE),"")</f>
        <v/>
      </c>
      <c r="R149" s="23" t="str">
        <f>IFERROR(VLOOKUP($B149,'IRC4 0607 Rieme'!$V:$Y,4,FALSE),"")</f>
        <v/>
      </c>
      <c r="S149" s="27" t="str">
        <f t="shared" si="38"/>
        <v/>
      </c>
      <c r="T149" s="22" t="str">
        <f>IFERROR(VLOOKUP($B149,'IRC5 2906 Oudenaarde'!$V:$Y,2,FALSE),"")</f>
        <v/>
      </c>
      <c r="U149" s="23" t="str">
        <f>IFERROR(VLOOKUP($B149,'IRC5 2906 Oudenaarde'!$V:$Y,3,FALSE),"")</f>
        <v/>
      </c>
      <c r="V149" s="23" t="str">
        <f>IFERROR(VLOOKUP($B149,'IRC5 2906 Oudenaarde'!$V:$Y,4,FALSE),"")</f>
        <v/>
      </c>
      <c r="W149" s="27" t="str">
        <f t="shared" si="39"/>
        <v/>
      </c>
      <c r="X149" s="22" t="str">
        <f>IFERROR(VLOOKUP($B149,'IRC6 0830 Racing Gent'!$V:$Y,2,FALSE),"")</f>
        <v/>
      </c>
      <c r="Y149" s="23" t="str">
        <f>IFERROR(VLOOKUP($B149,'IRC6 0830 Racing Gent'!$V:$Y,3,FALSE),"")</f>
        <v/>
      </c>
      <c r="Z149" s="23" t="str">
        <f>IFERROR(VLOOKUP($B149,'IRC6 0830 Racing Gent'!$V:$Y,4,FALSE),"")</f>
        <v/>
      </c>
      <c r="AA149" s="27" t="str">
        <f t="shared" si="40"/>
        <v/>
      </c>
      <c r="AB149" s="22" t="str">
        <f>IFERROR(VLOOKUP($B149,'IRC7 0907 KAA Gent'!$V:$Y,2,FALSE),"")</f>
        <v/>
      </c>
      <c r="AC149" s="23" t="str">
        <f>IFERROR(VLOOKUP($B149,'IRC7 0907 KAA Gent'!$V:$Y,3,FALSE),"")</f>
        <v/>
      </c>
      <c r="AD149" s="23" t="str">
        <f>IFERROR(VLOOKUP($B149,'IRC7 0907 KAA Gent'!$V:$Y,4,FALSE),"")</f>
        <v/>
      </c>
      <c r="AE149" s="24" t="str">
        <f t="shared" si="41"/>
        <v/>
      </c>
      <c r="AF149" s="29" t="str" cm="1">
        <f t="array" ref="AF149">IF(SUM(LARGE(AJ149:AP149,{1;2;3;4;5}))&gt;0,SUM(LARGE(AJ149:AP149,{1;2;3;4;5})),"")</f>
        <v/>
      </c>
      <c r="AG149" s="5" t="str">
        <f t="shared" si="42"/>
        <v/>
      </c>
      <c r="AH149" s="5" t="str">
        <f t="shared" si="50"/>
        <v/>
      </c>
      <c r="AJ149" s="3">
        <f t="shared" si="43"/>
        <v>0</v>
      </c>
      <c r="AK149" s="3">
        <f t="shared" si="44"/>
        <v>0</v>
      </c>
      <c r="AL149" s="3">
        <f t="shared" si="45"/>
        <v>0</v>
      </c>
      <c r="AM149" s="3">
        <f t="shared" si="46"/>
        <v>0</v>
      </c>
      <c r="AN149" s="3">
        <f t="shared" si="47"/>
        <v>0</v>
      </c>
      <c r="AO149" s="3">
        <f t="shared" si="48"/>
        <v>0</v>
      </c>
      <c r="AP149" s="3">
        <f t="shared" si="49"/>
        <v>0</v>
      </c>
    </row>
    <row r="150" spans="2:42" x14ac:dyDescent="0.3">
      <c r="B150" s="30"/>
      <c r="C150" s="80"/>
      <c r="D150" s="22" t="str">
        <f>IFERROR(VLOOKUP($B150,'IRC1 0405 Deinze'!$AB:$AG,2,FALSE),"")</f>
        <v/>
      </c>
      <c r="E150" s="23" t="str">
        <f>IFERROR(VLOOKUP($B150,'IRC1 0405 Deinze'!$AB:$AG,3,FALSE),"")</f>
        <v/>
      </c>
      <c r="F150" s="23" t="str">
        <f>IFERROR(VLOOKUP($B150,'IRC1 0405 Deinze'!$AB:$AG,4,FALSE),"")</f>
        <v/>
      </c>
      <c r="G150" s="27" t="str">
        <f t="shared" si="35"/>
        <v/>
      </c>
      <c r="H150" s="22" t="str">
        <f>IFERROR(VLOOKUP($B150,'IRC2 0426 Maldegem'!$AC:$AG,2,FALSE),"")</f>
        <v/>
      </c>
      <c r="I150" s="23" t="str">
        <f>IFERROR(VLOOKUP($B150,'IRC2 0426 Maldegem'!$AC:$AG,3,FALSE),"")</f>
        <v/>
      </c>
      <c r="J150" s="23" t="str">
        <f>IFERROR(VLOOKUP($B150,'IRC2 0426 Maldegem'!$AC:$AG,4,FALSE),"")</f>
        <v/>
      </c>
      <c r="K150" s="27" t="str">
        <f t="shared" si="36"/>
        <v/>
      </c>
      <c r="L150" s="22" t="str">
        <f>IFERROR(VLOOKUP($B150,'IRC3 0510 Aalter'!$AB:$AG,2,FALSE),"")</f>
        <v/>
      </c>
      <c r="M150" s="23" t="str">
        <f>IFERROR(VLOOKUP($B150,'IRC3 0510 Aalter'!$AB:$AG,3,FALSE),"")</f>
        <v/>
      </c>
      <c r="N150" s="23" t="str">
        <f>IFERROR(VLOOKUP($B150,'IRC3 0510 Aalter'!$AB:$AG,4,FALSE),"")</f>
        <v/>
      </c>
      <c r="O150" s="27" t="str">
        <f t="shared" si="37"/>
        <v/>
      </c>
      <c r="P150" s="22" t="str">
        <f>IFERROR(VLOOKUP($B150,'IRC4 0607 Rieme'!$V:$Y,2,FALSE),"")</f>
        <v/>
      </c>
      <c r="Q150" s="23" t="str">
        <f>IFERROR(VLOOKUP($B150,'IRC4 0607 Rieme'!$V:$Y,3,FALSE),"")</f>
        <v/>
      </c>
      <c r="R150" s="23" t="str">
        <f>IFERROR(VLOOKUP($B150,'IRC4 0607 Rieme'!$V:$Y,4,FALSE),"")</f>
        <v/>
      </c>
      <c r="S150" s="27" t="str">
        <f t="shared" si="38"/>
        <v/>
      </c>
      <c r="T150" s="22" t="str">
        <f>IFERROR(VLOOKUP($B150,'IRC5 2906 Oudenaarde'!$V:$Y,2,FALSE),"")</f>
        <v/>
      </c>
      <c r="U150" s="23" t="str">
        <f>IFERROR(VLOOKUP($B150,'IRC5 2906 Oudenaarde'!$V:$Y,3,FALSE),"")</f>
        <v/>
      </c>
      <c r="V150" s="23" t="str">
        <f>IFERROR(VLOOKUP($B150,'IRC5 2906 Oudenaarde'!$V:$Y,4,FALSE),"")</f>
        <v/>
      </c>
      <c r="W150" s="27" t="str">
        <f t="shared" si="39"/>
        <v/>
      </c>
      <c r="X150" s="22" t="str">
        <f>IFERROR(VLOOKUP($B150,'IRC6 0830 Racing Gent'!$V:$Y,2,FALSE),"")</f>
        <v/>
      </c>
      <c r="Y150" s="23" t="str">
        <f>IFERROR(VLOOKUP($B150,'IRC6 0830 Racing Gent'!$V:$Y,3,FALSE),"")</f>
        <v/>
      </c>
      <c r="Z150" s="23" t="str">
        <f>IFERROR(VLOOKUP($B150,'IRC6 0830 Racing Gent'!$V:$Y,4,FALSE),"")</f>
        <v/>
      </c>
      <c r="AA150" s="27" t="str">
        <f t="shared" si="40"/>
        <v/>
      </c>
      <c r="AB150" s="22" t="str">
        <f>IFERROR(VLOOKUP($B150,'IRC7 0907 KAA Gent'!$V:$Y,2,FALSE),"")</f>
        <v/>
      </c>
      <c r="AC150" s="23" t="str">
        <f>IFERROR(VLOOKUP($B150,'IRC7 0907 KAA Gent'!$V:$Y,3,FALSE),"")</f>
        <v/>
      </c>
      <c r="AD150" s="23" t="str">
        <f>IFERROR(VLOOKUP($B150,'IRC7 0907 KAA Gent'!$V:$Y,4,FALSE),"")</f>
        <v/>
      </c>
      <c r="AE150" s="24" t="str">
        <f t="shared" si="41"/>
        <v/>
      </c>
      <c r="AF150" s="29" t="str" cm="1">
        <f t="array" ref="AF150">IF(SUM(LARGE(AJ150:AP150,{1;2;3;4;5}))&gt;0,SUM(LARGE(AJ150:AP150,{1;2;3;4;5})),"")</f>
        <v/>
      </c>
      <c r="AG150" s="5" t="str">
        <f t="shared" si="42"/>
        <v/>
      </c>
      <c r="AH150" s="5" t="str">
        <f t="shared" si="50"/>
        <v/>
      </c>
      <c r="AJ150" s="3">
        <f t="shared" si="43"/>
        <v>0</v>
      </c>
      <c r="AK150" s="3">
        <f t="shared" si="44"/>
        <v>0</v>
      </c>
      <c r="AL150" s="3">
        <f t="shared" si="45"/>
        <v>0</v>
      </c>
      <c r="AM150" s="3">
        <f t="shared" si="46"/>
        <v>0</v>
      </c>
      <c r="AN150" s="3">
        <f t="shared" si="47"/>
        <v>0</v>
      </c>
      <c r="AO150" s="3">
        <f t="shared" si="48"/>
        <v>0</v>
      </c>
      <c r="AP150" s="3">
        <f t="shared" si="49"/>
        <v>0</v>
      </c>
    </row>
    <row r="151" spans="2:42" x14ac:dyDescent="0.3">
      <c r="B151" s="30"/>
      <c r="C151" s="80"/>
      <c r="D151" s="22" t="str">
        <f>IFERROR(VLOOKUP($B151,'IRC1 0405 Deinze'!$AB:$AG,2,FALSE),"")</f>
        <v/>
      </c>
      <c r="E151" s="23" t="str">
        <f>IFERROR(VLOOKUP($B151,'IRC1 0405 Deinze'!$AB:$AG,3,FALSE),"")</f>
        <v/>
      </c>
      <c r="F151" s="23" t="str">
        <f>IFERROR(VLOOKUP($B151,'IRC1 0405 Deinze'!$AB:$AG,4,FALSE),"")</f>
        <v/>
      </c>
      <c r="G151" s="27" t="str">
        <f t="shared" si="35"/>
        <v/>
      </c>
      <c r="H151" s="22" t="str">
        <f>IFERROR(VLOOKUP($B151,'IRC2 0426 Maldegem'!$AC:$AG,2,FALSE),"")</f>
        <v/>
      </c>
      <c r="I151" s="23" t="str">
        <f>IFERROR(VLOOKUP($B151,'IRC2 0426 Maldegem'!$AC:$AG,3,FALSE),"")</f>
        <v/>
      </c>
      <c r="J151" s="23" t="str">
        <f>IFERROR(VLOOKUP($B151,'IRC2 0426 Maldegem'!$AC:$AG,4,FALSE),"")</f>
        <v/>
      </c>
      <c r="K151" s="27" t="str">
        <f t="shared" si="36"/>
        <v/>
      </c>
      <c r="L151" s="22" t="str">
        <f>IFERROR(VLOOKUP($B151,'IRC3 0510 Aalter'!$AB:$AG,2,FALSE),"")</f>
        <v/>
      </c>
      <c r="M151" s="23" t="str">
        <f>IFERROR(VLOOKUP($B151,'IRC3 0510 Aalter'!$AB:$AG,3,FALSE),"")</f>
        <v/>
      </c>
      <c r="N151" s="23" t="str">
        <f>IFERROR(VLOOKUP($B151,'IRC3 0510 Aalter'!$AB:$AG,4,FALSE),"")</f>
        <v/>
      </c>
      <c r="O151" s="27" t="str">
        <f t="shared" si="37"/>
        <v/>
      </c>
      <c r="P151" s="22" t="str">
        <f>IFERROR(VLOOKUP($B151,'IRC4 0607 Rieme'!$V:$Y,2,FALSE),"")</f>
        <v/>
      </c>
      <c r="Q151" s="23" t="str">
        <f>IFERROR(VLOOKUP($B151,'IRC4 0607 Rieme'!$V:$Y,3,FALSE),"")</f>
        <v/>
      </c>
      <c r="R151" s="23" t="str">
        <f>IFERROR(VLOOKUP($B151,'IRC4 0607 Rieme'!$V:$Y,4,FALSE),"")</f>
        <v/>
      </c>
      <c r="S151" s="27" t="str">
        <f t="shared" si="38"/>
        <v/>
      </c>
      <c r="T151" s="22" t="str">
        <f>IFERROR(VLOOKUP($B151,'IRC5 2906 Oudenaarde'!$V:$Y,2,FALSE),"")</f>
        <v/>
      </c>
      <c r="U151" s="23" t="str">
        <f>IFERROR(VLOOKUP($B151,'IRC5 2906 Oudenaarde'!$V:$Y,3,FALSE),"")</f>
        <v/>
      </c>
      <c r="V151" s="23" t="str">
        <f>IFERROR(VLOOKUP($B151,'IRC5 2906 Oudenaarde'!$V:$Y,4,FALSE),"")</f>
        <v/>
      </c>
      <c r="W151" s="27" t="str">
        <f t="shared" si="39"/>
        <v/>
      </c>
      <c r="X151" s="22" t="str">
        <f>IFERROR(VLOOKUP($B151,'IRC6 0830 Racing Gent'!$V:$Y,2,FALSE),"")</f>
        <v/>
      </c>
      <c r="Y151" s="23" t="str">
        <f>IFERROR(VLOOKUP($B151,'IRC6 0830 Racing Gent'!$V:$Y,3,FALSE),"")</f>
        <v/>
      </c>
      <c r="Z151" s="23" t="str">
        <f>IFERROR(VLOOKUP($B151,'IRC6 0830 Racing Gent'!$V:$Y,4,FALSE),"")</f>
        <v/>
      </c>
      <c r="AA151" s="27" t="str">
        <f t="shared" si="40"/>
        <v/>
      </c>
      <c r="AB151" s="22" t="str">
        <f>IFERROR(VLOOKUP($B151,'IRC7 0907 KAA Gent'!$V:$Y,2,FALSE),"")</f>
        <v/>
      </c>
      <c r="AC151" s="23" t="str">
        <f>IFERROR(VLOOKUP($B151,'IRC7 0907 KAA Gent'!$V:$Y,3,FALSE),"")</f>
        <v/>
      </c>
      <c r="AD151" s="23" t="str">
        <f>IFERROR(VLOOKUP($B151,'IRC7 0907 KAA Gent'!$V:$Y,4,FALSE),"")</f>
        <v/>
      </c>
      <c r="AE151" s="24" t="str">
        <f t="shared" si="41"/>
        <v/>
      </c>
      <c r="AF151" s="29" t="str" cm="1">
        <f t="array" ref="AF151">IF(SUM(LARGE(AJ151:AP151,{1;2;3;4;5}))&gt;0,SUM(LARGE(AJ151:AP151,{1;2;3;4;5})),"")</f>
        <v/>
      </c>
      <c r="AG151" s="5" t="str">
        <f t="shared" si="42"/>
        <v/>
      </c>
      <c r="AH151" s="5" t="str">
        <f t="shared" si="50"/>
        <v/>
      </c>
      <c r="AJ151" s="3">
        <f t="shared" si="43"/>
        <v>0</v>
      </c>
      <c r="AK151" s="3">
        <f t="shared" si="44"/>
        <v>0</v>
      </c>
      <c r="AL151" s="3">
        <f t="shared" si="45"/>
        <v>0</v>
      </c>
      <c r="AM151" s="3">
        <f t="shared" si="46"/>
        <v>0</v>
      </c>
      <c r="AN151" s="3">
        <f t="shared" si="47"/>
        <v>0</v>
      </c>
      <c r="AO151" s="3">
        <f t="shared" si="48"/>
        <v>0</v>
      </c>
      <c r="AP151" s="3">
        <f t="shared" si="49"/>
        <v>0</v>
      </c>
    </row>
    <row r="152" spans="2:42" x14ac:dyDescent="0.3">
      <c r="B152" s="30"/>
      <c r="C152" s="80"/>
      <c r="D152" s="22" t="str">
        <f>IFERROR(VLOOKUP($B152,'IRC1 0405 Deinze'!$AB:$AG,2,FALSE),"")</f>
        <v/>
      </c>
      <c r="E152" s="23" t="str">
        <f>IFERROR(VLOOKUP($B152,'IRC1 0405 Deinze'!$AB:$AG,3,FALSE),"")</f>
        <v/>
      </c>
      <c r="F152" s="23" t="str">
        <f>IFERROR(VLOOKUP($B152,'IRC1 0405 Deinze'!$AB:$AG,4,FALSE),"")</f>
        <v/>
      </c>
      <c r="G152" s="27" t="str">
        <f t="shared" si="35"/>
        <v/>
      </c>
      <c r="H152" s="22" t="str">
        <f>IFERROR(VLOOKUP($B152,'IRC2 0426 Maldegem'!$AC:$AG,2,FALSE),"")</f>
        <v/>
      </c>
      <c r="I152" s="23" t="str">
        <f>IFERROR(VLOOKUP($B152,'IRC2 0426 Maldegem'!$AC:$AG,3,FALSE),"")</f>
        <v/>
      </c>
      <c r="J152" s="23" t="str">
        <f>IFERROR(VLOOKUP($B152,'IRC2 0426 Maldegem'!$AC:$AG,4,FALSE),"")</f>
        <v/>
      </c>
      <c r="K152" s="27" t="str">
        <f t="shared" si="36"/>
        <v/>
      </c>
      <c r="L152" s="22" t="str">
        <f>IFERROR(VLOOKUP($B152,'IRC3 0510 Aalter'!$AB:$AG,2,FALSE),"")</f>
        <v/>
      </c>
      <c r="M152" s="23" t="str">
        <f>IFERROR(VLOOKUP($B152,'IRC3 0510 Aalter'!$AB:$AG,3,FALSE),"")</f>
        <v/>
      </c>
      <c r="N152" s="23" t="str">
        <f>IFERROR(VLOOKUP($B152,'IRC3 0510 Aalter'!$AB:$AG,4,FALSE),"")</f>
        <v/>
      </c>
      <c r="O152" s="27" t="str">
        <f t="shared" si="37"/>
        <v/>
      </c>
      <c r="P152" s="22" t="str">
        <f>IFERROR(VLOOKUP($B152,'IRC4 0607 Rieme'!$V:$Y,2,FALSE),"")</f>
        <v/>
      </c>
      <c r="Q152" s="23" t="str">
        <f>IFERROR(VLOOKUP($B152,'IRC4 0607 Rieme'!$V:$Y,3,FALSE),"")</f>
        <v/>
      </c>
      <c r="R152" s="23" t="str">
        <f>IFERROR(VLOOKUP($B152,'IRC4 0607 Rieme'!$V:$Y,4,FALSE),"")</f>
        <v/>
      </c>
      <c r="S152" s="27" t="str">
        <f t="shared" si="38"/>
        <v/>
      </c>
      <c r="T152" s="22" t="str">
        <f>IFERROR(VLOOKUP($B152,'IRC5 2906 Oudenaarde'!$V:$Y,2,FALSE),"")</f>
        <v/>
      </c>
      <c r="U152" s="23" t="str">
        <f>IFERROR(VLOOKUP($B152,'IRC5 2906 Oudenaarde'!$V:$Y,3,FALSE),"")</f>
        <v/>
      </c>
      <c r="V152" s="23" t="str">
        <f>IFERROR(VLOOKUP($B152,'IRC5 2906 Oudenaarde'!$V:$Y,4,FALSE),"")</f>
        <v/>
      </c>
      <c r="W152" s="27" t="str">
        <f t="shared" si="39"/>
        <v/>
      </c>
      <c r="X152" s="22" t="str">
        <f>IFERROR(VLOOKUP($B152,'IRC6 0830 Racing Gent'!$V:$Y,2,FALSE),"")</f>
        <v/>
      </c>
      <c r="Y152" s="23" t="str">
        <f>IFERROR(VLOOKUP($B152,'IRC6 0830 Racing Gent'!$V:$Y,3,FALSE),"")</f>
        <v/>
      </c>
      <c r="Z152" s="23" t="str">
        <f>IFERROR(VLOOKUP($B152,'IRC6 0830 Racing Gent'!$V:$Y,4,FALSE),"")</f>
        <v/>
      </c>
      <c r="AA152" s="27" t="str">
        <f t="shared" si="40"/>
        <v/>
      </c>
      <c r="AB152" s="22" t="str">
        <f>IFERROR(VLOOKUP($B152,'IRC7 0907 KAA Gent'!$V:$Y,2,FALSE),"")</f>
        <v/>
      </c>
      <c r="AC152" s="23" t="str">
        <f>IFERROR(VLOOKUP($B152,'IRC7 0907 KAA Gent'!$V:$Y,3,FALSE),"")</f>
        <v/>
      </c>
      <c r="AD152" s="23" t="str">
        <f>IFERROR(VLOOKUP($B152,'IRC7 0907 KAA Gent'!$V:$Y,4,FALSE),"")</f>
        <v/>
      </c>
      <c r="AE152" s="24" t="str">
        <f t="shared" si="41"/>
        <v/>
      </c>
      <c r="AF152" s="29" t="str" cm="1">
        <f t="array" ref="AF152">IF(SUM(LARGE(AJ152:AP152,{1;2;3;4;5}))&gt;0,SUM(LARGE(AJ152:AP152,{1;2;3;4;5})),"")</f>
        <v/>
      </c>
      <c r="AG152" s="5" t="str">
        <f t="shared" si="42"/>
        <v/>
      </c>
      <c r="AH152" s="5" t="str">
        <f t="shared" si="50"/>
        <v/>
      </c>
      <c r="AJ152" s="3">
        <f t="shared" si="43"/>
        <v>0</v>
      </c>
      <c r="AK152" s="3">
        <f t="shared" si="44"/>
        <v>0</v>
      </c>
      <c r="AL152" s="3">
        <f t="shared" si="45"/>
        <v>0</v>
      </c>
      <c r="AM152" s="3">
        <f t="shared" si="46"/>
        <v>0</v>
      </c>
      <c r="AN152" s="3">
        <f t="shared" si="47"/>
        <v>0</v>
      </c>
      <c r="AO152" s="3">
        <f t="shared" si="48"/>
        <v>0</v>
      </c>
      <c r="AP152" s="3">
        <f t="shared" si="49"/>
        <v>0</v>
      </c>
    </row>
    <row r="153" spans="2:42" x14ac:dyDescent="0.3">
      <c r="B153" s="30"/>
      <c r="C153" s="80"/>
      <c r="D153" s="22" t="str">
        <f>IFERROR(VLOOKUP($B153,'IRC1 0405 Deinze'!$AB:$AG,2,FALSE),"")</f>
        <v/>
      </c>
      <c r="E153" s="23" t="str">
        <f>IFERROR(VLOOKUP($B153,'IRC1 0405 Deinze'!$AB:$AG,3,FALSE),"")</f>
        <v/>
      </c>
      <c r="F153" s="23" t="str">
        <f>IFERROR(VLOOKUP($B153,'IRC1 0405 Deinze'!$AB:$AG,4,FALSE),"")</f>
        <v/>
      </c>
      <c r="G153" s="27" t="str">
        <f t="shared" si="35"/>
        <v/>
      </c>
      <c r="H153" s="22" t="str">
        <f>IFERROR(VLOOKUP($B153,'IRC2 0426 Maldegem'!$AC:$AG,2,FALSE),"")</f>
        <v/>
      </c>
      <c r="I153" s="23" t="str">
        <f>IFERROR(VLOOKUP($B153,'IRC2 0426 Maldegem'!$AC:$AG,3,FALSE),"")</f>
        <v/>
      </c>
      <c r="J153" s="23" t="str">
        <f>IFERROR(VLOOKUP($B153,'IRC2 0426 Maldegem'!$AC:$AG,4,FALSE),"")</f>
        <v/>
      </c>
      <c r="K153" s="27" t="str">
        <f t="shared" si="36"/>
        <v/>
      </c>
      <c r="L153" s="22" t="str">
        <f>IFERROR(VLOOKUP($B153,'IRC3 0510 Aalter'!$AB:$AG,2,FALSE),"")</f>
        <v/>
      </c>
      <c r="M153" s="23" t="str">
        <f>IFERROR(VLOOKUP($B153,'IRC3 0510 Aalter'!$AB:$AG,3,FALSE),"")</f>
        <v/>
      </c>
      <c r="N153" s="23" t="str">
        <f>IFERROR(VLOOKUP($B153,'IRC3 0510 Aalter'!$AB:$AG,4,FALSE),"")</f>
        <v/>
      </c>
      <c r="O153" s="27" t="str">
        <f t="shared" si="37"/>
        <v/>
      </c>
      <c r="P153" s="22" t="str">
        <f>IFERROR(VLOOKUP($B153,'IRC4 0607 Rieme'!$V:$Y,2,FALSE),"")</f>
        <v/>
      </c>
      <c r="Q153" s="23" t="str">
        <f>IFERROR(VLOOKUP($B153,'IRC4 0607 Rieme'!$V:$Y,3,FALSE),"")</f>
        <v/>
      </c>
      <c r="R153" s="23" t="str">
        <f>IFERROR(VLOOKUP($B153,'IRC4 0607 Rieme'!$V:$Y,4,FALSE),"")</f>
        <v/>
      </c>
      <c r="S153" s="27" t="str">
        <f t="shared" si="38"/>
        <v/>
      </c>
      <c r="T153" s="22" t="str">
        <f>IFERROR(VLOOKUP($B153,'IRC5 2906 Oudenaarde'!$V:$Y,2,FALSE),"")</f>
        <v/>
      </c>
      <c r="U153" s="23" t="str">
        <f>IFERROR(VLOOKUP($B153,'IRC5 2906 Oudenaarde'!$V:$Y,3,FALSE),"")</f>
        <v/>
      </c>
      <c r="V153" s="23" t="str">
        <f>IFERROR(VLOOKUP($B153,'IRC5 2906 Oudenaarde'!$V:$Y,4,FALSE),"")</f>
        <v/>
      </c>
      <c r="W153" s="27" t="str">
        <f t="shared" si="39"/>
        <v/>
      </c>
      <c r="X153" s="22" t="str">
        <f>IFERROR(VLOOKUP($B153,'IRC6 0830 Racing Gent'!$V:$Y,2,FALSE),"")</f>
        <v/>
      </c>
      <c r="Y153" s="23" t="str">
        <f>IFERROR(VLOOKUP($B153,'IRC6 0830 Racing Gent'!$V:$Y,3,FALSE),"")</f>
        <v/>
      </c>
      <c r="Z153" s="23" t="str">
        <f>IFERROR(VLOOKUP($B153,'IRC6 0830 Racing Gent'!$V:$Y,4,FALSE),"")</f>
        <v/>
      </c>
      <c r="AA153" s="27" t="str">
        <f t="shared" si="40"/>
        <v/>
      </c>
      <c r="AB153" s="22" t="str">
        <f>IFERROR(VLOOKUP($B153,'IRC7 0907 KAA Gent'!$V:$Y,2,FALSE),"")</f>
        <v/>
      </c>
      <c r="AC153" s="23" t="str">
        <f>IFERROR(VLOOKUP($B153,'IRC7 0907 KAA Gent'!$V:$Y,3,FALSE),"")</f>
        <v/>
      </c>
      <c r="AD153" s="23" t="str">
        <f>IFERROR(VLOOKUP($B153,'IRC7 0907 KAA Gent'!$V:$Y,4,FALSE),"")</f>
        <v/>
      </c>
      <c r="AE153" s="24" t="str">
        <f t="shared" si="41"/>
        <v/>
      </c>
      <c r="AF153" s="29" t="str" cm="1">
        <f t="array" ref="AF153">IF(SUM(LARGE(AJ153:AP153,{1;2;3;4;5}))&gt;0,SUM(LARGE(AJ153:AP153,{1;2;3;4;5})),"")</f>
        <v/>
      </c>
      <c r="AG153" s="5" t="str">
        <f t="shared" si="42"/>
        <v/>
      </c>
      <c r="AH153" s="5" t="str">
        <f t="shared" si="50"/>
        <v/>
      </c>
      <c r="AJ153" s="3">
        <f t="shared" si="43"/>
        <v>0</v>
      </c>
      <c r="AK153" s="3">
        <f t="shared" si="44"/>
        <v>0</v>
      </c>
      <c r="AL153" s="3">
        <f t="shared" si="45"/>
        <v>0</v>
      </c>
      <c r="AM153" s="3">
        <f t="shared" si="46"/>
        <v>0</v>
      </c>
      <c r="AN153" s="3">
        <f t="shared" si="47"/>
        <v>0</v>
      </c>
      <c r="AO153" s="3">
        <f t="shared" si="48"/>
        <v>0</v>
      </c>
      <c r="AP153" s="3">
        <f t="shared" si="49"/>
        <v>0</v>
      </c>
    </row>
    <row r="154" spans="2:42" x14ac:dyDescent="0.3">
      <c r="B154" s="30"/>
      <c r="C154" s="80"/>
      <c r="D154" s="22" t="str">
        <f>IFERROR(VLOOKUP($B154,'IRC1 0405 Deinze'!$AB:$AG,2,FALSE),"")</f>
        <v/>
      </c>
      <c r="E154" s="23" t="str">
        <f>IFERROR(VLOOKUP($B154,'IRC1 0405 Deinze'!$AB:$AG,3,FALSE),"")</f>
        <v/>
      </c>
      <c r="F154" s="23" t="str">
        <f>IFERROR(VLOOKUP($B154,'IRC1 0405 Deinze'!$AB:$AG,4,FALSE),"")</f>
        <v/>
      </c>
      <c r="G154" s="27" t="str">
        <f t="shared" si="35"/>
        <v/>
      </c>
      <c r="H154" s="22" t="str">
        <f>IFERROR(VLOOKUP($B154,'IRC2 0426 Maldegem'!$AC:$AG,2,FALSE),"")</f>
        <v/>
      </c>
      <c r="I154" s="23" t="str">
        <f>IFERROR(VLOOKUP($B154,'IRC2 0426 Maldegem'!$AC:$AG,3,FALSE),"")</f>
        <v/>
      </c>
      <c r="J154" s="23" t="str">
        <f>IFERROR(VLOOKUP($B154,'IRC2 0426 Maldegem'!$AC:$AG,4,FALSE),"")</f>
        <v/>
      </c>
      <c r="K154" s="27" t="str">
        <f t="shared" si="36"/>
        <v/>
      </c>
      <c r="L154" s="22" t="str">
        <f>IFERROR(VLOOKUP($B154,'IRC3 0510 Aalter'!$AB:$AG,2,FALSE),"")</f>
        <v/>
      </c>
      <c r="M154" s="23" t="str">
        <f>IFERROR(VLOOKUP($B154,'IRC3 0510 Aalter'!$AB:$AG,3,FALSE),"")</f>
        <v/>
      </c>
      <c r="N154" s="23" t="str">
        <f>IFERROR(VLOOKUP($B154,'IRC3 0510 Aalter'!$AB:$AG,4,FALSE),"")</f>
        <v/>
      </c>
      <c r="O154" s="27" t="str">
        <f t="shared" si="37"/>
        <v/>
      </c>
      <c r="P154" s="22" t="str">
        <f>IFERROR(VLOOKUP($B154,'IRC4 0607 Rieme'!$V:$Y,2,FALSE),"")</f>
        <v/>
      </c>
      <c r="Q154" s="23" t="str">
        <f>IFERROR(VLOOKUP($B154,'IRC4 0607 Rieme'!$V:$Y,3,FALSE),"")</f>
        <v/>
      </c>
      <c r="R154" s="23" t="str">
        <f>IFERROR(VLOOKUP($B154,'IRC4 0607 Rieme'!$V:$Y,4,FALSE),"")</f>
        <v/>
      </c>
      <c r="S154" s="27" t="str">
        <f t="shared" si="38"/>
        <v/>
      </c>
      <c r="T154" s="22" t="str">
        <f>IFERROR(VLOOKUP($B154,'IRC5 2906 Oudenaarde'!$V:$Y,2,FALSE),"")</f>
        <v/>
      </c>
      <c r="U154" s="23" t="str">
        <f>IFERROR(VLOOKUP($B154,'IRC5 2906 Oudenaarde'!$V:$Y,3,FALSE),"")</f>
        <v/>
      </c>
      <c r="V154" s="23" t="str">
        <f>IFERROR(VLOOKUP($B154,'IRC5 2906 Oudenaarde'!$V:$Y,4,FALSE),"")</f>
        <v/>
      </c>
      <c r="W154" s="27" t="str">
        <f t="shared" si="39"/>
        <v/>
      </c>
      <c r="X154" s="22" t="str">
        <f>IFERROR(VLOOKUP($B154,'IRC6 0830 Racing Gent'!$V:$Y,2,FALSE),"")</f>
        <v/>
      </c>
      <c r="Y154" s="23" t="str">
        <f>IFERROR(VLOOKUP($B154,'IRC6 0830 Racing Gent'!$V:$Y,3,FALSE),"")</f>
        <v/>
      </c>
      <c r="Z154" s="23" t="str">
        <f>IFERROR(VLOOKUP($B154,'IRC6 0830 Racing Gent'!$V:$Y,4,FALSE),"")</f>
        <v/>
      </c>
      <c r="AA154" s="27" t="str">
        <f t="shared" si="40"/>
        <v/>
      </c>
      <c r="AB154" s="22" t="str">
        <f>IFERROR(VLOOKUP($B154,'IRC7 0907 KAA Gent'!$V:$Y,2,FALSE),"")</f>
        <v/>
      </c>
      <c r="AC154" s="23" t="str">
        <f>IFERROR(VLOOKUP($B154,'IRC7 0907 KAA Gent'!$V:$Y,3,FALSE),"")</f>
        <v/>
      </c>
      <c r="AD154" s="23" t="str">
        <f>IFERROR(VLOOKUP($B154,'IRC7 0907 KAA Gent'!$V:$Y,4,FALSE),"")</f>
        <v/>
      </c>
      <c r="AE154" s="24" t="str">
        <f t="shared" si="41"/>
        <v/>
      </c>
      <c r="AF154" s="29" t="str" cm="1">
        <f t="array" ref="AF154">IF(SUM(LARGE(AJ154:AP154,{1;2;3;4;5}))&gt;0,SUM(LARGE(AJ154:AP154,{1;2;3;4;5})),"")</f>
        <v/>
      </c>
      <c r="AG154" s="5" t="str">
        <f t="shared" si="42"/>
        <v/>
      </c>
      <c r="AH154" s="5" t="str">
        <f t="shared" si="50"/>
        <v/>
      </c>
      <c r="AJ154" s="3">
        <f t="shared" si="43"/>
        <v>0</v>
      </c>
      <c r="AK154" s="3">
        <f t="shared" si="44"/>
        <v>0</v>
      </c>
      <c r="AL154" s="3">
        <f t="shared" si="45"/>
        <v>0</v>
      </c>
      <c r="AM154" s="3">
        <f t="shared" si="46"/>
        <v>0</v>
      </c>
      <c r="AN154" s="3">
        <f t="shared" si="47"/>
        <v>0</v>
      </c>
      <c r="AO154" s="3">
        <f t="shared" si="48"/>
        <v>0</v>
      </c>
      <c r="AP154" s="3">
        <f t="shared" si="49"/>
        <v>0</v>
      </c>
    </row>
    <row r="155" spans="2:42" x14ac:dyDescent="0.3">
      <c r="B155" s="30"/>
      <c r="C155" s="80"/>
      <c r="D155" s="22" t="str">
        <f>IFERROR(VLOOKUP($B155,'IRC1 0405 Deinze'!$AB:$AG,2,FALSE),"")</f>
        <v/>
      </c>
      <c r="E155" s="23" t="str">
        <f>IFERROR(VLOOKUP($B155,'IRC1 0405 Deinze'!$AB:$AG,3,FALSE),"")</f>
        <v/>
      </c>
      <c r="F155" s="23" t="str">
        <f>IFERROR(VLOOKUP($B155,'IRC1 0405 Deinze'!$AB:$AG,4,FALSE),"")</f>
        <v/>
      </c>
      <c r="G155" s="27" t="str">
        <f t="shared" si="35"/>
        <v/>
      </c>
      <c r="H155" s="22" t="str">
        <f>IFERROR(VLOOKUP($B155,'IRC2 0426 Maldegem'!$AC:$AG,2,FALSE),"")</f>
        <v/>
      </c>
      <c r="I155" s="23" t="str">
        <f>IFERROR(VLOOKUP($B155,'IRC2 0426 Maldegem'!$AC:$AG,3,FALSE),"")</f>
        <v/>
      </c>
      <c r="J155" s="23" t="str">
        <f>IFERROR(VLOOKUP($B155,'IRC2 0426 Maldegem'!$AC:$AG,4,FALSE),"")</f>
        <v/>
      </c>
      <c r="K155" s="27" t="str">
        <f t="shared" si="36"/>
        <v/>
      </c>
      <c r="L155" s="22" t="str">
        <f>IFERROR(VLOOKUP($B155,'IRC3 0510 Aalter'!$AB:$AG,2,FALSE),"")</f>
        <v/>
      </c>
      <c r="M155" s="23" t="str">
        <f>IFERROR(VLOOKUP($B155,'IRC3 0510 Aalter'!$AB:$AG,3,FALSE),"")</f>
        <v/>
      </c>
      <c r="N155" s="23" t="str">
        <f>IFERROR(VLOOKUP($B155,'IRC3 0510 Aalter'!$AB:$AG,4,FALSE),"")</f>
        <v/>
      </c>
      <c r="O155" s="27" t="str">
        <f t="shared" si="37"/>
        <v/>
      </c>
      <c r="P155" s="22" t="str">
        <f>IFERROR(VLOOKUP($B155,'IRC4 0607 Rieme'!$V:$Y,2,FALSE),"")</f>
        <v/>
      </c>
      <c r="Q155" s="23" t="str">
        <f>IFERROR(VLOOKUP($B155,'IRC4 0607 Rieme'!$V:$Y,3,FALSE),"")</f>
        <v/>
      </c>
      <c r="R155" s="23" t="str">
        <f>IFERROR(VLOOKUP($B155,'IRC4 0607 Rieme'!$V:$Y,4,FALSE),"")</f>
        <v/>
      </c>
      <c r="S155" s="27" t="str">
        <f t="shared" si="38"/>
        <v/>
      </c>
      <c r="T155" s="22" t="str">
        <f>IFERROR(VLOOKUP($B155,'IRC5 2906 Oudenaarde'!$V:$Y,2,FALSE),"")</f>
        <v/>
      </c>
      <c r="U155" s="23" t="str">
        <f>IFERROR(VLOOKUP($B155,'IRC5 2906 Oudenaarde'!$V:$Y,3,FALSE),"")</f>
        <v/>
      </c>
      <c r="V155" s="23" t="str">
        <f>IFERROR(VLOOKUP($B155,'IRC5 2906 Oudenaarde'!$V:$Y,4,FALSE),"")</f>
        <v/>
      </c>
      <c r="W155" s="27" t="str">
        <f t="shared" si="39"/>
        <v/>
      </c>
      <c r="X155" s="22" t="str">
        <f>IFERROR(VLOOKUP($B155,'IRC6 0830 Racing Gent'!$V:$Y,2,FALSE),"")</f>
        <v/>
      </c>
      <c r="Y155" s="23" t="str">
        <f>IFERROR(VLOOKUP($B155,'IRC6 0830 Racing Gent'!$V:$Y,3,FALSE),"")</f>
        <v/>
      </c>
      <c r="Z155" s="23" t="str">
        <f>IFERROR(VLOOKUP($B155,'IRC6 0830 Racing Gent'!$V:$Y,4,FALSE),"")</f>
        <v/>
      </c>
      <c r="AA155" s="27" t="str">
        <f t="shared" si="40"/>
        <v/>
      </c>
      <c r="AB155" s="22" t="str">
        <f>IFERROR(VLOOKUP($B155,'IRC7 0907 KAA Gent'!$V:$Y,2,FALSE),"")</f>
        <v/>
      </c>
      <c r="AC155" s="23" t="str">
        <f>IFERROR(VLOOKUP($B155,'IRC7 0907 KAA Gent'!$V:$Y,3,FALSE),"")</f>
        <v/>
      </c>
      <c r="AD155" s="23" t="str">
        <f>IFERROR(VLOOKUP($B155,'IRC7 0907 KAA Gent'!$V:$Y,4,FALSE),"")</f>
        <v/>
      </c>
      <c r="AE155" s="24" t="str">
        <f t="shared" si="41"/>
        <v/>
      </c>
      <c r="AF155" s="29" t="str" cm="1">
        <f t="array" ref="AF155">IF(SUM(LARGE(AJ155:AP155,{1;2;3;4;5}))&gt;0,SUM(LARGE(AJ155:AP155,{1;2;3;4;5})),"")</f>
        <v/>
      </c>
      <c r="AG155" s="5" t="str">
        <f t="shared" si="42"/>
        <v/>
      </c>
      <c r="AH155" s="5" t="str">
        <f t="shared" si="50"/>
        <v/>
      </c>
      <c r="AJ155" s="3">
        <f t="shared" si="43"/>
        <v>0</v>
      </c>
      <c r="AK155" s="3">
        <f t="shared" si="44"/>
        <v>0</v>
      </c>
      <c r="AL155" s="3">
        <f t="shared" si="45"/>
        <v>0</v>
      </c>
      <c r="AM155" s="3">
        <f t="shared" si="46"/>
        <v>0</v>
      </c>
      <c r="AN155" s="3">
        <f t="shared" si="47"/>
        <v>0</v>
      </c>
      <c r="AO155" s="3">
        <f t="shared" si="48"/>
        <v>0</v>
      </c>
      <c r="AP155" s="3">
        <f t="shared" si="49"/>
        <v>0</v>
      </c>
    </row>
    <row r="156" spans="2:42" x14ac:dyDescent="0.3">
      <c r="B156" s="30"/>
      <c r="C156" s="80"/>
      <c r="D156" s="22" t="str">
        <f>IFERROR(VLOOKUP($B156,'IRC1 0405 Deinze'!$AB:$AG,2,FALSE),"")</f>
        <v/>
      </c>
      <c r="E156" s="23" t="str">
        <f>IFERROR(VLOOKUP($B156,'IRC1 0405 Deinze'!$AB:$AG,3,FALSE),"")</f>
        <v/>
      </c>
      <c r="F156" s="23" t="str">
        <f>IFERROR(VLOOKUP($B156,'IRC1 0405 Deinze'!$AB:$AG,4,FALSE),"")</f>
        <v/>
      </c>
      <c r="G156" s="27" t="str">
        <f t="shared" si="35"/>
        <v/>
      </c>
      <c r="H156" s="22" t="str">
        <f>IFERROR(VLOOKUP($B156,'IRC2 0426 Maldegem'!$AC:$AG,2,FALSE),"")</f>
        <v/>
      </c>
      <c r="I156" s="23" t="str">
        <f>IFERROR(VLOOKUP($B156,'IRC2 0426 Maldegem'!$AC:$AG,3,FALSE),"")</f>
        <v/>
      </c>
      <c r="J156" s="23" t="str">
        <f>IFERROR(VLOOKUP($B156,'IRC2 0426 Maldegem'!$AC:$AG,4,FALSE),"")</f>
        <v/>
      </c>
      <c r="K156" s="27" t="str">
        <f t="shared" si="36"/>
        <v/>
      </c>
      <c r="L156" s="22" t="str">
        <f>IFERROR(VLOOKUP($B156,'IRC3 0510 Aalter'!$AB:$AG,2,FALSE),"")</f>
        <v/>
      </c>
      <c r="M156" s="23" t="str">
        <f>IFERROR(VLOOKUP($B156,'IRC3 0510 Aalter'!$AB:$AG,3,FALSE),"")</f>
        <v/>
      </c>
      <c r="N156" s="23" t="str">
        <f>IFERROR(VLOOKUP($B156,'IRC3 0510 Aalter'!$AB:$AG,4,FALSE),"")</f>
        <v/>
      </c>
      <c r="O156" s="27" t="str">
        <f t="shared" si="37"/>
        <v/>
      </c>
      <c r="P156" s="22" t="str">
        <f>IFERROR(VLOOKUP($B156,'IRC4 0607 Rieme'!$V:$Y,2,FALSE),"")</f>
        <v/>
      </c>
      <c r="Q156" s="23" t="str">
        <f>IFERROR(VLOOKUP($B156,'IRC4 0607 Rieme'!$V:$Y,3,FALSE),"")</f>
        <v/>
      </c>
      <c r="R156" s="23" t="str">
        <f>IFERROR(VLOOKUP($B156,'IRC4 0607 Rieme'!$V:$Y,4,FALSE),"")</f>
        <v/>
      </c>
      <c r="S156" s="27" t="str">
        <f t="shared" si="38"/>
        <v/>
      </c>
      <c r="T156" s="22" t="str">
        <f>IFERROR(VLOOKUP($B156,'IRC5 2906 Oudenaarde'!$V:$Y,2,FALSE),"")</f>
        <v/>
      </c>
      <c r="U156" s="23" t="str">
        <f>IFERROR(VLOOKUP($B156,'IRC5 2906 Oudenaarde'!$V:$Y,3,FALSE),"")</f>
        <v/>
      </c>
      <c r="V156" s="23" t="str">
        <f>IFERROR(VLOOKUP($B156,'IRC5 2906 Oudenaarde'!$V:$Y,4,FALSE),"")</f>
        <v/>
      </c>
      <c r="W156" s="27" t="str">
        <f t="shared" si="39"/>
        <v/>
      </c>
      <c r="X156" s="22" t="str">
        <f>IFERROR(VLOOKUP($B156,'IRC6 0830 Racing Gent'!$V:$Y,2,FALSE),"")</f>
        <v/>
      </c>
      <c r="Y156" s="23" t="str">
        <f>IFERROR(VLOOKUP($B156,'IRC6 0830 Racing Gent'!$V:$Y,3,FALSE),"")</f>
        <v/>
      </c>
      <c r="Z156" s="23" t="str">
        <f>IFERROR(VLOOKUP($B156,'IRC6 0830 Racing Gent'!$V:$Y,4,FALSE),"")</f>
        <v/>
      </c>
      <c r="AA156" s="27" t="str">
        <f t="shared" si="40"/>
        <v/>
      </c>
      <c r="AB156" s="22" t="str">
        <f>IFERROR(VLOOKUP($B156,'IRC7 0907 KAA Gent'!$V:$Y,2,FALSE),"")</f>
        <v/>
      </c>
      <c r="AC156" s="23" t="str">
        <f>IFERROR(VLOOKUP($B156,'IRC7 0907 KAA Gent'!$V:$Y,3,FALSE),"")</f>
        <v/>
      </c>
      <c r="AD156" s="23" t="str">
        <f>IFERROR(VLOOKUP($B156,'IRC7 0907 KAA Gent'!$V:$Y,4,FALSE),"")</f>
        <v/>
      </c>
      <c r="AE156" s="24" t="str">
        <f t="shared" si="41"/>
        <v/>
      </c>
      <c r="AF156" s="29" t="str" cm="1">
        <f t="array" ref="AF156">IF(SUM(LARGE(AJ156:AP156,{1;2;3;4;5}))&gt;0,SUM(LARGE(AJ156:AP156,{1;2;3;4;5})),"")</f>
        <v/>
      </c>
      <c r="AG156" s="5" t="str">
        <f t="shared" si="42"/>
        <v/>
      </c>
      <c r="AH156" s="5" t="str">
        <f t="shared" si="50"/>
        <v/>
      </c>
      <c r="AJ156" s="3">
        <f t="shared" si="43"/>
        <v>0</v>
      </c>
      <c r="AK156" s="3">
        <f t="shared" si="44"/>
        <v>0</v>
      </c>
      <c r="AL156" s="3">
        <f t="shared" si="45"/>
        <v>0</v>
      </c>
      <c r="AM156" s="3">
        <f t="shared" si="46"/>
        <v>0</v>
      </c>
      <c r="AN156" s="3">
        <f t="shared" si="47"/>
        <v>0</v>
      </c>
      <c r="AO156" s="3">
        <f t="shared" si="48"/>
        <v>0</v>
      </c>
      <c r="AP156" s="3">
        <f t="shared" si="49"/>
        <v>0</v>
      </c>
    </row>
    <row r="157" spans="2:42" x14ac:dyDescent="0.3">
      <c r="B157" s="30"/>
      <c r="C157" s="80"/>
      <c r="D157" s="22" t="str">
        <f>IFERROR(VLOOKUP($B157,'IRC1 0405 Deinze'!$AB:$AG,2,FALSE),"")</f>
        <v/>
      </c>
      <c r="E157" s="23" t="str">
        <f>IFERROR(VLOOKUP($B157,'IRC1 0405 Deinze'!$AB:$AG,3,FALSE),"")</f>
        <v/>
      </c>
      <c r="F157" s="23" t="str">
        <f>IFERROR(VLOOKUP($B157,'IRC1 0405 Deinze'!$AB:$AG,4,FALSE),"")</f>
        <v/>
      </c>
      <c r="G157" s="27" t="str">
        <f t="shared" si="35"/>
        <v/>
      </c>
      <c r="H157" s="22" t="str">
        <f>IFERROR(VLOOKUP($B157,'IRC2 0426 Maldegem'!$AC:$AG,2,FALSE),"")</f>
        <v/>
      </c>
      <c r="I157" s="23" t="str">
        <f>IFERROR(VLOOKUP($B157,'IRC2 0426 Maldegem'!$AC:$AG,3,FALSE),"")</f>
        <v/>
      </c>
      <c r="J157" s="23" t="str">
        <f>IFERROR(VLOOKUP($B157,'IRC2 0426 Maldegem'!$AC:$AG,4,FALSE),"")</f>
        <v/>
      </c>
      <c r="K157" s="27" t="str">
        <f t="shared" si="36"/>
        <v/>
      </c>
      <c r="L157" s="22" t="str">
        <f>IFERROR(VLOOKUP($B157,'IRC3 0510 Aalter'!$AB:$AG,2,FALSE),"")</f>
        <v/>
      </c>
      <c r="M157" s="23" t="str">
        <f>IFERROR(VLOOKUP($B157,'IRC3 0510 Aalter'!$AB:$AG,3,FALSE),"")</f>
        <v/>
      </c>
      <c r="N157" s="23" t="str">
        <f>IFERROR(VLOOKUP($B157,'IRC3 0510 Aalter'!$AB:$AG,4,FALSE),"")</f>
        <v/>
      </c>
      <c r="O157" s="27" t="str">
        <f t="shared" si="37"/>
        <v/>
      </c>
      <c r="P157" s="22" t="str">
        <f>IFERROR(VLOOKUP($B157,'IRC4 0607 Rieme'!$V:$Y,2,FALSE),"")</f>
        <v/>
      </c>
      <c r="Q157" s="23" t="str">
        <f>IFERROR(VLOOKUP($B157,'IRC4 0607 Rieme'!$V:$Y,3,FALSE),"")</f>
        <v/>
      </c>
      <c r="R157" s="23" t="str">
        <f>IFERROR(VLOOKUP($B157,'IRC4 0607 Rieme'!$V:$Y,4,FALSE),"")</f>
        <v/>
      </c>
      <c r="S157" s="27" t="str">
        <f t="shared" si="38"/>
        <v/>
      </c>
      <c r="T157" s="22" t="str">
        <f>IFERROR(VLOOKUP($B157,'IRC5 2906 Oudenaarde'!$V:$Y,2,FALSE),"")</f>
        <v/>
      </c>
      <c r="U157" s="23" t="str">
        <f>IFERROR(VLOOKUP($B157,'IRC5 2906 Oudenaarde'!$V:$Y,3,FALSE),"")</f>
        <v/>
      </c>
      <c r="V157" s="23" t="str">
        <f>IFERROR(VLOOKUP($B157,'IRC5 2906 Oudenaarde'!$V:$Y,4,FALSE),"")</f>
        <v/>
      </c>
      <c r="W157" s="27" t="str">
        <f t="shared" si="39"/>
        <v/>
      </c>
      <c r="X157" s="22" t="str">
        <f>IFERROR(VLOOKUP($B157,'IRC6 0830 Racing Gent'!$V:$Y,2,FALSE),"")</f>
        <v/>
      </c>
      <c r="Y157" s="23" t="str">
        <f>IFERROR(VLOOKUP($B157,'IRC6 0830 Racing Gent'!$V:$Y,3,FALSE),"")</f>
        <v/>
      </c>
      <c r="Z157" s="23" t="str">
        <f>IFERROR(VLOOKUP($B157,'IRC6 0830 Racing Gent'!$V:$Y,4,FALSE),"")</f>
        <v/>
      </c>
      <c r="AA157" s="27" t="str">
        <f t="shared" si="40"/>
        <v/>
      </c>
      <c r="AB157" s="22" t="str">
        <f>IFERROR(VLOOKUP($B157,'IRC7 0907 KAA Gent'!$V:$Y,2,FALSE),"")</f>
        <v/>
      </c>
      <c r="AC157" s="23" t="str">
        <f>IFERROR(VLOOKUP($B157,'IRC7 0907 KAA Gent'!$V:$Y,3,FALSE),"")</f>
        <v/>
      </c>
      <c r="AD157" s="23" t="str">
        <f>IFERROR(VLOOKUP($B157,'IRC7 0907 KAA Gent'!$V:$Y,4,FALSE),"")</f>
        <v/>
      </c>
      <c r="AE157" s="24" t="str">
        <f t="shared" si="41"/>
        <v/>
      </c>
      <c r="AF157" s="29" t="str" cm="1">
        <f t="array" ref="AF157">IF(SUM(LARGE(AJ157:AP157,{1;2;3;4;5}))&gt;0,SUM(LARGE(AJ157:AP157,{1;2;3;4;5})),"")</f>
        <v/>
      </c>
      <c r="AG157" s="5" t="str">
        <f t="shared" si="42"/>
        <v/>
      </c>
      <c r="AH157" s="5" t="str">
        <f t="shared" si="50"/>
        <v/>
      </c>
      <c r="AJ157" s="3">
        <f t="shared" si="43"/>
        <v>0</v>
      </c>
      <c r="AK157" s="3">
        <f t="shared" si="44"/>
        <v>0</v>
      </c>
      <c r="AL157" s="3">
        <f t="shared" si="45"/>
        <v>0</v>
      </c>
      <c r="AM157" s="3">
        <f t="shared" si="46"/>
        <v>0</v>
      </c>
      <c r="AN157" s="3">
        <f t="shared" si="47"/>
        <v>0</v>
      </c>
      <c r="AO157" s="3">
        <f t="shared" si="48"/>
        <v>0</v>
      </c>
      <c r="AP157" s="3">
        <f t="shared" si="49"/>
        <v>0</v>
      </c>
    </row>
    <row r="158" spans="2:42" x14ac:dyDescent="0.3">
      <c r="B158" s="30"/>
      <c r="C158" s="80"/>
      <c r="D158" s="22" t="str">
        <f>IFERROR(VLOOKUP($B158,'IRC1 0405 Deinze'!$AB:$AG,2,FALSE),"")</f>
        <v/>
      </c>
      <c r="E158" s="23" t="str">
        <f>IFERROR(VLOOKUP($B158,'IRC1 0405 Deinze'!$AB:$AG,3,FALSE),"")</f>
        <v/>
      </c>
      <c r="F158" s="23" t="str">
        <f>IFERROR(VLOOKUP($B158,'IRC1 0405 Deinze'!$AB:$AG,4,FALSE),"")</f>
        <v/>
      </c>
      <c r="G158" s="27" t="str">
        <f t="shared" si="35"/>
        <v/>
      </c>
      <c r="H158" s="22" t="str">
        <f>IFERROR(VLOOKUP($B158,'IRC2 0426 Maldegem'!$AC:$AG,2,FALSE),"")</f>
        <v/>
      </c>
      <c r="I158" s="23" t="str">
        <f>IFERROR(VLOOKUP($B158,'IRC2 0426 Maldegem'!$AC:$AG,3,FALSE),"")</f>
        <v/>
      </c>
      <c r="J158" s="23" t="str">
        <f>IFERROR(VLOOKUP($B158,'IRC2 0426 Maldegem'!$AC:$AG,4,FALSE),"")</f>
        <v/>
      </c>
      <c r="K158" s="27" t="str">
        <f t="shared" si="36"/>
        <v/>
      </c>
      <c r="L158" s="22" t="str">
        <f>IFERROR(VLOOKUP($B158,'IRC3 0510 Aalter'!$AB:$AG,2,FALSE),"")</f>
        <v/>
      </c>
      <c r="M158" s="23" t="str">
        <f>IFERROR(VLOOKUP($B158,'IRC3 0510 Aalter'!$AB:$AG,3,FALSE),"")</f>
        <v/>
      </c>
      <c r="N158" s="23" t="str">
        <f>IFERROR(VLOOKUP($B158,'IRC3 0510 Aalter'!$AB:$AG,4,FALSE),"")</f>
        <v/>
      </c>
      <c r="O158" s="27" t="str">
        <f t="shared" si="37"/>
        <v/>
      </c>
      <c r="P158" s="22" t="str">
        <f>IFERROR(VLOOKUP($B158,'IRC4 0607 Rieme'!$V:$Y,2,FALSE),"")</f>
        <v/>
      </c>
      <c r="Q158" s="23" t="str">
        <f>IFERROR(VLOOKUP($B158,'IRC4 0607 Rieme'!$V:$Y,3,FALSE),"")</f>
        <v/>
      </c>
      <c r="R158" s="23" t="str">
        <f>IFERROR(VLOOKUP($B158,'IRC4 0607 Rieme'!$V:$Y,4,FALSE),"")</f>
        <v/>
      </c>
      <c r="S158" s="27" t="str">
        <f t="shared" si="38"/>
        <v/>
      </c>
      <c r="T158" s="22" t="str">
        <f>IFERROR(VLOOKUP($B158,'IRC5 2906 Oudenaarde'!$V:$Y,2,FALSE),"")</f>
        <v/>
      </c>
      <c r="U158" s="23" t="str">
        <f>IFERROR(VLOOKUP($B158,'IRC5 2906 Oudenaarde'!$V:$Y,3,FALSE),"")</f>
        <v/>
      </c>
      <c r="V158" s="23" t="str">
        <f>IFERROR(VLOOKUP($B158,'IRC5 2906 Oudenaarde'!$V:$Y,4,FALSE),"")</f>
        <v/>
      </c>
      <c r="W158" s="27" t="str">
        <f t="shared" si="39"/>
        <v/>
      </c>
      <c r="X158" s="22" t="str">
        <f>IFERROR(VLOOKUP($B158,'IRC6 0830 Racing Gent'!$V:$Y,2,FALSE),"")</f>
        <v/>
      </c>
      <c r="Y158" s="23" t="str">
        <f>IFERROR(VLOOKUP($B158,'IRC6 0830 Racing Gent'!$V:$Y,3,FALSE),"")</f>
        <v/>
      </c>
      <c r="Z158" s="23" t="str">
        <f>IFERROR(VLOOKUP($B158,'IRC6 0830 Racing Gent'!$V:$Y,4,FALSE),"")</f>
        <v/>
      </c>
      <c r="AA158" s="27" t="str">
        <f t="shared" si="40"/>
        <v/>
      </c>
      <c r="AB158" s="22" t="str">
        <f>IFERROR(VLOOKUP($B158,'IRC7 0907 KAA Gent'!$V:$Y,2,FALSE),"")</f>
        <v/>
      </c>
      <c r="AC158" s="23" t="str">
        <f>IFERROR(VLOOKUP($B158,'IRC7 0907 KAA Gent'!$V:$Y,3,FALSE),"")</f>
        <v/>
      </c>
      <c r="AD158" s="23" t="str">
        <f>IFERROR(VLOOKUP($B158,'IRC7 0907 KAA Gent'!$V:$Y,4,FALSE),"")</f>
        <v/>
      </c>
      <c r="AE158" s="24" t="str">
        <f t="shared" si="41"/>
        <v/>
      </c>
      <c r="AF158" s="29" t="str" cm="1">
        <f t="array" ref="AF158">IF(SUM(LARGE(AJ158:AP158,{1;2;3;4;5}))&gt;0,SUM(LARGE(AJ158:AP158,{1;2;3;4;5})),"")</f>
        <v/>
      </c>
      <c r="AG158" s="5" t="str">
        <f t="shared" si="42"/>
        <v/>
      </c>
      <c r="AH158" s="5" t="str">
        <f t="shared" si="50"/>
        <v/>
      </c>
      <c r="AJ158" s="3">
        <f t="shared" si="43"/>
        <v>0</v>
      </c>
      <c r="AK158" s="3">
        <f t="shared" si="44"/>
        <v>0</v>
      </c>
      <c r="AL158" s="3">
        <f t="shared" si="45"/>
        <v>0</v>
      </c>
      <c r="AM158" s="3">
        <f t="shared" si="46"/>
        <v>0</v>
      </c>
      <c r="AN158" s="3">
        <f t="shared" si="47"/>
        <v>0</v>
      </c>
      <c r="AO158" s="3">
        <f t="shared" si="48"/>
        <v>0</v>
      </c>
      <c r="AP158" s="3">
        <f t="shared" si="49"/>
        <v>0</v>
      </c>
    </row>
    <row r="159" spans="2:42" x14ac:dyDescent="0.3">
      <c r="B159" s="30"/>
      <c r="C159" s="80"/>
      <c r="D159" s="22" t="str">
        <f>IFERROR(VLOOKUP($B159,'IRC1 0405 Deinze'!$AB:$AG,2,FALSE),"")</f>
        <v/>
      </c>
      <c r="E159" s="23" t="str">
        <f>IFERROR(VLOOKUP($B159,'IRC1 0405 Deinze'!$AB:$AG,3,FALSE),"")</f>
        <v/>
      </c>
      <c r="F159" s="23" t="str">
        <f>IFERROR(VLOOKUP($B159,'IRC1 0405 Deinze'!$AB:$AG,4,FALSE),"")</f>
        <v/>
      </c>
      <c r="G159" s="27" t="str">
        <f t="shared" si="35"/>
        <v/>
      </c>
      <c r="H159" s="22" t="str">
        <f>IFERROR(VLOOKUP($B159,'IRC2 0426 Maldegem'!$AC:$AG,2,FALSE),"")</f>
        <v/>
      </c>
      <c r="I159" s="23" t="str">
        <f>IFERROR(VLOOKUP($B159,'IRC2 0426 Maldegem'!$AC:$AG,3,FALSE),"")</f>
        <v/>
      </c>
      <c r="J159" s="23" t="str">
        <f>IFERROR(VLOOKUP($B159,'IRC2 0426 Maldegem'!$AC:$AG,4,FALSE),"")</f>
        <v/>
      </c>
      <c r="K159" s="27" t="str">
        <f t="shared" si="36"/>
        <v/>
      </c>
      <c r="L159" s="22" t="str">
        <f>IFERROR(VLOOKUP($B159,'IRC3 0510 Aalter'!$AB:$AG,2,FALSE),"")</f>
        <v/>
      </c>
      <c r="M159" s="23" t="str">
        <f>IFERROR(VLOOKUP($B159,'IRC3 0510 Aalter'!$AB:$AG,3,FALSE),"")</f>
        <v/>
      </c>
      <c r="N159" s="23" t="str">
        <f>IFERROR(VLOOKUP($B159,'IRC3 0510 Aalter'!$AB:$AG,4,FALSE),"")</f>
        <v/>
      </c>
      <c r="O159" s="27" t="str">
        <f t="shared" si="37"/>
        <v/>
      </c>
      <c r="P159" s="22" t="str">
        <f>IFERROR(VLOOKUP($B159,'IRC4 0607 Rieme'!$V:$Y,2,FALSE),"")</f>
        <v/>
      </c>
      <c r="Q159" s="23" t="str">
        <f>IFERROR(VLOOKUP($B159,'IRC4 0607 Rieme'!$V:$Y,3,FALSE),"")</f>
        <v/>
      </c>
      <c r="R159" s="23" t="str">
        <f>IFERROR(VLOOKUP($B159,'IRC4 0607 Rieme'!$V:$Y,4,FALSE),"")</f>
        <v/>
      </c>
      <c r="S159" s="27" t="str">
        <f t="shared" si="38"/>
        <v/>
      </c>
      <c r="T159" s="22" t="str">
        <f>IFERROR(VLOOKUP($B159,'IRC5 2906 Oudenaarde'!$V:$Y,2,FALSE),"")</f>
        <v/>
      </c>
      <c r="U159" s="23" t="str">
        <f>IFERROR(VLOOKUP($B159,'IRC5 2906 Oudenaarde'!$V:$Y,3,FALSE),"")</f>
        <v/>
      </c>
      <c r="V159" s="23" t="str">
        <f>IFERROR(VLOOKUP($B159,'IRC5 2906 Oudenaarde'!$V:$Y,4,FALSE),"")</f>
        <v/>
      </c>
      <c r="W159" s="27" t="str">
        <f t="shared" si="39"/>
        <v/>
      </c>
      <c r="X159" s="22" t="str">
        <f>IFERROR(VLOOKUP($B159,'IRC6 0830 Racing Gent'!$V:$Y,2,FALSE),"")</f>
        <v/>
      </c>
      <c r="Y159" s="23" t="str">
        <f>IFERROR(VLOOKUP($B159,'IRC6 0830 Racing Gent'!$V:$Y,3,FALSE),"")</f>
        <v/>
      </c>
      <c r="Z159" s="23" t="str">
        <f>IFERROR(VLOOKUP($B159,'IRC6 0830 Racing Gent'!$V:$Y,4,FALSE),"")</f>
        <v/>
      </c>
      <c r="AA159" s="27" t="str">
        <f t="shared" si="40"/>
        <v/>
      </c>
      <c r="AB159" s="22" t="str">
        <f>IFERROR(VLOOKUP($B159,'IRC7 0907 KAA Gent'!$V:$Y,2,FALSE),"")</f>
        <v/>
      </c>
      <c r="AC159" s="23" t="str">
        <f>IFERROR(VLOOKUP($B159,'IRC7 0907 KAA Gent'!$V:$Y,3,FALSE),"")</f>
        <v/>
      </c>
      <c r="AD159" s="23" t="str">
        <f>IFERROR(VLOOKUP($B159,'IRC7 0907 KAA Gent'!$V:$Y,4,FALSE),"")</f>
        <v/>
      </c>
      <c r="AE159" s="24" t="str">
        <f t="shared" si="41"/>
        <v/>
      </c>
      <c r="AF159" s="29" t="str" cm="1">
        <f t="array" ref="AF159">IF(SUM(LARGE(AJ159:AP159,{1;2;3;4;5}))&gt;0,SUM(LARGE(AJ159:AP159,{1;2;3;4;5})),"")</f>
        <v/>
      </c>
      <c r="AG159" s="5" t="str">
        <f t="shared" si="42"/>
        <v/>
      </c>
      <c r="AH159" s="5" t="str">
        <f t="shared" si="50"/>
        <v/>
      </c>
      <c r="AJ159" s="3">
        <f t="shared" si="43"/>
        <v>0</v>
      </c>
      <c r="AK159" s="3">
        <f t="shared" si="44"/>
        <v>0</v>
      </c>
      <c r="AL159" s="3">
        <f t="shared" si="45"/>
        <v>0</v>
      </c>
      <c r="AM159" s="3">
        <f t="shared" si="46"/>
        <v>0</v>
      </c>
      <c r="AN159" s="3">
        <f t="shared" si="47"/>
        <v>0</v>
      </c>
      <c r="AO159" s="3">
        <f t="shared" si="48"/>
        <v>0</v>
      </c>
      <c r="AP159" s="3">
        <f t="shared" si="49"/>
        <v>0</v>
      </c>
    </row>
    <row r="160" spans="2:42" x14ac:dyDescent="0.3">
      <c r="B160" s="30"/>
      <c r="C160" s="80"/>
      <c r="D160" s="22" t="str">
        <f>IFERROR(VLOOKUP($B160,'IRC1 0405 Deinze'!$AB:$AG,2,FALSE),"")</f>
        <v/>
      </c>
      <c r="E160" s="23" t="str">
        <f>IFERROR(VLOOKUP($B160,'IRC1 0405 Deinze'!$AB:$AG,3,FALSE),"")</f>
        <v/>
      </c>
      <c r="F160" s="23" t="str">
        <f>IFERROR(VLOOKUP($B160,'IRC1 0405 Deinze'!$AB:$AG,4,FALSE),"")</f>
        <v/>
      </c>
      <c r="G160" s="27" t="str">
        <f t="shared" si="35"/>
        <v/>
      </c>
      <c r="H160" s="22" t="str">
        <f>IFERROR(VLOOKUP($B160,'IRC2 0426 Maldegem'!$AC:$AG,2,FALSE),"")</f>
        <v/>
      </c>
      <c r="I160" s="23" t="str">
        <f>IFERROR(VLOOKUP($B160,'IRC2 0426 Maldegem'!$AC:$AG,3,FALSE),"")</f>
        <v/>
      </c>
      <c r="J160" s="23" t="str">
        <f>IFERROR(VLOOKUP($B160,'IRC2 0426 Maldegem'!$AC:$AG,4,FALSE),"")</f>
        <v/>
      </c>
      <c r="K160" s="27" t="str">
        <f t="shared" si="36"/>
        <v/>
      </c>
      <c r="L160" s="22" t="str">
        <f>IFERROR(VLOOKUP($B160,'IRC3 0510 Aalter'!$AB:$AG,2,FALSE),"")</f>
        <v/>
      </c>
      <c r="M160" s="23" t="str">
        <f>IFERROR(VLOOKUP($B160,'IRC3 0510 Aalter'!$AB:$AG,3,FALSE),"")</f>
        <v/>
      </c>
      <c r="N160" s="23" t="str">
        <f>IFERROR(VLOOKUP($B160,'IRC3 0510 Aalter'!$AB:$AG,4,FALSE),"")</f>
        <v/>
      </c>
      <c r="O160" s="27" t="str">
        <f t="shared" si="37"/>
        <v/>
      </c>
      <c r="P160" s="22" t="str">
        <f>IFERROR(VLOOKUP($B160,'IRC4 0607 Rieme'!$V:$Y,2,FALSE),"")</f>
        <v/>
      </c>
      <c r="Q160" s="23" t="str">
        <f>IFERROR(VLOOKUP($B160,'IRC4 0607 Rieme'!$V:$Y,3,FALSE),"")</f>
        <v/>
      </c>
      <c r="R160" s="23" t="str">
        <f>IFERROR(VLOOKUP($B160,'IRC4 0607 Rieme'!$V:$Y,4,FALSE),"")</f>
        <v/>
      </c>
      <c r="S160" s="27" t="str">
        <f t="shared" si="38"/>
        <v/>
      </c>
      <c r="T160" s="22" t="str">
        <f>IFERROR(VLOOKUP($B160,'IRC5 2906 Oudenaarde'!$V:$Y,2,FALSE),"")</f>
        <v/>
      </c>
      <c r="U160" s="23" t="str">
        <f>IFERROR(VLOOKUP($B160,'IRC5 2906 Oudenaarde'!$V:$Y,3,FALSE),"")</f>
        <v/>
      </c>
      <c r="V160" s="23" t="str">
        <f>IFERROR(VLOOKUP($B160,'IRC5 2906 Oudenaarde'!$V:$Y,4,FALSE),"")</f>
        <v/>
      </c>
      <c r="W160" s="27" t="str">
        <f t="shared" si="39"/>
        <v/>
      </c>
      <c r="X160" s="22" t="str">
        <f>IFERROR(VLOOKUP($B160,'IRC6 0830 Racing Gent'!$V:$Y,2,FALSE),"")</f>
        <v/>
      </c>
      <c r="Y160" s="23" t="str">
        <f>IFERROR(VLOOKUP($B160,'IRC6 0830 Racing Gent'!$V:$Y,3,FALSE),"")</f>
        <v/>
      </c>
      <c r="Z160" s="23" t="str">
        <f>IFERROR(VLOOKUP($B160,'IRC6 0830 Racing Gent'!$V:$Y,4,FALSE),"")</f>
        <v/>
      </c>
      <c r="AA160" s="27" t="str">
        <f t="shared" si="40"/>
        <v/>
      </c>
      <c r="AB160" s="22" t="str">
        <f>IFERROR(VLOOKUP($B160,'IRC7 0907 KAA Gent'!$V:$Y,2,FALSE),"")</f>
        <v/>
      </c>
      <c r="AC160" s="23" t="str">
        <f>IFERROR(VLOOKUP($B160,'IRC7 0907 KAA Gent'!$V:$Y,3,FALSE),"")</f>
        <v/>
      </c>
      <c r="AD160" s="23" t="str">
        <f>IFERROR(VLOOKUP($B160,'IRC7 0907 KAA Gent'!$V:$Y,4,FALSE),"")</f>
        <v/>
      </c>
      <c r="AE160" s="24" t="str">
        <f t="shared" si="41"/>
        <v/>
      </c>
      <c r="AF160" s="29" t="str" cm="1">
        <f t="array" ref="AF160">IF(SUM(LARGE(AJ160:AP160,{1;2;3;4;5}))&gt;0,SUM(LARGE(AJ160:AP160,{1;2;3;4;5})),"")</f>
        <v/>
      </c>
      <c r="AG160" s="5" t="str">
        <f t="shared" si="42"/>
        <v/>
      </c>
      <c r="AH160" s="5" t="str">
        <f t="shared" si="50"/>
        <v/>
      </c>
      <c r="AJ160" s="3">
        <f t="shared" si="43"/>
        <v>0</v>
      </c>
      <c r="AK160" s="3">
        <f t="shared" si="44"/>
        <v>0</v>
      </c>
      <c r="AL160" s="3">
        <f t="shared" si="45"/>
        <v>0</v>
      </c>
      <c r="AM160" s="3">
        <f t="shared" si="46"/>
        <v>0</v>
      </c>
      <c r="AN160" s="3">
        <f t="shared" si="47"/>
        <v>0</v>
      </c>
      <c r="AO160" s="3">
        <f t="shared" si="48"/>
        <v>0</v>
      </c>
      <c r="AP160" s="3">
        <f t="shared" si="49"/>
        <v>0</v>
      </c>
    </row>
    <row r="161" spans="2:42" x14ac:dyDescent="0.3">
      <c r="B161" s="30"/>
      <c r="C161" s="80"/>
      <c r="D161" s="22" t="str">
        <f>IFERROR(VLOOKUP($B161,'IRC1 0405 Deinze'!$AB:$AG,2,FALSE),"")</f>
        <v/>
      </c>
      <c r="E161" s="23" t="str">
        <f>IFERROR(VLOOKUP($B161,'IRC1 0405 Deinze'!$AB:$AG,3,FALSE),"")</f>
        <v/>
      </c>
      <c r="F161" s="23" t="str">
        <f>IFERROR(VLOOKUP($B161,'IRC1 0405 Deinze'!$AB:$AG,4,FALSE),"")</f>
        <v/>
      </c>
      <c r="G161" s="27" t="str">
        <f t="shared" si="35"/>
        <v/>
      </c>
      <c r="H161" s="22" t="str">
        <f>IFERROR(VLOOKUP($B161,'IRC2 0426 Maldegem'!$AC:$AG,2,FALSE),"")</f>
        <v/>
      </c>
      <c r="I161" s="23" t="str">
        <f>IFERROR(VLOOKUP($B161,'IRC2 0426 Maldegem'!$AC:$AG,3,FALSE),"")</f>
        <v/>
      </c>
      <c r="J161" s="23" t="str">
        <f>IFERROR(VLOOKUP($B161,'IRC2 0426 Maldegem'!$AC:$AG,4,FALSE),"")</f>
        <v/>
      </c>
      <c r="K161" s="27" t="str">
        <f t="shared" si="36"/>
        <v/>
      </c>
      <c r="L161" s="22" t="str">
        <f>IFERROR(VLOOKUP($B161,'IRC3 0510 Aalter'!$AB:$AG,2,FALSE),"")</f>
        <v/>
      </c>
      <c r="M161" s="23" t="str">
        <f>IFERROR(VLOOKUP($B161,'IRC3 0510 Aalter'!$AB:$AG,3,FALSE),"")</f>
        <v/>
      </c>
      <c r="N161" s="23" t="str">
        <f>IFERROR(VLOOKUP($B161,'IRC3 0510 Aalter'!$AB:$AG,4,FALSE),"")</f>
        <v/>
      </c>
      <c r="O161" s="27" t="str">
        <f t="shared" si="37"/>
        <v/>
      </c>
      <c r="P161" s="22" t="str">
        <f>IFERROR(VLOOKUP($B161,'IRC4 0607 Rieme'!$V:$Y,2,FALSE),"")</f>
        <v/>
      </c>
      <c r="Q161" s="23" t="str">
        <f>IFERROR(VLOOKUP($B161,'IRC4 0607 Rieme'!$V:$Y,3,FALSE),"")</f>
        <v/>
      </c>
      <c r="R161" s="23" t="str">
        <f>IFERROR(VLOOKUP($B161,'IRC4 0607 Rieme'!$V:$Y,4,FALSE),"")</f>
        <v/>
      </c>
      <c r="S161" s="27" t="str">
        <f t="shared" si="38"/>
        <v/>
      </c>
      <c r="T161" s="22" t="str">
        <f>IFERROR(VLOOKUP($B161,'IRC5 2906 Oudenaarde'!$V:$Y,2,FALSE),"")</f>
        <v/>
      </c>
      <c r="U161" s="23" t="str">
        <f>IFERROR(VLOOKUP($B161,'IRC5 2906 Oudenaarde'!$V:$Y,3,FALSE),"")</f>
        <v/>
      </c>
      <c r="V161" s="23" t="str">
        <f>IFERROR(VLOOKUP($B161,'IRC5 2906 Oudenaarde'!$V:$Y,4,FALSE),"")</f>
        <v/>
      </c>
      <c r="W161" s="27" t="str">
        <f t="shared" si="39"/>
        <v/>
      </c>
      <c r="X161" s="22" t="str">
        <f>IFERROR(VLOOKUP($B161,'IRC6 0830 Racing Gent'!$V:$Y,2,FALSE),"")</f>
        <v/>
      </c>
      <c r="Y161" s="23" t="str">
        <f>IFERROR(VLOOKUP($B161,'IRC6 0830 Racing Gent'!$V:$Y,3,FALSE),"")</f>
        <v/>
      </c>
      <c r="Z161" s="23" t="str">
        <f>IFERROR(VLOOKUP($B161,'IRC6 0830 Racing Gent'!$V:$Y,4,FALSE),"")</f>
        <v/>
      </c>
      <c r="AA161" s="27" t="str">
        <f t="shared" si="40"/>
        <v/>
      </c>
      <c r="AB161" s="22" t="str">
        <f>IFERROR(VLOOKUP($B161,'IRC7 0907 KAA Gent'!$V:$Y,2,FALSE),"")</f>
        <v/>
      </c>
      <c r="AC161" s="23" t="str">
        <f>IFERROR(VLOOKUP($B161,'IRC7 0907 KAA Gent'!$V:$Y,3,FALSE),"")</f>
        <v/>
      </c>
      <c r="AD161" s="23" t="str">
        <f>IFERROR(VLOOKUP($B161,'IRC7 0907 KAA Gent'!$V:$Y,4,FALSE),"")</f>
        <v/>
      </c>
      <c r="AE161" s="24" t="str">
        <f t="shared" si="41"/>
        <v/>
      </c>
      <c r="AF161" s="29" t="str" cm="1">
        <f t="array" ref="AF161">IF(SUM(LARGE(AJ161:AP161,{1;2;3;4;5}))&gt;0,SUM(LARGE(AJ161:AP161,{1;2;3;4;5})),"")</f>
        <v/>
      </c>
      <c r="AG161" s="5" t="str">
        <f t="shared" si="42"/>
        <v/>
      </c>
      <c r="AH161" s="5" t="str">
        <f t="shared" si="50"/>
        <v/>
      </c>
      <c r="AJ161" s="3">
        <f t="shared" si="43"/>
        <v>0</v>
      </c>
      <c r="AK161" s="3">
        <f t="shared" si="44"/>
        <v>0</v>
      </c>
      <c r="AL161" s="3">
        <f t="shared" si="45"/>
        <v>0</v>
      </c>
      <c r="AM161" s="3">
        <f t="shared" si="46"/>
        <v>0</v>
      </c>
      <c r="AN161" s="3">
        <f t="shared" si="47"/>
        <v>0</v>
      </c>
      <c r="AO161" s="3">
        <f t="shared" si="48"/>
        <v>0</v>
      </c>
      <c r="AP161" s="3">
        <f t="shared" si="49"/>
        <v>0</v>
      </c>
    </row>
    <row r="162" spans="2:42" x14ac:dyDescent="0.3">
      <c r="B162" s="30"/>
      <c r="C162" s="80"/>
      <c r="D162" s="22" t="str">
        <f>IFERROR(VLOOKUP($B162,'IRC1 0405 Deinze'!$AB:$AG,2,FALSE),"")</f>
        <v/>
      </c>
      <c r="E162" s="23" t="str">
        <f>IFERROR(VLOOKUP($B162,'IRC1 0405 Deinze'!$AB:$AG,3,FALSE),"")</f>
        <v/>
      </c>
      <c r="F162" s="23" t="str">
        <f>IFERROR(VLOOKUP($B162,'IRC1 0405 Deinze'!$AB:$AG,4,FALSE),"")</f>
        <v/>
      </c>
      <c r="G162" s="27" t="str">
        <f t="shared" si="35"/>
        <v/>
      </c>
      <c r="H162" s="22" t="str">
        <f>IFERROR(VLOOKUP($B162,'IRC2 0426 Maldegem'!$AC:$AG,2,FALSE),"")</f>
        <v/>
      </c>
      <c r="I162" s="23" t="str">
        <f>IFERROR(VLOOKUP($B162,'IRC2 0426 Maldegem'!$AC:$AG,3,FALSE),"")</f>
        <v/>
      </c>
      <c r="J162" s="23" t="str">
        <f>IFERROR(VLOOKUP($B162,'IRC2 0426 Maldegem'!$AC:$AG,4,FALSE),"")</f>
        <v/>
      </c>
      <c r="K162" s="27" t="str">
        <f t="shared" si="36"/>
        <v/>
      </c>
      <c r="L162" s="22" t="str">
        <f>IFERROR(VLOOKUP($B162,'IRC3 0510 Aalter'!$AB:$AG,2,FALSE),"")</f>
        <v/>
      </c>
      <c r="M162" s="23" t="str">
        <f>IFERROR(VLOOKUP($B162,'IRC3 0510 Aalter'!$AB:$AG,3,FALSE),"")</f>
        <v/>
      </c>
      <c r="N162" s="23" t="str">
        <f>IFERROR(VLOOKUP($B162,'IRC3 0510 Aalter'!$AB:$AG,4,FALSE),"")</f>
        <v/>
      </c>
      <c r="O162" s="27" t="str">
        <f t="shared" si="37"/>
        <v/>
      </c>
      <c r="P162" s="22" t="str">
        <f>IFERROR(VLOOKUP($B162,'IRC4 0607 Rieme'!$V:$Y,2,FALSE),"")</f>
        <v/>
      </c>
      <c r="Q162" s="23" t="str">
        <f>IFERROR(VLOOKUP($B162,'IRC4 0607 Rieme'!$V:$Y,3,FALSE),"")</f>
        <v/>
      </c>
      <c r="R162" s="23" t="str">
        <f>IFERROR(VLOOKUP($B162,'IRC4 0607 Rieme'!$V:$Y,4,FALSE),"")</f>
        <v/>
      </c>
      <c r="S162" s="27" t="str">
        <f t="shared" si="38"/>
        <v/>
      </c>
      <c r="T162" s="22" t="str">
        <f>IFERROR(VLOOKUP($B162,'IRC5 2906 Oudenaarde'!$V:$Y,2,FALSE),"")</f>
        <v/>
      </c>
      <c r="U162" s="23" t="str">
        <f>IFERROR(VLOOKUP($B162,'IRC5 2906 Oudenaarde'!$V:$Y,3,FALSE),"")</f>
        <v/>
      </c>
      <c r="V162" s="23" t="str">
        <f>IFERROR(VLOOKUP($B162,'IRC5 2906 Oudenaarde'!$V:$Y,4,FALSE),"")</f>
        <v/>
      </c>
      <c r="W162" s="27" t="str">
        <f t="shared" si="39"/>
        <v/>
      </c>
      <c r="X162" s="22" t="str">
        <f>IFERROR(VLOOKUP($B162,'IRC6 0830 Racing Gent'!$V:$Y,2,FALSE),"")</f>
        <v/>
      </c>
      <c r="Y162" s="23" t="str">
        <f>IFERROR(VLOOKUP($B162,'IRC6 0830 Racing Gent'!$V:$Y,3,FALSE),"")</f>
        <v/>
      </c>
      <c r="Z162" s="23" t="str">
        <f>IFERROR(VLOOKUP($B162,'IRC6 0830 Racing Gent'!$V:$Y,4,FALSE),"")</f>
        <v/>
      </c>
      <c r="AA162" s="27" t="str">
        <f t="shared" si="40"/>
        <v/>
      </c>
      <c r="AB162" s="22" t="str">
        <f>IFERROR(VLOOKUP($B162,'IRC7 0907 KAA Gent'!$V:$Y,2,FALSE),"")</f>
        <v/>
      </c>
      <c r="AC162" s="23" t="str">
        <f>IFERROR(VLOOKUP($B162,'IRC7 0907 KAA Gent'!$V:$Y,3,FALSE),"")</f>
        <v/>
      </c>
      <c r="AD162" s="23" t="str">
        <f>IFERROR(VLOOKUP($B162,'IRC7 0907 KAA Gent'!$V:$Y,4,FALSE),"")</f>
        <v/>
      </c>
      <c r="AE162" s="24" t="str">
        <f t="shared" si="41"/>
        <v/>
      </c>
      <c r="AF162" s="29" t="str" cm="1">
        <f t="array" ref="AF162">IF(SUM(LARGE(AJ162:AP162,{1;2;3;4;5}))&gt;0,SUM(LARGE(AJ162:AP162,{1;2;3;4;5})),"")</f>
        <v/>
      </c>
      <c r="AG162" s="5" t="str">
        <f t="shared" si="42"/>
        <v/>
      </c>
      <c r="AH162" s="5" t="str">
        <f t="shared" si="50"/>
        <v/>
      </c>
      <c r="AJ162" s="3">
        <f t="shared" si="43"/>
        <v>0</v>
      </c>
      <c r="AK162" s="3">
        <f t="shared" si="44"/>
        <v>0</v>
      </c>
      <c r="AL162" s="3">
        <f t="shared" si="45"/>
        <v>0</v>
      </c>
      <c r="AM162" s="3">
        <f t="shared" si="46"/>
        <v>0</v>
      </c>
      <c r="AN162" s="3">
        <f t="shared" si="47"/>
        <v>0</v>
      </c>
      <c r="AO162" s="3">
        <f t="shared" si="48"/>
        <v>0</v>
      </c>
      <c r="AP162" s="3">
        <f t="shared" si="49"/>
        <v>0</v>
      </c>
    </row>
    <row r="163" spans="2:42" x14ac:dyDescent="0.3">
      <c r="B163" s="30"/>
      <c r="C163" s="80"/>
      <c r="D163" s="22" t="str">
        <f>IFERROR(VLOOKUP($B163,'IRC1 0405 Deinze'!$AB:$AG,2,FALSE),"")</f>
        <v/>
      </c>
      <c r="E163" s="23" t="str">
        <f>IFERROR(VLOOKUP($B163,'IRC1 0405 Deinze'!$AB:$AG,3,FALSE),"")</f>
        <v/>
      </c>
      <c r="F163" s="23" t="str">
        <f>IFERROR(VLOOKUP($B163,'IRC1 0405 Deinze'!$AB:$AG,4,FALSE),"")</f>
        <v/>
      </c>
      <c r="G163" s="27" t="str">
        <f t="shared" si="35"/>
        <v/>
      </c>
      <c r="H163" s="22" t="str">
        <f>IFERROR(VLOOKUP($B163,'IRC2 0426 Maldegem'!$AC:$AG,2,FALSE),"")</f>
        <v/>
      </c>
      <c r="I163" s="23" t="str">
        <f>IFERROR(VLOOKUP($B163,'IRC2 0426 Maldegem'!$AC:$AG,3,FALSE),"")</f>
        <v/>
      </c>
      <c r="J163" s="23" t="str">
        <f>IFERROR(VLOOKUP($B163,'IRC2 0426 Maldegem'!$AC:$AG,4,FALSE),"")</f>
        <v/>
      </c>
      <c r="K163" s="27" t="str">
        <f t="shared" si="36"/>
        <v/>
      </c>
      <c r="L163" s="22" t="str">
        <f>IFERROR(VLOOKUP($B163,'IRC3 0510 Aalter'!$AB:$AG,2,FALSE),"")</f>
        <v/>
      </c>
      <c r="M163" s="23" t="str">
        <f>IFERROR(VLOOKUP($B163,'IRC3 0510 Aalter'!$AB:$AG,3,FALSE),"")</f>
        <v/>
      </c>
      <c r="N163" s="23" t="str">
        <f>IFERROR(VLOOKUP($B163,'IRC3 0510 Aalter'!$AB:$AG,4,FALSE),"")</f>
        <v/>
      </c>
      <c r="O163" s="27" t="str">
        <f t="shared" si="37"/>
        <v/>
      </c>
      <c r="P163" s="22" t="str">
        <f>IFERROR(VLOOKUP($B163,'IRC4 0607 Rieme'!$V:$Y,2,FALSE),"")</f>
        <v/>
      </c>
      <c r="Q163" s="23" t="str">
        <f>IFERROR(VLOOKUP($B163,'IRC4 0607 Rieme'!$V:$Y,3,FALSE),"")</f>
        <v/>
      </c>
      <c r="R163" s="23" t="str">
        <f>IFERROR(VLOOKUP($B163,'IRC4 0607 Rieme'!$V:$Y,4,FALSE),"")</f>
        <v/>
      </c>
      <c r="S163" s="27" t="str">
        <f t="shared" si="38"/>
        <v/>
      </c>
      <c r="T163" s="22" t="str">
        <f>IFERROR(VLOOKUP($B163,'IRC5 2906 Oudenaarde'!$V:$Y,2,FALSE),"")</f>
        <v/>
      </c>
      <c r="U163" s="23" t="str">
        <f>IFERROR(VLOOKUP($B163,'IRC5 2906 Oudenaarde'!$V:$Y,3,FALSE),"")</f>
        <v/>
      </c>
      <c r="V163" s="23" t="str">
        <f>IFERROR(VLOOKUP($B163,'IRC5 2906 Oudenaarde'!$V:$Y,4,FALSE),"")</f>
        <v/>
      </c>
      <c r="W163" s="27" t="str">
        <f t="shared" si="39"/>
        <v/>
      </c>
      <c r="X163" s="22" t="str">
        <f>IFERROR(VLOOKUP($B163,'IRC6 0830 Racing Gent'!$V:$Y,2,FALSE),"")</f>
        <v/>
      </c>
      <c r="Y163" s="23" t="str">
        <f>IFERROR(VLOOKUP($B163,'IRC6 0830 Racing Gent'!$V:$Y,3,FALSE),"")</f>
        <v/>
      </c>
      <c r="Z163" s="23" t="str">
        <f>IFERROR(VLOOKUP($B163,'IRC6 0830 Racing Gent'!$V:$Y,4,FALSE),"")</f>
        <v/>
      </c>
      <c r="AA163" s="27" t="str">
        <f t="shared" si="40"/>
        <v/>
      </c>
      <c r="AB163" s="22" t="str">
        <f>IFERROR(VLOOKUP($B163,'IRC7 0907 KAA Gent'!$V:$Y,2,FALSE),"")</f>
        <v/>
      </c>
      <c r="AC163" s="23" t="str">
        <f>IFERROR(VLOOKUP($B163,'IRC7 0907 KAA Gent'!$V:$Y,3,FALSE),"")</f>
        <v/>
      </c>
      <c r="AD163" s="23" t="str">
        <f>IFERROR(VLOOKUP($B163,'IRC7 0907 KAA Gent'!$V:$Y,4,FALSE),"")</f>
        <v/>
      </c>
      <c r="AE163" s="24" t="str">
        <f t="shared" si="41"/>
        <v/>
      </c>
      <c r="AF163" s="29" t="str" cm="1">
        <f t="array" ref="AF163">IF(SUM(LARGE(AJ163:AP163,{1;2;3;4;5}))&gt;0,SUM(LARGE(AJ163:AP163,{1;2;3;4;5})),"")</f>
        <v/>
      </c>
      <c r="AG163" s="5" t="str">
        <f t="shared" si="42"/>
        <v/>
      </c>
      <c r="AH163" s="5" t="str">
        <f t="shared" ref="AH163:AH182" si="51">IFERROR(_xlfn.RANK.EQ(AF163,AF:AF),"")</f>
        <v/>
      </c>
      <c r="AJ163" s="3">
        <f t="shared" si="43"/>
        <v>0</v>
      </c>
      <c r="AK163" s="3">
        <f t="shared" si="44"/>
        <v>0</v>
      </c>
      <c r="AL163" s="3">
        <f t="shared" si="45"/>
        <v>0</v>
      </c>
      <c r="AM163" s="3">
        <f t="shared" si="46"/>
        <v>0</v>
      </c>
      <c r="AN163" s="3">
        <f t="shared" si="47"/>
        <v>0</v>
      </c>
      <c r="AO163" s="3">
        <f t="shared" si="48"/>
        <v>0</v>
      </c>
      <c r="AP163" s="3">
        <f t="shared" si="49"/>
        <v>0</v>
      </c>
    </row>
    <row r="164" spans="2:42" x14ac:dyDescent="0.3">
      <c r="B164" s="30"/>
      <c r="C164" s="80"/>
      <c r="D164" s="22" t="str">
        <f>IFERROR(VLOOKUP($B164,'IRC1 0405 Deinze'!$AB:$AG,2,FALSE),"")</f>
        <v/>
      </c>
      <c r="E164" s="23" t="str">
        <f>IFERROR(VLOOKUP($B164,'IRC1 0405 Deinze'!$AB:$AG,3,FALSE),"")</f>
        <v/>
      </c>
      <c r="F164" s="23" t="str">
        <f>IFERROR(VLOOKUP($B164,'IRC1 0405 Deinze'!$AB:$AG,4,FALSE),"")</f>
        <v/>
      </c>
      <c r="G164" s="27" t="str">
        <f t="shared" si="35"/>
        <v/>
      </c>
      <c r="H164" s="22" t="str">
        <f>IFERROR(VLOOKUP($B164,'IRC2 0426 Maldegem'!$AC:$AG,2,FALSE),"")</f>
        <v/>
      </c>
      <c r="I164" s="23" t="str">
        <f>IFERROR(VLOOKUP($B164,'IRC2 0426 Maldegem'!$AC:$AG,3,FALSE),"")</f>
        <v/>
      </c>
      <c r="J164" s="23" t="str">
        <f>IFERROR(VLOOKUP($B164,'IRC2 0426 Maldegem'!$AC:$AG,4,FALSE),"")</f>
        <v/>
      </c>
      <c r="K164" s="27" t="str">
        <f t="shared" si="36"/>
        <v/>
      </c>
      <c r="L164" s="22" t="str">
        <f>IFERROR(VLOOKUP($B164,'IRC3 0510 Aalter'!$AB:$AG,2,FALSE),"")</f>
        <v/>
      </c>
      <c r="M164" s="23" t="str">
        <f>IFERROR(VLOOKUP($B164,'IRC3 0510 Aalter'!$AB:$AG,3,FALSE),"")</f>
        <v/>
      </c>
      <c r="N164" s="23" t="str">
        <f>IFERROR(VLOOKUP($B164,'IRC3 0510 Aalter'!$AB:$AG,4,FALSE),"")</f>
        <v/>
      </c>
      <c r="O164" s="27" t="str">
        <f t="shared" si="37"/>
        <v/>
      </c>
      <c r="P164" s="22" t="str">
        <f>IFERROR(VLOOKUP($B164,'IRC4 0607 Rieme'!$V:$Y,2,FALSE),"")</f>
        <v/>
      </c>
      <c r="Q164" s="23" t="str">
        <f>IFERROR(VLOOKUP($B164,'IRC4 0607 Rieme'!$V:$Y,3,FALSE),"")</f>
        <v/>
      </c>
      <c r="R164" s="23" t="str">
        <f>IFERROR(VLOOKUP($B164,'IRC4 0607 Rieme'!$V:$Y,4,FALSE),"")</f>
        <v/>
      </c>
      <c r="S164" s="27" t="str">
        <f t="shared" si="38"/>
        <v/>
      </c>
      <c r="T164" s="22" t="str">
        <f>IFERROR(VLOOKUP($B164,'IRC5 2906 Oudenaarde'!$V:$Y,2,FALSE),"")</f>
        <v/>
      </c>
      <c r="U164" s="23" t="str">
        <f>IFERROR(VLOOKUP($B164,'IRC5 2906 Oudenaarde'!$V:$Y,3,FALSE),"")</f>
        <v/>
      </c>
      <c r="V164" s="23" t="str">
        <f>IFERROR(VLOOKUP($B164,'IRC5 2906 Oudenaarde'!$V:$Y,4,FALSE),"")</f>
        <v/>
      </c>
      <c r="W164" s="27" t="str">
        <f t="shared" si="39"/>
        <v/>
      </c>
      <c r="X164" s="22" t="str">
        <f>IFERROR(VLOOKUP($B164,'IRC6 0830 Racing Gent'!$V:$Y,2,FALSE),"")</f>
        <v/>
      </c>
      <c r="Y164" s="23" t="str">
        <f>IFERROR(VLOOKUP($B164,'IRC6 0830 Racing Gent'!$V:$Y,3,FALSE),"")</f>
        <v/>
      </c>
      <c r="Z164" s="23" t="str">
        <f>IFERROR(VLOOKUP($B164,'IRC6 0830 Racing Gent'!$V:$Y,4,FALSE),"")</f>
        <v/>
      </c>
      <c r="AA164" s="27" t="str">
        <f t="shared" si="40"/>
        <v/>
      </c>
      <c r="AB164" s="22" t="str">
        <f>IFERROR(VLOOKUP($B164,'IRC7 0907 KAA Gent'!$V:$Y,2,FALSE),"")</f>
        <v/>
      </c>
      <c r="AC164" s="23" t="str">
        <f>IFERROR(VLOOKUP($B164,'IRC7 0907 KAA Gent'!$V:$Y,3,FALSE),"")</f>
        <v/>
      </c>
      <c r="AD164" s="23" t="str">
        <f>IFERROR(VLOOKUP($B164,'IRC7 0907 KAA Gent'!$V:$Y,4,FALSE),"")</f>
        <v/>
      </c>
      <c r="AE164" s="24" t="str">
        <f t="shared" si="41"/>
        <v/>
      </c>
      <c r="AF164" s="29" t="str" cm="1">
        <f t="array" ref="AF164">IF(SUM(LARGE(AJ164:AP164,{1;2;3;4;5}))&gt;0,SUM(LARGE(AJ164:AP164,{1;2;3;4;5})),"")</f>
        <v/>
      </c>
      <c r="AG164" s="5" t="str">
        <f t="shared" si="42"/>
        <v/>
      </c>
      <c r="AH164" s="5" t="str">
        <f t="shared" si="51"/>
        <v/>
      </c>
      <c r="AJ164" s="3">
        <f t="shared" si="43"/>
        <v>0</v>
      </c>
      <c r="AK164" s="3">
        <f t="shared" si="44"/>
        <v>0</v>
      </c>
      <c r="AL164" s="3">
        <f t="shared" si="45"/>
        <v>0</v>
      </c>
      <c r="AM164" s="3">
        <f t="shared" si="46"/>
        <v>0</v>
      </c>
      <c r="AN164" s="3">
        <f t="shared" si="47"/>
        <v>0</v>
      </c>
      <c r="AO164" s="3">
        <f t="shared" si="48"/>
        <v>0</v>
      </c>
      <c r="AP164" s="3">
        <f t="shared" si="49"/>
        <v>0</v>
      </c>
    </row>
    <row r="165" spans="2:42" x14ac:dyDescent="0.3">
      <c r="B165" s="30"/>
      <c r="C165" s="80"/>
      <c r="D165" s="22" t="str">
        <f>IFERROR(VLOOKUP($B165,'IRC1 0405 Deinze'!$AB:$AG,2,FALSE),"")</f>
        <v/>
      </c>
      <c r="E165" s="23" t="str">
        <f>IFERROR(VLOOKUP($B165,'IRC1 0405 Deinze'!$AB:$AG,3,FALSE),"")</f>
        <v/>
      </c>
      <c r="F165" s="23" t="str">
        <f>IFERROR(VLOOKUP($B165,'IRC1 0405 Deinze'!$AB:$AG,4,FALSE),"")</f>
        <v/>
      </c>
      <c r="G165" s="27" t="str">
        <f t="shared" si="35"/>
        <v/>
      </c>
      <c r="H165" s="22" t="str">
        <f>IFERROR(VLOOKUP($B165,'IRC2 0426 Maldegem'!$AC:$AG,2,FALSE),"")</f>
        <v/>
      </c>
      <c r="I165" s="23" t="str">
        <f>IFERROR(VLOOKUP($B165,'IRC2 0426 Maldegem'!$AC:$AG,3,FALSE),"")</f>
        <v/>
      </c>
      <c r="J165" s="23" t="str">
        <f>IFERROR(VLOOKUP($B165,'IRC2 0426 Maldegem'!$AC:$AG,4,FALSE),"")</f>
        <v/>
      </c>
      <c r="K165" s="27" t="str">
        <f t="shared" si="36"/>
        <v/>
      </c>
      <c r="L165" s="22" t="str">
        <f>IFERROR(VLOOKUP($B165,'IRC3 0510 Aalter'!$AB:$AG,2,FALSE),"")</f>
        <v/>
      </c>
      <c r="M165" s="23" t="str">
        <f>IFERROR(VLOOKUP($B165,'IRC3 0510 Aalter'!$AB:$AG,3,FALSE),"")</f>
        <v/>
      </c>
      <c r="N165" s="23" t="str">
        <f>IFERROR(VLOOKUP($B165,'IRC3 0510 Aalter'!$AB:$AG,4,FALSE),"")</f>
        <v/>
      </c>
      <c r="O165" s="27" t="str">
        <f t="shared" si="37"/>
        <v/>
      </c>
      <c r="P165" s="22" t="str">
        <f>IFERROR(VLOOKUP($B165,'IRC4 0607 Rieme'!$V:$Y,2,FALSE),"")</f>
        <v/>
      </c>
      <c r="Q165" s="23" t="str">
        <f>IFERROR(VLOOKUP($B165,'IRC4 0607 Rieme'!$V:$Y,3,FALSE),"")</f>
        <v/>
      </c>
      <c r="R165" s="23" t="str">
        <f>IFERROR(VLOOKUP($B165,'IRC4 0607 Rieme'!$V:$Y,4,FALSE),"")</f>
        <v/>
      </c>
      <c r="S165" s="27" t="str">
        <f t="shared" si="38"/>
        <v/>
      </c>
      <c r="T165" s="22" t="str">
        <f>IFERROR(VLOOKUP($B165,'IRC5 2906 Oudenaarde'!$V:$Y,2,FALSE),"")</f>
        <v/>
      </c>
      <c r="U165" s="23" t="str">
        <f>IFERROR(VLOOKUP($B165,'IRC5 2906 Oudenaarde'!$V:$Y,3,FALSE),"")</f>
        <v/>
      </c>
      <c r="V165" s="23" t="str">
        <f>IFERROR(VLOOKUP($B165,'IRC5 2906 Oudenaarde'!$V:$Y,4,FALSE),"")</f>
        <v/>
      </c>
      <c r="W165" s="27" t="str">
        <f t="shared" si="39"/>
        <v/>
      </c>
      <c r="X165" s="22" t="str">
        <f>IFERROR(VLOOKUP($B165,'IRC6 0830 Racing Gent'!$V:$Y,2,FALSE),"")</f>
        <v/>
      </c>
      <c r="Y165" s="23" t="str">
        <f>IFERROR(VLOOKUP($B165,'IRC6 0830 Racing Gent'!$V:$Y,3,FALSE),"")</f>
        <v/>
      </c>
      <c r="Z165" s="23" t="str">
        <f>IFERROR(VLOOKUP($B165,'IRC6 0830 Racing Gent'!$V:$Y,4,FALSE),"")</f>
        <v/>
      </c>
      <c r="AA165" s="27" t="str">
        <f t="shared" si="40"/>
        <v/>
      </c>
      <c r="AB165" s="22" t="str">
        <f>IFERROR(VLOOKUP($B165,'IRC7 0907 KAA Gent'!$V:$Y,2,FALSE),"")</f>
        <v/>
      </c>
      <c r="AC165" s="23" t="str">
        <f>IFERROR(VLOOKUP($B165,'IRC7 0907 KAA Gent'!$V:$Y,3,FALSE),"")</f>
        <v/>
      </c>
      <c r="AD165" s="23" t="str">
        <f>IFERROR(VLOOKUP($B165,'IRC7 0907 KAA Gent'!$V:$Y,4,FALSE),"")</f>
        <v/>
      </c>
      <c r="AE165" s="24" t="str">
        <f t="shared" si="41"/>
        <v/>
      </c>
      <c r="AF165" s="29" t="str" cm="1">
        <f t="array" ref="AF165">IF(SUM(LARGE(AJ165:AP165,{1;2;3;4;5}))&gt;0,SUM(LARGE(AJ165:AP165,{1;2;3;4;5})),"")</f>
        <v/>
      </c>
      <c r="AG165" s="5" t="str">
        <f t="shared" si="42"/>
        <v/>
      </c>
      <c r="AH165" s="5" t="str">
        <f t="shared" si="51"/>
        <v/>
      </c>
      <c r="AJ165" s="3">
        <f t="shared" si="43"/>
        <v>0</v>
      </c>
      <c r="AK165" s="3">
        <f t="shared" si="44"/>
        <v>0</v>
      </c>
      <c r="AL165" s="3">
        <f t="shared" si="45"/>
        <v>0</v>
      </c>
      <c r="AM165" s="3">
        <f t="shared" si="46"/>
        <v>0</v>
      </c>
      <c r="AN165" s="3">
        <f t="shared" si="47"/>
        <v>0</v>
      </c>
      <c r="AO165" s="3">
        <f t="shared" si="48"/>
        <v>0</v>
      </c>
      <c r="AP165" s="3">
        <f t="shared" si="49"/>
        <v>0</v>
      </c>
    </row>
    <row r="166" spans="2:42" x14ac:dyDescent="0.3">
      <c r="B166" s="30"/>
      <c r="C166" s="80"/>
      <c r="D166" s="22" t="str">
        <f>IFERROR(VLOOKUP($B166,'IRC1 0405 Deinze'!$AB:$AG,2,FALSE),"")</f>
        <v/>
      </c>
      <c r="E166" s="23" t="str">
        <f>IFERROR(VLOOKUP($B166,'IRC1 0405 Deinze'!$AB:$AG,3,FALSE),"")</f>
        <v/>
      </c>
      <c r="F166" s="23" t="str">
        <f>IFERROR(VLOOKUP($B166,'IRC1 0405 Deinze'!$AB:$AG,4,FALSE),"")</f>
        <v/>
      </c>
      <c r="G166" s="27" t="str">
        <f t="shared" si="35"/>
        <v/>
      </c>
      <c r="H166" s="22" t="str">
        <f>IFERROR(VLOOKUP($B166,'IRC2 0426 Maldegem'!$AC:$AG,2,FALSE),"")</f>
        <v/>
      </c>
      <c r="I166" s="23" t="str">
        <f>IFERROR(VLOOKUP($B166,'IRC2 0426 Maldegem'!$AC:$AG,3,FALSE),"")</f>
        <v/>
      </c>
      <c r="J166" s="23" t="str">
        <f>IFERROR(VLOOKUP($B166,'IRC2 0426 Maldegem'!$AC:$AG,4,FALSE),"")</f>
        <v/>
      </c>
      <c r="K166" s="27" t="str">
        <f t="shared" si="36"/>
        <v/>
      </c>
      <c r="L166" s="22" t="str">
        <f>IFERROR(VLOOKUP($B166,'IRC3 0510 Aalter'!$AB:$AG,2,FALSE),"")</f>
        <v/>
      </c>
      <c r="M166" s="23" t="str">
        <f>IFERROR(VLOOKUP($B166,'IRC3 0510 Aalter'!$AB:$AG,3,FALSE),"")</f>
        <v/>
      </c>
      <c r="N166" s="23" t="str">
        <f>IFERROR(VLOOKUP($B166,'IRC3 0510 Aalter'!$AB:$AG,4,FALSE),"")</f>
        <v/>
      </c>
      <c r="O166" s="27" t="str">
        <f t="shared" si="37"/>
        <v/>
      </c>
      <c r="P166" s="22" t="str">
        <f>IFERROR(VLOOKUP($B166,'IRC4 0607 Rieme'!$V:$Y,2,FALSE),"")</f>
        <v/>
      </c>
      <c r="Q166" s="23" t="str">
        <f>IFERROR(VLOOKUP($B166,'IRC4 0607 Rieme'!$V:$Y,3,FALSE),"")</f>
        <v/>
      </c>
      <c r="R166" s="23" t="str">
        <f>IFERROR(VLOOKUP($B166,'IRC4 0607 Rieme'!$V:$Y,4,FALSE),"")</f>
        <v/>
      </c>
      <c r="S166" s="27" t="str">
        <f t="shared" si="38"/>
        <v/>
      </c>
      <c r="T166" s="22" t="str">
        <f>IFERROR(VLOOKUP($B166,'IRC5 2906 Oudenaarde'!$V:$Y,2,FALSE),"")</f>
        <v/>
      </c>
      <c r="U166" s="23" t="str">
        <f>IFERROR(VLOOKUP($B166,'IRC5 2906 Oudenaarde'!$V:$Y,3,FALSE),"")</f>
        <v/>
      </c>
      <c r="V166" s="23" t="str">
        <f>IFERROR(VLOOKUP($B166,'IRC5 2906 Oudenaarde'!$V:$Y,4,FALSE),"")</f>
        <v/>
      </c>
      <c r="W166" s="27" t="str">
        <f t="shared" si="39"/>
        <v/>
      </c>
      <c r="X166" s="22" t="str">
        <f>IFERROR(VLOOKUP($B166,'IRC6 0830 Racing Gent'!$V:$Y,2,FALSE),"")</f>
        <v/>
      </c>
      <c r="Y166" s="23" t="str">
        <f>IFERROR(VLOOKUP($B166,'IRC6 0830 Racing Gent'!$V:$Y,3,FALSE),"")</f>
        <v/>
      </c>
      <c r="Z166" s="23" t="str">
        <f>IFERROR(VLOOKUP($B166,'IRC6 0830 Racing Gent'!$V:$Y,4,FALSE),"")</f>
        <v/>
      </c>
      <c r="AA166" s="27" t="str">
        <f t="shared" si="40"/>
        <v/>
      </c>
      <c r="AB166" s="22" t="str">
        <f>IFERROR(VLOOKUP($B166,'IRC7 0907 KAA Gent'!$V:$Y,2,FALSE),"")</f>
        <v/>
      </c>
      <c r="AC166" s="23" t="str">
        <f>IFERROR(VLOOKUP($B166,'IRC7 0907 KAA Gent'!$V:$Y,3,FALSE),"")</f>
        <v/>
      </c>
      <c r="AD166" s="23" t="str">
        <f>IFERROR(VLOOKUP($B166,'IRC7 0907 KAA Gent'!$V:$Y,4,FALSE),"")</f>
        <v/>
      </c>
      <c r="AE166" s="24" t="str">
        <f t="shared" si="41"/>
        <v/>
      </c>
      <c r="AF166" s="29" t="str" cm="1">
        <f t="array" ref="AF166">IF(SUM(LARGE(AJ166:AP166,{1;2;3;4;5}))&gt;0,SUM(LARGE(AJ166:AP166,{1;2;3;4;5})),"")</f>
        <v/>
      </c>
      <c r="AG166" s="5" t="str">
        <f t="shared" si="42"/>
        <v/>
      </c>
      <c r="AH166" s="5" t="str">
        <f t="shared" si="51"/>
        <v/>
      </c>
      <c r="AJ166" s="3">
        <f t="shared" si="43"/>
        <v>0</v>
      </c>
      <c r="AK166" s="3">
        <f t="shared" si="44"/>
        <v>0</v>
      </c>
      <c r="AL166" s="3">
        <f t="shared" si="45"/>
        <v>0</v>
      </c>
      <c r="AM166" s="3">
        <f t="shared" si="46"/>
        <v>0</v>
      </c>
      <c r="AN166" s="3">
        <f t="shared" si="47"/>
        <v>0</v>
      </c>
      <c r="AO166" s="3">
        <f t="shared" si="48"/>
        <v>0</v>
      </c>
      <c r="AP166" s="3">
        <f t="shared" si="49"/>
        <v>0</v>
      </c>
    </row>
    <row r="167" spans="2:42" x14ac:dyDescent="0.3">
      <c r="B167" s="30"/>
      <c r="C167" s="80"/>
      <c r="D167" s="22" t="str">
        <f>IFERROR(VLOOKUP($B167,'IRC1 0405 Deinze'!$AB:$AG,2,FALSE),"")</f>
        <v/>
      </c>
      <c r="E167" s="23" t="str">
        <f>IFERROR(VLOOKUP($B167,'IRC1 0405 Deinze'!$AB:$AG,3,FALSE),"")</f>
        <v/>
      </c>
      <c r="F167" s="23" t="str">
        <f>IFERROR(VLOOKUP($B167,'IRC1 0405 Deinze'!$AB:$AG,4,FALSE),"")</f>
        <v/>
      </c>
      <c r="G167" s="27" t="str">
        <f t="shared" si="35"/>
        <v/>
      </c>
      <c r="H167" s="22" t="str">
        <f>IFERROR(VLOOKUP($B167,'IRC2 0426 Maldegem'!$AC:$AG,2,FALSE),"")</f>
        <v/>
      </c>
      <c r="I167" s="23" t="str">
        <f>IFERROR(VLOOKUP($B167,'IRC2 0426 Maldegem'!$AC:$AG,3,FALSE),"")</f>
        <v/>
      </c>
      <c r="J167" s="23" t="str">
        <f>IFERROR(VLOOKUP($B167,'IRC2 0426 Maldegem'!$AC:$AG,4,FALSE),"")</f>
        <v/>
      </c>
      <c r="K167" s="27" t="str">
        <f t="shared" si="36"/>
        <v/>
      </c>
      <c r="L167" s="22" t="str">
        <f>IFERROR(VLOOKUP($B167,'IRC3 0510 Aalter'!$AB:$AG,2,FALSE),"")</f>
        <v/>
      </c>
      <c r="M167" s="23" t="str">
        <f>IFERROR(VLOOKUP($B167,'IRC3 0510 Aalter'!$AB:$AG,3,FALSE),"")</f>
        <v/>
      </c>
      <c r="N167" s="23" t="str">
        <f>IFERROR(VLOOKUP($B167,'IRC3 0510 Aalter'!$AB:$AG,4,FALSE),"")</f>
        <v/>
      </c>
      <c r="O167" s="27" t="str">
        <f t="shared" si="37"/>
        <v/>
      </c>
      <c r="P167" s="22" t="str">
        <f>IFERROR(VLOOKUP($B167,'IRC4 0607 Rieme'!$V:$Y,2,FALSE),"")</f>
        <v/>
      </c>
      <c r="Q167" s="23" t="str">
        <f>IFERROR(VLOOKUP($B167,'IRC4 0607 Rieme'!$V:$Y,3,FALSE),"")</f>
        <v/>
      </c>
      <c r="R167" s="23" t="str">
        <f>IFERROR(VLOOKUP($B167,'IRC4 0607 Rieme'!$V:$Y,4,FALSE),"")</f>
        <v/>
      </c>
      <c r="S167" s="27" t="str">
        <f t="shared" si="38"/>
        <v/>
      </c>
      <c r="T167" s="22" t="str">
        <f>IFERROR(VLOOKUP($B167,'IRC5 2906 Oudenaarde'!$V:$Y,2,FALSE),"")</f>
        <v/>
      </c>
      <c r="U167" s="23" t="str">
        <f>IFERROR(VLOOKUP($B167,'IRC5 2906 Oudenaarde'!$V:$Y,3,FALSE),"")</f>
        <v/>
      </c>
      <c r="V167" s="23" t="str">
        <f>IFERROR(VLOOKUP($B167,'IRC5 2906 Oudenaarde'!$V:$Y,4,FALSE),"")</f>
        <v/>
      </c>
      <c r="W167" s="27" t="str">
        <f t="shared" si="39"/>
        <v/>
      </c>
      <c r="X167" s="22" t="str">
        <f>IFERROR(VLOOKUP($B167,'IRC6 0830 Racing Gent'!$V:$Y,2,FALSE),"")</f>
        <v/>
      </c>
      <c r="Y167" s="23" t="str">
        <f>IFERROR(VLOOKUP($B167,'IRC6 0830 Racing Gent'!$V:$Y,3,FALSE),"")</f>
        <v/>
      </c>
      <c r="Z167" s="23" t="str">
        <f>IFERROR(VLOOKUP($B167,'IRC6 0830 Racing Gent'!$V:$Y,4,FALSE),"")</f>
        <v/>
      </c>
      <c r="AA167" s="27" t="str">
        <f t="shared" si="40"/>
        <v/>
      </c>
      <c r="AB167" s="22" t="str">
        <f>IFERROR(VLOOKUP($B167,'IRC7 0907 KAA Gent'!$V:$Y,2,FALSE),"")</f>
        <v/>
      </c>
      <c r="AC167" s="23" t="str">
        <f>IFERROR(VLOOKUP($B167,'IRC7 0907 KAA Gent'!$V:$Y,3,FALSE),"")</f>
        <v/>
      </c>
      <c r="AD167" s="23" t="str">
        <f>IFERROR(VLOOKUP($B167,'IRC7 0907 KAA Gent'!$V:$Y,4,FALSE),"")</f>
        <v/>
      </c>
      <c r="AE167" s="24" t="str">
        <f t="shared" si="41"/>
        <v/>
      </c>
      <c r="AF167" s="29" t="str" cm="1">
        <f t="array" ref="AF167">IF(SUM(LARGE(AJ167:AP167,{1;2;3;4;5}))&gt;0,SUM(LARGE(AJ167:AP167,{1;2;3;4;5})),"")</f>
        <v/>
      </c>
      <c r="AG167" s="5" t="str">
        <f t="shared" si="42"/>
        <v/>
      </c>
      <c r="AH167" s="5" t="str">
        <f t="shared" si="51"/>
        <v/>
      </c>
      <c r="AJ167" s="3">
        <f t="shared" si="43"/>
        <v>0</v>
      </c>
      <c r="AK167" s="3">
        <f t="shared" si="44"/>
        <v>0</v>
      </c>
      <c r="AL167" s="3">
        <f t="shared" si="45"/>
        <v>0</v>
      </c>
      <c r="AM167" s="3">
        <f t="shared" si="46"/>
        <v>0</v>
      </c>
      <c r="AN167" s="3">
        <f t="shared" si="47"/>
        <v>0</v>
      </c>
      <c r="AO167" s="3">
        <f t="shared" si="48"/>
        <v>0</v>
      </c>
      <c r="AP167" s="3">
        <f t="shared" si="49"/>
        <v>0</v>
      </c>
    </row>
    <row r="168" spans="2:42" x14ac:dyDescent="0.3">
      <c r="B168" s="30"/>
      <c r="C168" s="80"/>
      <c r="D168" s="22" t="str">
        <f>IFERROR(VLOOKUP($B168,'IRC1 0405 Deinze'!$AB:$AG,2,FALSE),"")</f>
        <v/>
      </c>
      <c r="E168" s="23" t="str">
        <f>IFERROR(VLOOKUP($B168,'IRC1 0405 Deinze'!$AB:$AG,3,FALSE),"")</f>
        <v/>
      </c>
      <c r="F168" s="23" t="str">
        <f>IFERROR(VLOOKUP($B168,'IRC1 0405 Deinze'!$AB:$AG,4,FALSE),"")</f>
        <v/>
      </c>
      <c r="G168" s="27" t="str">
        <f t="shared" si="35"/>
        <v/>
      </c>
      <c r="H168" s="22" t="str">
        <f>IFERROR(VLOOKUP($B168,'IRC2 0426 Maldegem'!$AC:$AG,2,FALSE),"")</f>
        <v/>
      </c>
      <c r="I168" s="23" t="str">
        <f>IFERROR(VLOOKUP($B168,'IRC2 0426 Maldegem'!$AC:$AG,3,FALSE),"")</f>
        <v/>
      </c>
      <c r="J168" s="23" t="str">
        <f>IFERROR(VLOOKUP($B168,'IRC2 0426 Maldegem'!$AC:$AG,4,FALSE),"")</f>
        <v/>
      </c>
      <c r="K168" s="27" t="str">
        <f t="shared" si="36"/>
        <v/>
      </c>
      <c r="L168" s="22" t="str">
        <f>IFERROR(VLOOKUP($B168,'IRC3 0510 Aalter'!$AB:$AG,2,FALSE),"")</f>
        <v/>
      </c>
      <c r="M168" s="23" t="str">
        <f>IFERROR(VLOOKUP($B168,'IRC3 0510 Aalter'!$AB:$AG,3,FALSE),"")</f>
        <v/>
      </c>
      <c r="N168" s="23" t="str">
        <f>IFERROR(VLOOKUP($B168,'IRC3 0510 Aalter'!$AB:$AG,4,FALSE),"")</f>
        <v/>
      </c>
      <c r="O168" s="27" t="str">
        <f t="shared" si="37"/>
        <v/>
      </c>
      <c r="P168" s="22" t="str">
        <f>IFERROR(VLOOKUP($B168,'IRC4 0607 Rieme'!$V:$Y,2,FALSE),"")</f>
        <v/>
      </c>
      <c r="Q168" s="23" t="str">
        <f>IFERROR(VLOOKUP($B168,'IRC4 0607 Rieme'!$V:$Y,3,FALSE),"")</f>
        <v/>
      </c>
      <c r="R168" s="23" t="str">
        <f>IFERROR(VLOOKUP($B168,'IRC4 0607 Rieme'!$V:$Y,4,FALSE),"")</f>
        <v/>
      </c>
      <c r="S168" s="27" t="str">
        <f t="shared" si="38"/>
        <v/>
      </c>
      <c r="T168" s="22" t="str">
        <f>IFERROR(VLOOKUP($B168,'IRC5 2906 Oudenaarde'!$V:$Y,2,FALSE),"")</f>
        <v/>
      </c>
      <c r="U168" s="23" t="str">
        <f>IFERROR(VLOOKUP($B168,'IRC5 2906 Oudenaarde'!$V:$Y,3,FALSE),"")</f>
        <v/>
      </c>
      <c r="V168" s="23" t="str">
        <f>IFERROR(VLOOKUP($B168,'IRC5 2906 Oudenaarde'!$V:$Y,4,FALSE),"")</f>
        <v/>
      </c>
      <c r="W168" s="27" t="str">
        <f t="shared" si="39"/>
        <v/>
      </c>
      <c r="X168" s="22" t="str">
        <f>IFERROR(VLOOKUP($B168,'IRC6 0830 Racing Gent'!$V:$Y,2,FALSE),"")</f>
        <v/>
      </c>
      <c r="Y168" s="23" t="str">
        <f>IFERROR(VLOOKUP($B168,'IRC6 0830 Racing Gent'!$V:$Y,3,FALSE),"")</f>
        <v/>
      </c>
      <c r="Z168" s="23" t="str">
        <f>IFERROR(VLOOKUP($B168,'IRC6 0830 Racing Gent'!$V:$Y,4,FALSE),"")</f>
        <v/>
      </c>
      <c r="AA168" s="27" t="str">
        <f t="shared" si="40"/>
        <v/>
      </c>
      <c r="AB168" s="22" t="str">
        <f>IFERROR(VLOOKUP($B168,'IRC7 0907 KAA Gent'!$V:$Y,2,FALSE),"")</f>
        <v/>
      </c>
      <c r="AC168" s="23" t="str">
        <f>IFERROR(VLOOKUP($B168,'IRC7 0907 KAA Gent'!$V:$Y,3,FALSE),"")</f>
        <v/>
      </c>
      <c r="AD168" s="23" t="str">
        <f>IFERROR(VLOOKUP($B168,'IRC7 0907 KAA Gent'!$V:$Y,4,FALSE),"")</f>
        <v/>
      </c>
      <c r="AE168" s="24" t="str">
        <f t="shared" si="41"/>
        <v/>
      </c>
      <c r="AF168" s="29" t="str" cm="1">
        <f t="array" ref="AF168">IF(SUM(LARGE(AJ168:AP168,{1;2;3;4;5}))&gt;0,SUM(LARGE(AJ168:AP168,{1;2;3;4;5})),"")</f>
        <v/>
      </c>
      <c r="AG168" s="5" t="str">
        <f t="shared" si="42"/>
        <v/>
      </c>
      <c r="AH168" s="5" t="str">
        <f t="shared" si="51"/>
        <v/>
      </c>
      <c r="AJ168" s="3">
        <f t="shared" si="43"/>
        <v>0</v>
      </c>
      <c r="AK168" s="3">
        <f t="shared" si="44"/>
        <v>0</v>
      </c>
      <c r="AL168" s="3">
        <f t="shared" si="45"/>
        <v>0</v>
      </c>
      <c r="AM168" s="3">
        <f t="shared" si="46"/>
        <v>0</v>
      </c>
      <c r="AN168" s="3">
        <f t="shared" si="47"/>
        <v>0</v>
      </c>
      <c r="AO168" s="3">
        <f t="shared" si="48"/>
        <v>0</v>
      </c>
      <c r="AP168" s="3">
        <f t="shared" si="49"/>
        <v>0</v>
      </c>
    </row>
    <row r="169" spans="2:42" x14ac:dyDescent="0.3">
      <c r="B169" s="30"/>
      <c r="C169" s="80"/>
      <c r="D169" s="22" t="str">
        <f>IFERROR(VLOOKUP($B169,'IRC1 0405 Deinze'!$AB:$AG,2,FALSE),"")</f>
        <v/>
      </c>
      <c r="E169" s="23" t="str">
        <f>IFERROR(VLOOKUP($B169,'IRC1 0405 Deinze'!$AB:$AG,3,FALSE),"")</f>
        <v/>
      </c>
      <c r="F169" s="23" t="str">
        <f>IFERROR(VLOOKUP($B169,'IRC1 0405 Deinze'!$AB:$AG,4,FALSE),"")</f>
        <v/>
      </c>
      <c r="G169" s="27" t="str">
        <f t="shared" si="35"/>
        <v/>
      </c>
      <c r="H169" s="22" t="str">
        <f>IFERROR(VLOOKUP($B169,'IRC2 0426 Maldegem'!$AC:$AG,2,FALSE),"")</f>
        <v/>
      </c>
      <c r="I169" s="23" t="str">
        <f>IFERROR(VLOOKUP($B169,'IRC2 0426 Maldegem'!$AC:$AG,3,FALSE),"")</f>
        <v/>
      </c>
      <c r="J169" s="23" t="str">
        <f>IFERROR(VLOOKUP($B169,'IRC2 0426 Maldegem'!$AC:$AG,4,FALSE),"")</f>
        <v/>
      </c>
      <c r="K169" s="27" t="str">
        <f t="shared" si="36"/>
        <v/>
      </c>
      <c r="L169" s="22" t="str">
        <f>IFERROR(VLOOKUP($B169,'IRC3 0510 Aalter'!$AB:$AG,2,FALSE),"")</f>
        <v/>
      </c>
      <c r="M169" s="23" t="str">
        <f>IFERROR(VLOOKUP($B169,'IRC3 0510 Aalter'!$AB:$AG,3,FALSE),"")</f>
        <v/>
      </c>
      <c r="N169" s="23" t="str">
        <f>IFERROR(VLOOKUP($B169,'IRC3 0510 Aalter'!$AB:$AG,4,FALSE),"")</f>
        <v/>
      </c>
      <c r="O169" s="27" t="str">
        <f t="shared" si="37"/>
        <v/>
      </c>
      <c r="P169" s="22" t="str">
        <f>IFERROR(VLOOKUP($B169,'IRC4 0607 Rieme'!$V:$Y,2,FALSE),"")</f>
        <v/>
      </c>
      <c r="Q169" s="23" t="str">
        <f>IFERROR(VLOOKUP($B169,'IRC4 0607 Rieme'!$V:$Y,3,FALSE),"")</f>
        <v/>
      </c>
      <c r="R169" s="23" t="str">
        <f>IFERROR(VLOOKUP($B169,'IRC4 0607 Rieme'!$V:$Y,4,FALSE),"")</f>
        <v/>
      </c>
      <c r="S169" s="27" t="str">
        <f t="shared" si="38"/>
        <v/>
      </c>
      <c r="T169" s="22" t="str">
        <f>IFERROR(VLOOKUP($B169,'IRC5 2906 Oudenaarde'!$V:$Y,2,FALSE),"")</f>
        <v/>
      </c>
      <c r="U169" s="23" t="str">
        <f>IFERROR(VLOOKUP($B169,'IRC5 2906 Oudenaarde'!$V:$Y,3,FALSE),"")</f>
        <v/>
      </c>
      <c r="V169" s="23" t="str">
        <f>IFERROR(VLOOKUP($B169,'IRC5 2906 Oudenaarde'!$V:$Y,4,FALSE),"")</f>
        <v/>
      </c>
      <c r="W169" s="27" t="str">
        <f t="shared" si="39"/>
        <v/>
      </c>
      <c r="X169" s="22" t="str">
        <f>IFERROR(VLOOKUP($B169,'IRC6 0830 Racing Gent'!$V:$Y,2,FALSE),"")</f>
        <v/>
      </c>
      <c r="Y169" s="23" t="str">
        <f>IFERROR(VLOOKUP($B169,'IRC6 0830 Racing Gent'!$V:$Y,3,FALSE),"")</f>
        <v/>
      </c>
      <c r="Z169" s="23" t="str">
        <f>IFERROR(VLOOKUP($B169,'IRC6 0830 Racing Gent'!$V:$Y,4,FALSE),"")</f>
        <v/>
      </c>
      <c r="AA169" s="27" t="str">
        <f t="shared" si="40"/>
        <v/>
      </c>
      <c r="AB169" s="22" t="str">
        <f>IFERROR(VLOOKUP($B169,'IRC7 0907 KAA Gent'!$V:$Y,2,FALSE),"")</f>
        <v/>
      </c>
      <c r="AC169" s="23" t="str">
        <f>IFERROR(VLOOKUP($B169,'IRC7 0907 KAA Gent'!$V:$Y,3,FALSE),"")</f>
        <v/>
      </c>
      <c r="AD169" s="23" t="str">
        <f>IFERROR(VLOOKUP($B169,'IRC7 0907 KAA Gent'!$V:$Y,4,FALSE),"")</f>
        <v/>
      </c>
      <c r="AE169" s="24" t="str">
        <f t="shared" si="41"/>
        <v/>
      </c>
      <c r="AF169" s="29" t="str" cm="1">
        <f t="array" ref="AF169">IF(SUM(LARGE(AJ169:AP169,{1;2;3;4;5}))&gt;0,SUM(LARGE(AJ169:AP169,{1;2;3;4;5})),"")</f>
        <v/>
      </c>
      <c r="AG169" s="5" t="str">
        <f t="shared" si="42"/>
        <v/>
      </c>
      <c r="AH169" s="5" t="str">
        <f t="shared" si="51"/>
        <v/>
      </c>
      <c r="AJ169" s="3">
        <f t="shared" si="43"/>
        <v>0</v>
      </c>
      <c r="AK169" s="3">
        <f t="shared" si="44"/>
        <v>0</v>
      </c>
      <c r="AL169" s="3">
        <f t="shared" si="45"/>
        <v>0</v>
      </c>
      <c r="AM169" s="3">
        <f t="shared" si="46"/>
        <v>0</v>
      </c>
      <c r="AN169" s="3">
        <f t="shared" si="47"/>
        <v>0</v>
      </c>
      <c r="AO169" s="3">
        <f t="shared" si="48"/>
        <v>0</v>
      </c>
      <c r="AP169" s="3">
        <f t="shared" si="49"/>
        <v>0</v>
      </c>
    </row>
    <row r="170" spans="2:42" x14ac:dyDescent="0.3">
      <c r="B170" s="30"/>
      <c r="C170" s="80"/>
      <c r="D170" s="22" t="str">
        <f>IFERROR(VLOOKUP($B170,'IRC1 0405 Deinze'!$AB:$AG,2,FALSE),"")</f>
        <v/>
      </c>
      <c r="E170" s="23" t="str">
        <f>IFERROR(VLOOKUP($B170,'IRC1 0405 Deinze'!$AB:$AG,3,FALSE),"")</f>
        <v/>
      </c>
      <c r="F170" s="23" t="str">
        <f>IFERROR(VLOOKUP($B170,'IRC1 0405 Deinze'!$AB:$AG,4,FALSE),"")</f>
        <v/>
      </c>
      <c r="G170" s="27" t="str">
        <f t="shared" si="35"/>
        <v/>
      </c>
      <c r="H170" s="22" t="str">
        <f>IFERROR(VLOOKUP($B170,'IRC2 0426 Maldegem'!$AC:$AG,2,FALSE),"")</f>
        <v/>
      </c>
      <c r="I170" s="23" t="str">
        <f>IFERROR(VLOOKUP($B170,'IRC2 0426 Maldegem'!$AC:$AG,3,FALSE),"")</f>
        <v/>
      </c>
      <c r="J170" s="23" t="str">
        <f>IFERROR(VLOOKUP($B170,'IRC2 0426 Maldegem'!$AC:$AG,4,FALSE),"")</f>
        <v/>
      </c>
      <c r="K170" s="27" t="str">
        <f t="shared" si="36"/>
        <v/>
      </c>
      <c r="L170" s="22" t="str">
        <f>IFERROR(VLOOKUP($B170,'IRC3 0510 Aalter'!$AB:$AG,2,FALSE),"")</f>
        <v/>
      </c>
      <c r="M170" s="23" t="str">
        <f>IFERROR(VLOOKUP($B170,'IRC3 0510 Aalter'!$AB:$AG,3,FALSE),"")</f>
        <v/>
      </c>
      <c r="N170" s="23" t="str">
        <f>IFERROR(VLOOKUP($B170,'IRC3 0510 Aalter'!$AB:$AG,4,FALSE),"")</f>
        <v/>
      </c>
      <c r="O170" s="27" t="str">
        <f t="shared" si="37"/>
        <v/>
      </c>
      <c r="P170" s="22" t="str">
        <f>IFERROR(VLOOKUP($B170,'IRC4 0607 Rieme'!$V:$Y,2,FALSE),"")</f>
        <v/>
      </c>
      <c r="Q170" s="23" t="str">
        <f>IFERROR(VLOOKUP($B170,'IRC4 0607 Rieme'!$V:$Y,3,FALSE),"")</f>
        <v/>
      </c>
      <c r="R170" s="23" t="str">
        <f>IFERROR(VLOOKUP($B170,'IRC4 0607 Rieme'!$V:$Y,4,FALSE),"")</f>
        <v/>
      </c>
      <c r="S170" s="27" t="str">
        <f t="shared" si="38"/>
        <v/>
      </c>
      <c r="T170" s="22" t="str">
        <f>IFERROR(VLOOKUP($B170,'IRC5 2906 Oudenaarde'!$V:$Y,2,FALSE),"")</f>
        <v/>
      </c>
      <c r="U170" s="23" t="str">
        <f>IFERROR(VLOOKUP($B170,'IRC5 2906 Oudenaarde'!$V:$Y,3,FALSE),"")</f>
        <v/>
      </c>
      <c r="V170" s="23" t="str">
        <f>IFERROR(VLOOKUP($B170,'IRC5 2906 Oudenaarde'!$V:$Y,4,FALSE),"")</f>
        <v/>
      </c>
      <c r="W170" s="27" t="str">
        <f t="shared" si="39"/>
        <v/>
      </c>
      <c r="X170" s="22" t="str">
        <f>IFERROR(VLOOKUP($B170,'IRC6 0830 Racing Gent'!$V:$Y,2,FALSE),"")</f>
        <v/>
      </c>
      <c r="Y170" s="23" t="str">
        <f>IFERROR(VLOOKUP($B170,'IRC6 0830 Racing Gent'!$V:$Y,3,FALSE),"")</f>
        <v/>
      </c>
      <c r="Z170" s="23" t="str">
        <f>IFERROR(VLOOKUP($B170,'IRC6 0830 Racing Gent'!$V:$Y,4,FALSE),"")</f>
        <v/>
      </c>
      <c r="AA170" s="27" t="str">
        <f t="shared" si="40"/>
        <v/>
      </c>
      <c r="AB170" s="22" t="str">
        <f>IFERROR(VLOOKUP($B170,'IRC7 0907 KAA Gent'!$V:$Y,2,FALSE),"")</f>
        <v/>
      </c>
      <c r="AC170" s="23" t="str">
        <f>IFERROR(VLOOKUP($B170,'IRC7 0907 KAA Gent'!$V:$Y,3,FALSE),"")</f>
        <v/>
      </c>
      <c r="AD170" s="23" t="str">
        <f>IFERROR(VLOOKUP($B170,'IRC7 0907 KAA Gent'!$V:$Y,4,FALSE),"")</f>
        <v/>
      </c>
      <c r="AE170" s="24" t="str">
        <f t="shared" si="41"/>
        <v/>
      </c>
      <c r="AF170" s="29" t="str" cm="1">
        <f t="array" ref="AF170">IF(SUM(LARGE(AJ170:AP170,{1;2;3;4;5}))&gt;0,SUM(LARGE(AJ170:AP170,{1;2;3;4;5})),"")</f>
        <v/>
      </c>
      <c r="AG170" s="5" t="str">
        <f t="shared" si="42"/>
        <v/>
      </c>
      <c r="AH170" s="5" t="str">
        <f t="shared" si="51"/>
        <v/>
      </c>
      <c r="AJ170" s="3">
        <f t="shared" si="43"/>
        <v>0</v>
      </c>
      <c r="AK170" s="3">
        <f t="shared" si="44"/>
        <v>0</v>
      </c>
      <c r="AL170" s="3">
        <f t="shared" si="45"/>
        <v>0</v>
      </c>
      <c r="AM170" s="3">
        <f t="shared" si="46"/>
        <v>0</v>
      </c>
      <c r="AN170" s="3">
        <f t="shared" si="47"/>
        <v>0</v>
      </c>
      <c r="AO170" s="3">
        <f t="shared" si="48"/>
        <v>0</v>
      </c>
      <c r="AP170" s="3">
        <f t="shared" si="49"/>
        <v>0</v>
      </c>
    </row>
    <row r="171" spans="2:42" x14ac:dyDescent="0.3">
      <c r="B171" s="30"/>
      <c r="C171" s="80"/>
      <c r="D171" s="22" t="str">
        <f>IFERROR(VLOOKUP($B171,'IRC1 0405 Deinze'!$AB:$AG,2,FALSE),"")</f>
        <v/>
      </c>
      <c r="E171" s="23" t="str">
        <f>IFERROR(VLOOKUP($B171,'IRC1 0405 Deinze'!$AB:$AG,3,FALSE),"")</f>
        <v/>
      </c>
      <c r="F171" s="23" t="str">
        <f>IFERROR(VLOOKUP($B171,'IRC1 0405 Deinze'!$AB:$AG,4,FALSE),"")</f>
        <v/>
      </c>
      <c r="G171" s="27" t="str">
        <f t="shared" si="35"/>
        <v/>
      </c>
      <c r="H171" s="22" t="str">
        <f>IFERROR(VLOOKUP($B171,'IRC2 0426 Maldegem'!$AC:$AG,2,FALSE),"")</f>
        <v/>
      </c>
      <c r="I171" s="23" t="str">
        <f>IFERROR(VLOOKUP($B171,'IRC2 0426 Maldegem'!$AC:$AG,3,FALSE),"")</f>
        <v/>
      </c>
      <c r="J171" s="23" t="str">
        <f>IFERROR(VLOOKUP($B171,'IRC2 0426 Maldegem'!$AC:$AG,4,FALSE),"")</f>
        <v/>
      </c>
      <c r="K171" s="27" t="str">
        <f t="shared" si="36"/>
        <v/>
      </c>
      <c r="L171" s="22" t="str">
        <f>IFERROR(VLOOKUP($B171,'IRC3 0510 Aalter'!$AB:$AG,2,FALSE),"")</f>
        <v/>
      </c>
      <c r="M171" s="23" t="str">
        <f>IFERROR(VLOOKUP($B171,'IRC3 0510 Aalter'!$AB:$AG,3,FALSE),"")</f>
        <v/>
      </c>
      <c r="N171" s="23" t="str">
        <f>IFERROR(VLOOKUP($B171,'IRC3 0510 Aalter'!$AB:$AG,4,FALSE),"")</f>
        <v/>
      </c>
      <c r="O171" s="27" t="str">
        <f t="shared" si="37"/>
        <v/>
      </c>
      <c r="P171" s="22" t="str">
        <f>IFERROR(VLOOKUP($B171,'IRC4 0607 Rieme'!$V:$Y,2,FALSE),"")</f>
        <v/>
      </c>
      <c r="Q171" s="23" t="str">
        <f>IFERROR(VLOOKUP($B171,'IRC4 0607 Rieme'!$V:$Y,3,FALSE),"")</f>
        <v/>
      </c>
      <c r="R171" s="23" t="str">
        <f>IFERROR(VLOOKUP($B171,'IRC4 0607 Rieme'!$V:$Y,4,FALSE),"")</f>
        <v/>
      </c>
      <c r="S171" s="27" t="str">
        <f t="shared" si="38"/>
        <v/>
      </c>
      <c r="T171" s="22" t="str">
        <f>IFERROR(VLOOKUP($B171,'IRC5 2906 Oudenaarde'!$V:$Y,2,FALSE),"")</f>
        <v/>
      </c>
      <c r="U171" s="23" t="str">
        <f>IFERROR(VLOOKUP($B171,'IRC5 2906 Oudenaarde'!$V:$Y,3,FALSE),"")</f>
        <v/>
      </c>
      <c r="V171" s="23" t="str">
        <f>IFERROR(VLOOKUP($B171,'IRC5 2906 Oudenaarde'!$V:$Y,4,FALSE),"")</f>
        <v/>
      </c>
      <c r="W171" s="27" t="str">
        <f t="shared" si="39"/>
        <v/>
      </c>
      <c r="X171" s="22" t="str">
        <f>IFERROR(VLOOKUP($B171,'IRC6 0830 Racing Gent'!$V:$Y,2,FALSE),"")</f>
        <v/>
      </c>
      <c r="Y171" s="23" t="str">
        <f>IFERROR(VLOOKUP($B171,'IRC6 0830 Racing Gent'!$V:$Y,3,FALSE),"")</f>
        <v/>
      </c>
      <c r="Z171" s="23" t="str">
        <f>IFERROR(VLOOKUP($B171,'IRC6 0830 Racing Gent'!$V:$Y,4,FALSE),"")</f>
        <v/>
      </c>
      <c r="AA171" s="27" t="str">
        <f t="shared" si="40"/>
        <v/>
      </c>
      <c r="AB171" s="22" t="str">
        <f>IFERROR(VLOOKUP($B171,'IRC7 0907 KAA Gent'!$V:$Y,2,FALSE),"")</f>
        <v/>
      </c>
      <c r="AC171" s="23" t="str">
        <f>IFERROR(VLOOKUP($B171,'IRC7 0907 KAA Gent'!$V:$Y,3,FALSE),"")</f>
        <v/>
      </c>
      <c r="AD171" s="23" t="str">
        <f>IFERROR(VLOOKUP($B171,'IRC7 0907 KAA Gent'!$V:$Y,4,FALSE),"")</f>
        <v/>
      </c>
      <c r="AE171" s="24" t="str">
        <f t="shared" si="41"/>
        <v/>
      </c>
      <c r="AF171" s="29" t="str" cm="1">
        <f t="array" ref="AF171">IF(SUM(LARGE(AJ171:AP171,{1;2;3;4;5}))&gt;0,SUM(LARGE(AJ171:AP171,{1;2;3;4;5})),"")</f>
        <v/>
      </c>
      <c r="AG171" s="5" t="str">
        <f t="shared" si="42"/>
        <v/>
      </c>
      <c r="AH171" s="5" t="str">
        <f t="shared" si="51"/>
        <v/>
      </c>
      <c r="AJ171" s="3">
        <f t="shared" si="43"/>
        <v>0</v>
      </c>
      <c r="AK171" s="3">
        <f t="shared" si="44"/>
        <v>0</v>
      </c>
      <c r="AL171" s="3">
        <f t="shared" si="45"/>
        <v>0</v>
      </c>
      <c r="AM171" s="3">
        <f t="shared" si="46"/>
        <v>0</v>
      </c>
      <c r="AN171" s="3">
        <f t="shared" si="47"/>
        <v>0</v>
      </c>
      <c r="AO171" s="3">
        <f t="shared" si="48"/>
        <v>0</v>
      </c>
      <c r="AP171" s="3">
        <f t="shared" si="49"/>
        <v>0</v>
      </c>
    </row>
    <row r="172" spans="2:42" x14ac:dyDescent="0.3">
      <c r="B172" s="30"/>
      <c r="C172" s="80"/>
      <c r="D172" s="22" t="str">
        <f>IFERROR(VLOOKUP($B172,'IRC1 0405 Deinze'!$AB:$AG,2,FALSE),"")</f>
        <v/>
      </c>
      <c r="E172" s="23" t="str">
        <f>IFERROR(VLOOKUP($B172,'IRC1 0405 Deinze'!$AB:$AG,3,FALSE),"")</f>
        <v/>
      </c>
      <c r="F172" s="23" t="str">
        <f>IFERROR(VLOOKUP($B172,'IRC1 0405 Deinze'!$AB:$AG,4,FALSE),"")</f>
        <v/>
      </c>
      <c r="G172" s="27" t="str">
        <f t="shared" ref="G172:G182" si="52">IF(SUM(D172:F172)&gt;0,SUM(D172:F172),"")</f>
        <v/>
      </c>
      <c r="H172" s="22" t="str">
        <f>IFERROR(VLOOKUP($B172,'IRC2 0426 Maldegem'!$AC:$AG,2,FALSE),"")</f>
        <v/>
      </c>
      <c r="I172" s="23" t="str">
        <f>IFERROR(VLOOKUP($B172,'IRC2 0426 Maldegem'!$AC:$AG,3,FALSE),"")</f>
        <v/>
      </c>
      <c r="J172" s="23" t="str">
        <f>IFERROR(VLOOKUP($B172,'IRC2 0426 Maldegem'!$AC:$AG,4,FALSE),"")</f>
        <v/>
      </c>
      <c r="K172" s="27" t="str">
        <f t="shared" ref="K172:K182" si="53">IF(SUM(H172:J172)&gt;0,SUM(H172:J172),"")</f>
        <v/>
      </c>
      <c r="L172" s="22" t="str">
        <f>IFERROR(VLOOKUP($B172,'IRC3 0510 Aalter'!$AB:$AG,2,FALSE),"")</f>
        <v/>
      </c>
      <c r="M172" s="23" t="str">
        <f>IFERROR(VLOOKUP($B172,'IRC3 0510 Aalter'!$AB:$AG,3,FALSE),"")</f>
        <v/>
      </c>
      <c r="N172" s="23" t="str">
        <f>IFERROR(VLOOKUP($B172,'IRC3 0510 Aalter'!$AB:$AG,4,FALSE),"")</f>
        <v/>
      </c>
      <c r="O172" s="27" t="str">
        <f t="shared" ref="O172:O182" si="54">IF(SUM(L172:N172)&gt;0,SUM(L172:N172),"")</f>
        <v/>
      </c>
      <c r="P172" s="22" t="str">
        <f>IFERROR(VLOOKUP($B172,'IRC4 0607 Rieme'!$V:$Y,2,FALSE),"")</f>
        <v/>
      </c>
      <c r="Q172" s="23" t="str">
        <f>IFERROR(VLOOKUP($B172,'IRC4 0607 Rieme'!$V:$Y,3,FALSE),"")</f>
        <v/>
      </c>
      <c r="R172" s="23" t="str">
        <f>IFERROR(VLOOKUP($B172,'IRC4 0607 Rieme'!$V:$Y,4,FALSE),"")</f>
        <v/>
      </c>
      <c r="S172" s="27" t="str">
        <f t="shared" ref="S172:S182" si="55">IF(SUM(P172:R172)&gt;0,SUM(P172:R172),"")</f>
        <v/>
      </c>
      <c r="T172" s="22" t="str">
        <f>IFERROR(VLOOKUP($B172,'IRC5 2906 Oudenaarde'!$V:$Y,2,FALSE),"")</f>
        <v/>
      </c>
      <c r="U172" s="23" t="str">
        <f>IFERROR(VLOOKUP($B172,'IRC5 2906 Oudenaarde'!$V:$Y,3,FALSE),"")</f>
        <v/>
      </c>
      <c r="V172" s="23" t="str">
        <f>IFERROR(VLOOKUP($B172,'IRC5 2906 Oudenaarde'!$V:$Y,4,FALSE),"")</f>
        <v/>
      </c>
      <c r="W172" s="27" t="str">
        <f t="shared" ref="W172:W182" si="56">IF(SUM(T172:V172)&gt;0,SUM(T172:V172),"")</f>
        <v/>
      </c>
      <c r="X172" s="22" t="str">
        <f>IFERROR(VLOOKUP($B172,'IRC6 0830 Racing Gent'!$V:$Y,2,FALSE),"")</f>
        <v/>
      </c>
      <c r="Y172" s="23" t="str">
        <f>IFERROR(VLOOKUP($B172,'IRC6 0830 Racing Gent'!$V:$Y,3,FALSE),"")</f>
        <v/>
      </c>
      <c r="Z172" s="23" t="str">
        <f>IFERROR(VLOOKUP($B172,'IRC6 0830 Racing Gent'!$V:$Y,4,FALSE),"")</f>
        <v/>
      </c>
      <c r="AA172" s="27" t="str">
        <f t="shared" ref="AA172:AA182" si="57">IF(SUM(X172:Z172)&gt;0,SUM(X172:Z172),"")</f>
        <v/>
      </c>
      <c r="AB172" s="22" t="str">
        <f>IFERROR(VLOOKUP($B172,'IRC7 0907 KAA Gent'!$V:$Y,2,FALSE),"")</f>
        <v/>
      </c>
      <c r="AC172" s="23" t="str">
        <f>IFERROR(VLOOKUP($B172,'IRC7 0907 KAA Gent'!$V:$Y,3,FALSE),"")</f>
        <v/>
      </c>
      <c r="AD172" s="23" t="str">
        <f>IFERROR(VLOOKUP($B172,'IRC7 0907 KAA Gent'!$V:$Y,4,FALSE),"")</f>
        <v/>
      </c>
      <c r="AE172" s="24" t="str">
        <f t="shared" ref="AE172:AE182" si="58">IF(SUM(AB172:AD172)&gt;0,SUM(AB172:AD172),"")</f>
        <v/>
      </c>
      <c r="AF172" s="29" t="str" cm="1">
        <f t="array" ref="AF172">IF(SUM(LARGE(AJ172:AP172,{1;2;3;4;5}))&gt;0,SUM(LARGE(AJ172:AP172,{1;2;3;4;5})),"")</f>
        <v/>
      </c>
      <c r="AG172" s="5" t="str">
        <f t="shared" ref="AG172:AG182" si="59">IF(COUNTIF(AJ172:AP172,"&gt;0")&gt;0,COUNTIF(AJ172:AP172,"&gt;0"),"")</f>
        <v/>
      </c>
      <c r="AH172" s="5" t="str">
        <f t="shared" si="51"/>
        <v/>
      </c>
      <c r="AJ172" s="3">
        <f t="shared" ref="AJ172:AJ182" si="60">IF(G172="",0,G172)</f>
        <v>0</v>
      </c>
      <c r="AK172" s="3">
        <f t="shared" ref="AK172:AK182" si="61">IF(K172="",0,K172)</f>
        <v>0</v>
      </c>
      <c r="AL172" s="3">
        <f t="shared" ref="AL172:AL182" si="62">IF(O172="",0,O172)</f>
        <v>0</v>
      </c>
      <c r="AM172" s="3">
        <f t="shared" ref="AM172:AM182" si="63">IF(S172="",0,S172)</f>
        <v>0</v>
      </c>
      <c r="AN172" s="3">
        <f t="shared" ref="AN172:AN182" si="64">IF(W172="",0,W172)</f>
        <v>0</v>
      </c>
      <c r="AO172" s="3">
        <f t="shared" ref="AO172:AO182" si="65">IF(AA172="",0,AA172)</f>
        <v>0</v>
      </c>
      <c r="AP172" s="3">
        <f t="shared" ref="AP172:AP182" si="66">IF(AE172="",0,AE172)</f>
        <v>0</v>
      </c>
    </row>
    <row r="173" spans="2:42" x14ac:dyDescent="0.3">
      <c r="B173" s="30"/>
      <c r="C173" s="80"/>
      <c r="D173" s="22" t="str">
        <f>IFERROR(VLOOKUP($B173,'IRC1 0405 Deinze'!$AB:$AG,2,FALSE),"")</f>
        <v/>
      </c>
      <c r="E173" s="23" t="str">
        <f>IFERROR(VLOOKUP($B173,'IRC1 0405 Deinze'!$AB:$AG,3,FALSE),"")</f>
        <v/>
      </c>
      <c r="F173" s="23" t="str">
        <f>IFERROR(VLOOKUP($B173,'IRC1 0405 Deinze'!$AB:$AG,4,FALSE),"")</f>
        <v/>
      </c>
      <c r="G173" s="27" t="str">
        <f t="shared" si="52"/>
        <v/>
      </c>
      <c r="H173" s="22" t="str">
        <f>IFERROR(VLOOKUP($B173,'IRC2 0426 Maldegem'!$AC:$AG,2,FALSE),"")</f>
        <v/>
      </c>
      <c r="I173" s="23" t="str">
        <f>IFERROR(VLOOKUP($B173,'IRC2 0426 Maldegem'!$AC:$AG,3,FALSE),"")</f>
        <v/>
      </c>
      <c r="J173" s="23" t="str">
        <f>IFERROR(VLOOKUP($B173,'IRC2 0426 Maldegem'!$AC:$AG,4,FALSE),"")</f>
        <v/>
      </c>
      <c r="K173" s="27" t="str">
        <f t="shared" si="53"/>
        <v/>
      </c>
      <c r="L173" s="22" t="str">
        <f>IFERROR(VLOOKUP($B173,'IRC3 0510 Aalter'!$AB:$AG,2,FALSE),"")</f>
        <v/>
      </c>
      <c r="M173" s="23" t="str">
        <f>IFERROR(VLOOKUP($B173,'IRC3 0510 Aalter'!$AB:$AG,3,FALSE),"")</f>
        <v/>
      </c>
      <c r="N173" s="23" t="str">
        <f>IFERROR(VLOOKUP($B173,'IRC3 0510 Aalter'!$AB:$AG,4,FALSE),"")</f>
        <v/>
      </c>
      <c r="O173" s="27" t="str">
        <f t="shared" si="54"/>
        <v/>
      </c>
      <c r="P173" s="22" t="str">
        <f>IFERROR(VLOOKUP($B173,'IRC4 0607 Rieme'!$V:$Y,2,FALSE),"")</f>
        <v/>
      </c>
      <c r="Q173" s="23" t="str">
        <f>IFERROR(VLOOKUP($B173,'IRC4 0607 Rieme'!$V:$Y,3,FALSE),"")</f>
        <v/>
      </c>
      <c r="R173" s="23" t="str">
        <f>IFERROR(VLOOKUP($B173,'IRC4 0607 Rieme'!$V:$Y,4,FALSE),"")</f>
        <v/>
      </c>
      <c r="S173" s="27" t="str">
        <f t="shared" si="55"/>
        <v/>
      </c>
      <c r="T173" s="22" t="str">
        <f>IFERROR(VLOOKUP($B173,'IRC5 2906 Oudenaarde'!$V:$Y,2,FALSE),"")</f>
        <v/>
      </c>
      <c r="U173" s="23" t="str">
        <f>IFERROR(VLOOKUP($B173,'IRC5 2906 Oudenaarde'!$V:$Y,3,FALSE),"")</f>
        <v/>
      </c>
      <c r="V173" s="23" t="str">
        <f>IFERROR(VLOOKUP($B173,'IRC5 2906 Oudenaarde'!$V:$Y,4,FALSE),"")</f>
        <v/>
      </c>
      <c r="W173" s="27" t="str">
        <f t="shared" si="56"/>
        <v/>
      </c>
      <c r="X173" s="22" t="str">
        <f>IFERROR(VLOOKUP($B173,'IRC6 0830 Racing Gent'!$V:$Y,2,FALSE),"")</f>
        <v/>
      </c>
      <c r="Y173" s="23" t="str">
        <f>IFERROR(VLOOKUP($B173,'IRC6 0830 Racing Gent'!$V:$Y,3,FALSE),"")</f>
        <v/>
      </c>
      <c r="Z173" s="23" t="str">
        <f>IFERROR(VLOOKUP($B173,'IRC6 0830 Racing Gent'!$V:$Y,4,FALSE),"")</f>
        <v/>
      </c>
      <c r="AA173" s="27" t="str">
        <f t="shared" si="57"/>
        <v/>
      </c>
      <c r="AB173" s="22" t="str">
        <f>IFERROR(VLOOKUP($B173,'IRC7 0907 KAA Gent'!$V:$Y,2,FALSE),"")</f>
        <v/>
      </c>
      <c r="AC173" s="23" t="str">
        <f>IFERROR(VLOOKUP($B173,'IRC7 0907 KAA Gent'!$V:$Y,3,FALSE),"")</f>
        <v/>
      </c>
      <c r="AD173" s="23" t="str">
        <f>IFERROR(VLOOKUP($B173,'IRC7 0907 KAA Gent'!$V:$Y,4,FALSE),"")</f>
        <v/>
      </c>
      <c r="AE173" s="24" t="str">
        <f t="shared" si="58"/>
        <v/>
      </c>
      <c r="AF173" s="29" t="str" cm="1">
        <f t="array" ref="AF173">IF(SUM(LARGE(AJ173:AP173,{1;2;3;4;5}))&gt;0,SUM(LARGE(AJ173:AP173,{1;2;3;4;5})),"")</f>
        <v/>
      </c>
      <c r="AG173" s="5" t="str">
        <f t="shared" si="59"/>
        <v/>
      </c>
      <c r="AH173" s="5" t="str">
        <f t="shared" si="51"/>
        <v/>
      </c>
      <c r="AJ173" s="3">
        <f t="shared" si="60"/>
        <v>0</v>
      </c>
      <c r="AK173" s="3">
        <f t="shared" si="61"/>
        <v>0</v>
      </c>
      <c r="AL173" s="3">
        <f t="shared" si="62"/>
        <v>0</v>
      </c>
      <c r="AM173" s="3">
        <f t="shared" si="63"/>
        <v>0</v>
      </c>
      <c r="AN173" s="3">
        <f t="shared" si="64"/>
        <v>0</v>
      </c>
      <c r="AO173" s="3">
        <f t="shared" si="65"/>
        <v>0</v>
      </c>
      <c r="AP173" s="3">
        <f t="shared" si="66"/>
        <v>0</v>
      </c>
    </row>
    <row r="174" spans="2:42" x14ac:dyDescent="0.3">
      <c r="B174" s="30"/>
      <c r="C174" s="80"/>
      <c r="D174" s="22" t="str">
        <f>IFERROR(VLOOKUP($B174,'IRC1 0405 Deinze'!$AB:$AG,2,FALSE),"")</f>
        <v/>
      </c>
      <c r="E174" s="23" t="str">
        <f>IFERROR(VLOOKUP($B174,'IRC1 0405 Deinze'!$AB:$AG,3,FALSE),"")</f>
        <v/>
      </c>
      <c r="F174" s="23" t="str">
        <f>IFERROR(VLOOKUP($B174,'IRC1 0405 Deinze'!$AB:$AG,4,FALSE),"")</f>
        <v/>
      </c>
      <c r="G174" s="27" t="str">
        <f t="shared" si="52"/>
        <v/>
      </c>
      <c r="H174" s="22" t="str">
        <f>IFERROR(VLOOKUP($B174,'IRC2 0426 Maldegem'!$AC:$AG,2,FALSE),"")</f>
        <v/>
      </c>
      <c r="I174" s="23" t="str">
        <f>IFERROR(VLOOKUP($B174,'IRC2 0426 Maldegem'!$AC:$AG,3,FALSE),"")</f>
        <v/>
      </c>
      <c r="J174" s="23" t="str">
        <f>IFERROR(VLOOKUP($B174,'IRC2 0426 Maldegem'!$AC:$AG,4,FALSE),"")</f>
        <v/>
      </c>
      <c r="K174" s="27" t="str">
        <f t="shared" si="53"/>
        <v/>
      </c>
      <c r="L174" s="22" t="str">
        <f>IFERROR(VLOOKUP($B174,'IRC3 0510 Aalter'!$AB:$AG,2,FALSE),"")</f>
        <v/>
      </c>
      <c r="M174" s="23" t="str">
        <f>IFERROR(VLOOKUP($B174,'IRC3 0510 Aalter'!$AB:$AG,3,FALSE),"")</f>
        <v/>
      </c>
      <c r="N174" s="23" t="str">
        <f>IFERROR(VLOOKUP($B174,'IRC3 0510 Aalter'!$AB:$AG,4,FALSE),"")</f>
        <v/>
      </c>
      <c r="O174" s="27" t="str">
        <f t="shared" si="54"/>
        <v/>
      </c>
      <c r="P174" s="22" t="str">
        <f>IFERROR(VLOOKUP($B174,'IRC4 0607 Rieme'!$V:$Y,2,FALSE),"")</f>
        <v/>
      </c>
      <c r="Q174" s="23" t="str">
        <f>IFERROR(VLOOKUP($B174,'IRC4 0607 Rieme'!$V:$Y,3,FALSE),"")</f>
        <v/>
      </c>
      <c r="R174" s="23" t="str">
        <f>IFERROR(VLOOKUP($B174,'IRC4 0607 Rieme'!$V:$Y,4,FALSE),"")</f>
        <v/>
      </c>
      <c r="S174" s="27" t="str">
        <f t="shared" si="55"/>
        <v/>
      </c>
      <c r="T174" s="22" t="str">
        <f>IFERROR(VLOOKUP($B174,'IRC5 2906 Oudenaarde'!$V:$Y,2,FALSE),"")</f>
        <v/>
      </c>
      <c r="U174" s="23" t="str">
        <f>IFERROR(VLOOKUP($B174,'IRC5 2906 Oudenaarde'!$V:$Y,3,FALSE),"")</f>
        <v/>
      </c>
      <c r="V174" s="23" t="str">
        <f>IFERROR(VLOOKUP($B174,'IRC5 2906 Oudenaarde'!$V:$Y,4,FALSE),"")</f>
        <v/>
      </c>
      <c r="W174" s="27" t="str">
        <f t="shared" si="56"/>
        <v/>
      </c>
      <c r="X174" s="22" t="str">
        <f>IFERROR(VLOOKUP($B174,'IRC6 0830 Racing Gent'!$V:$Y,2,FALSE),"")</f>
        <v/>
      </c>
      <c r="Y174" s="23" t="str">
        <f>IFERROR(VLOOKUP($B174,'IRC6 0830 Racing Gent'!$V:$Y,3,FALSE),"")</f>
        <v/>
      </c>
      <c r="Z174" s="23" t="str">
        <f>IFERROR(VLOOKUP($B174,'IRC6 0830 Racing Gent'!$V:$Y,4,FALSE),"")</f>
        <v/>
      </c>
      <c r="AA174" s="27" t="str">
        <f t="shared" si="57"/>
        <v/>
      </c>
      <c r="AB174" s="22" t="str">
        <f>IFERROR(VLOOKUP($B174,'IRC7 0907 KAA Gent'!$V:$Y,2,FALSE),"")</f>
        <v/>
      </c>
      <c r="AC174" s="23" t="str">
        <f>IFERROR(VLOOKUP($B174,'IRC7 0907 KAA Gent'!$V:$Y,3,FALSE),"")</f>
        <v/>
      </c>
      <c r="AD174" s="23" t="str">
        <f>IFERROR(VLOOKUP($B174,'IRC7 0907 KAA Gent'!$V:$Y,4,FALSE),"")</f>
        <v/>
      </c>
      <c r="AE174" s="24" t="str">
        <f t="shared" si="58"/>
        <v/>
      </c>
      <c r="AF174" s="29" t="str" cm="1">
        <f t="array" ref="AF174">IF(SUM(LARGE(AJ174:AP174,{1;2;3;4;5}))&gt;0,SUM(LARGE(AJ174:AP174,{1;2;3;4;5})),"")</f>
        <v/>
      </c>
      <c r="AG174" s="5" t="str">
        <f t="shared" si="59"/>
        <v/>
      </c>
      <c r="AH174" s="5" t="str">
        <f t="shared" si="51"/>
        <v/>
      </c>
      <c r="AJ174" s="3">
        <f t="shared" si="60"/>
        <v>0</v>
      </c>
      <c r="AK174" s="3">
        <f t="shared" si="61"/>
        <v>0</v>
      </c>
      <c r="AL174" s="3">
        <f t="shared" si="62"/>
        <v>0</v>
      </c>
      <c r="AM174" s="3">
        <f t="shared" si="63"/>
        <v>0</v>
      </c>
      <c r="AN174" s="3">
        <f t="shared" si="64"/>
        <v>0</v>
      </c>
      <c r="AO174" s="3">
        <f t="shared" si="65"/>
        <v>0</v>
      </c>
      <c r="AP174" s="3">
        <f t="shared" si="66"/>
        <v>0</v>
      </c>
    </row>
    <row r="175" spans="2:42" x14ac:dyDescent="0.3">
      <c r="B175" s="30"/>
      <c r="C175" s="80"/>
      <c r="D175" s="22" t="str">
        <f>IFERROR(VLOOKUP($B175,'IRC1 0405 Deinze'!$AB:$AG,2,FALSE),"")</f>
        <v/>
      </c>
      <c r="E175" s="23" t="str">
        <f>IFERROR(VLOOKUP($B175,'IRC1 0405 Deinze'!$AB:$AG,3,FALSE),"")</f>
        <v/>
      </c>
      <c r="F175" s="23" t="str">
        <f>IFERROR(VLOOKUP($B175,'IRC1 0405 Deinze'!$AB:$AG,4,FALSE),"")</f>
        <v/>
      </c>
      <c r="G175" s="27" t="str">
        <f t="shared" si="52"/>
        <v/>
      </c>
      <c r="H175" s="22" t="str">
        <f>IFERROR(VLOOKUP($B175,'IRC2 0426 Maldegem'!$AC:$AG,2,FALSE),"")</f>
        <v/>
      </c>
      <c r="I175" s="23" t="str">
        <f>IFERROR(VLOOKUP($B175,'IRC2 0426 Maldegem'!$AC:$AG,3,FALSE),"")</f>
        <v/>
      </c>
      <c r="J175" s="23" t="str">
        <f>IFERROR(VLOOKUP($B175,'IRC2 0426 Maldegem'!$AC:$AG,4,FALSE),"")</f>
        <v/>
      </c>
      <c r="K175" s="27" t="str">
        <f t="shared" si="53"/>
        <v/>
      </c>
      <c r="L175" s="22" t="str">
        <f>IFERROR(VLOOKUP($B175,'IRC3 0510 Aalter'!$AB:$AG,2,FALSE),"")</f>
        <v/>
      </c>
      <c r="M175" s="23" t="str">
        <f>IFERROR(VLOOKUP($B175,'IRC3 0510 Aalter'!$AB:$AG,3,FALSE),"")</f>
        <v/>
      </c>
      <c r="N175" s="23" t="str">
        <f>IFERROR(VLOOKUP($B175,'IRC3 0510 Aalter'!$AB:$AG,4,FALSE),"")</f>
        <v/>
      </c>
      <c r="O175" s="27" t="str">
        <f t="shared" si="54"/>
        <v/>
      </c>
      <c r="P175" s="22" t="str">
        <f>IFERROR(VLOOKUP($B175,'IRC4 0607 Rieme'!$V:$Y,2,FALSE),"")</f>
        <v/>
      </c>
      <c r="Q175" s="23" t="str">
        <f>IFERROR(VLOOKUP($B175,'IRC4 0607 Rieme'!$V:$Y,3,FALSE),"")</f>
        <v/>
      </c>
      <c r="R175" s="23" t="str">
        <f>IFERROR(VLOOKUP($B175,'IRC4 0607 Rieme'!$V:$Y,4,FALSE),"")</f>
        <v/>
      </c>
      <c r="S175" s="27" t="str">
        <f t="shared" si="55"/>
        <v/>
      </c>
      <c r="T175" s="22" t="str">
        <f>IFERROR(VLOOKUP($B175,'IRC5 2906 Oudenaarde'!$V:$Y,2,FALSE),"")</f>
        <v/>
      </c>
      <c r="U175" s="23" t="str">
        <f>IFERROR(VLOOKUP($B175,'IRC5 2906 Oudenaarde'!$V:$Y,3,FALSE),"")</f>
        <v/>
      </c>
      <c r="V175" s="23" t="str">
        <f>IFERROR(VLOOKUP($B175,'IRC5 2906 Oudenaarde'!$V:$Y,4,FALSE),"")</f>
        <v/>
      </c>
      <c r="W175" s="27" t="str">
        <f t="shared" si="56"/>
        <v/>
      </c>
      <c r="X175" s="22" t="str">
        <f>IFERROR(VLOOKUP($B175,'IRC6 0830 Racing Gent'!$V:$Y,2,FALSE),"")</f>
        <v/>
      </c>
      <c r="Y175" s="23" t="str">
        <f>IFERROR(VLOOKUP($B175,'IRC6 0830 Racing Gent'!$V:$Y,3,FALSE),"")</f>
        <v/>
      </c>
      <c r="Z175" s="23" t="str">
        <f>IFERROR(VLOOKUP($B175,'IRC6 0830 Racing Gent'!$V:$Y,4,FALSE),"")</f>
        <v/>
      </c>
      <c r="AA175" s="27" t="str">
        <f t="shared" si="57"/>
        <v/>
      </c>
      <c r="AB175" s="22" t="str">
        <f>IFERROR(VLOOKUP($B175,'IRC7 0907 KAA Gent'!$V:$Y,2,FALSE),"")</f>
        <v/>
      </c>
      <c r="AC175" s="23" t="str">
        <f>IFERROR(VLOOKUP($B175,'IRC7 0907 KAA Gent'!$V:$Y,3,FALSE),"")</f>
        <v/>
      </c>
      <c r="AD175" s="23" t="str">
        <f>IFERROR(VLOOKUP($B175,'IRC7 0907 KAA Gent'!$V:$Y,4,FALSE),"")</f>
        <v/>
      </c>
      <c r="AE175" s="24" t="str">
        <f t="shared" si="58"/>
        <v/>
      </c>
      <c r="AF175" s="29" t="str" cm="1">
        <f t="array" ref="AF175">IF(SUM(LARGE(AJ175:AP175,{1;2;3;4;5}))&gt;0,SUM(LARGE(AJ175:AP175,{1;2;3;4;5})),"")</f>
        <v/>
      </c>
      <c r="AG175" s="5" t="str">
        <f t="shared" si="59"/>
        <v/>
      </c>
      <c r="AH175" s="5" t="str">
        <f t="shared" si="51"/>
        <v/>
      </c>
      <c r="AJ175" s="3">
        <f t="shared" si="60"/>
        <v>0</v>
      </c>
      <c r="AK175" s="3">
        <f t="shared" si="61"/>
        <v>0</v>
      </c>
      <c r="AL175" s="3">
        <f t="shared" si="62"/>
        <v>0</v>
      </c>
      <c r="AM175" s="3">
        <f t="shared" si="63"/>
        <v>0</v>
      </c>
      <c r="AN175" s="3">
        <f t="shared" si="64"/>
        <v>0</v>
      </c>
      <c r="AO175" s="3">
        <f t="shared" si="65"/>
        <v>0</v>
      </c>
      <c r="AP175" s="3">
        <f t="shared" si="66"/>
        <v>0</v>
      </c>
    </row>
    <row r="176" spans="2:42" x14ac:dyDescent="0.3">
      <c r="B176" s="30"/>
      <c r="C176" s="80"/>
      <c r="D176" s="22" t="str">
        <f>IFERROR(VLOOKUP($B176,'IRC1 0405 Deinze'!$AB:$AG,2,FALSE),"")</f>
        <v/>
      </c>
      <c r="E176" s="23" t="str">
        <f>IFERROR(VLOOKUP($B176,'IRC1 0405 Deinze'!$AB:$AG,3,FALSE),"")</f>
        <v/>
      </c>
      <c r="F176" s="23" t="str">
        <f>IFERROR(VLOOKUP($B176,'IRC1 0405 Deinze'!$AB:$AG,4,FALSE),"")</f>
        <v/>
      </c>
      <c r="G176" s="27" t="str">
        <f t="shared" si="52"/>
        <v/>
      </c>
      <c r="H176" s="22" t="str">
        <f>IFERROR(VLOOKUP($B176,'IRC2 0426 Maldegem'!$AC:$AG,2,FALSE),"")</f>
        <v/>
      </c>
      <c r="I176" s="23" t="str">
        <f>IFERROR(VLOOKUP($B176,'IRC2 0426 Maldegem'!$AC:$AG,3,FALSE),"")</f>
        <v/>
      </c>
      <c r="J176" s="23" t="str">
        <f>IFERROR(VLOOKUP($B176,'IRC2 0426 Maldegem'!$AC:$AG,4,FALSE),"")</f>
        <v/>
      </c>
      <c r="K176" s="27" t="str">
        <f t="shared" si="53"/>
        <v/>
      </c>
      <c r="L176" s="22" t="str">
        <f>IFERROR(VLOOKUP($B176,'IRC3 0510 Aalter'!$AB:$AG,2,FALSE),"")</f>
        <v/>
      </c>
      <c r="M176" s="23" t="str">
        <f>IFERROR(VLOOKUP($B176,'IRC3 0510 Aalter'!$AB:$AG,3,FALSE),"")</f>
        <v/>
      </c>
      <c r="N176" s="23" t="str">
        <f>IFERROR(VLOOKUP($B176,'IRC3 0510 Aalter'!$AB:$AG,4,FALSE),"")</f>
        <v/>
      </c>
      <c r="O176" s="27" t="str">
        <f t="shared" si="54"/>
        <v/>
      </c>
      <c r="P176" s="22" t="str">
        <f>IFERROR(VLOOKUP($B176,'IRC4 0607 Rieme'!$V:$Y,2,FALSE),"")</f>
        <v/>
      </c>
      <c r="Q176" s="23" t="str">
        <f>IFERROR(VLOOKUP($B176,'IRC4 0607 Rieme'!$V:$Y,3,FALSE),"")</f>
        <v/>
      </c>
      <c r="R176" s="23" t="str">
        <f>IFERROR(VLOOKUP($B176,'IRC4 0607 Rieme'!$V:$Y,4,FALSE),"")</f>
        <v/>
      </c>
      <c r="S176" s="27" t="str">
        <f t="shared" si="55"/>
        <v/>
      </c>
      <c r="T176" s="22" t="str">
        <f>IFERROR(VLOOKUP($B176,'IRC5 2906 Oudenaarde'!$V:$Y,2,FALSE),"")</f>
        <v/>
      </c>
      <c r="U176" s="23" t="str">
        <f>IFERROR(VLOOKUP($B176,'IRC5 2906 Oudenaarde'!$V:$Y,3,FALSE),"")</f>
        <v/>
      </c>
      <c r="V176" s="23" t="str">
        <f>IFERROR(VLOOKUP($B176,'IRC5 2906 Oudenaarde'!$V:$Y,4,FALSE),"")</f>
        <v/>
      </c>
      <c r="W176" s="27" t="str">
        <f t="shared" si="56"/>
        <v/>
      </c>
      <c r="X176" s="22" t="str">
        <f>IFERROR(VLOOKUP($B176,'IRC6 0830 Racing Gent'!$V:$Y,2,FALSE),"")</f>
        <v/>
      </c>
      <c r="Y176" s="23" t="str">
        <f>IFERROR(VLOOKUP($B176,'IRC6 0830 Racing Gent'!$V:$Y,3,FALSE),"")</f>
        <v/>
      </c>
      <c r="Z176" s="23" t="str">
        <f>IFERROR(VLOOKUP($B176,'IRC6 0830 Racing Gent'!$V:$Y,4,FALSE),"")</f>
        <v/>
      </c>
      <c r="AA176" s="27" t="str">
        <f t="shared" si="57"/>
        <v/>
      </c>
      <c r="AB176" s="22" t="str">
        <f>IFERROR(VLOOKUP($B176,'IRC7 0907 KAA Gent'!$V:$Y,2,FALSE),"")</f>
        <v/>
      </c>
      <c r="AC176" s="23" t="str">
        <f>IFERROR(VLOOKUP($B176,'IRC7 0907 KAA Gent'!$V:$Y,3,FALSE),"")</f>
        <v/>
      </c>
      <c r="AD176" s="23" t="str">
        <f>IFERROR(VLOOKUP($B176,'IRC7 0907 KAA Gent'!$V:$Y,4,FALSE),"")</f>
        <v/>
      </c>
      <c r="AE176" s="24" t="str">
        <f t="shared" si="58"/>
        <v/>
      </c>
      <c r="AF176" s="29" t="str" cm="1">
        <f t="array" ref="AF176">IF(SUM(LARGE(AJ176:AP176,{1;2;3;4;5}))&gt;0,SUM(LARGE(AJ176:AP176,{1;2;3;4;5})),"")</f>
        <v/>
      </c>
      <c r="AG176" s="5" t="str">
        <f t="shared" si="59"/>
        <v/>
      </c>
      <c r="AH176" s="5" t="str">
        <f t="shared" si="51"/>
        <v/>
      </c>
      <c r="AJ176" s="3">
        <f t="shared" si="60"/>
        <v>0</v>
      </c>
      <c r="AK176" s="3">
        <f t="shared" si="61"/>
        <v>0</v>
      </c>
      <c r="AL176" s="3">
        <f t="shared" si="62"/>
        <v>0</v>
      </c>
      <c r="AM176" s="3">
        <f t="shared" si="63"/>
        <v>0</v>
      </c>
      <c r="AN176" s="3">
        <f t="shared" si="64"/>
        <v>0</v>
      </c>
      <c r="AO176" s="3">
        <f t="shared" si="65"/>
        <v>0</v>
      </c>
      <c r="AP176" s="3">
        <f t="shared" si="66"/>
        <v>0</v>
      </c>
    </row>
    <row r="177" spans="2:42" x14ac:dyDescent="0.3">
      <c r="B177" s="30"/>
      <c r="C177" s="80"/>
      <c r="D177" s="22" t="str">
        <f>IFERROR(VLOOKUP($B177,'IRC1 0405 Deinze'!$AB:$AG,2,FALSE),"")</f>
        <v/>
      </c>
      <c r="E177" s="23" t="str">
        <f>IFERROR(VLOOKUP($B177,'IRC1 0405 Deinze'!$AB:$AG,3,FALSE),"")</f>
        <v/>
      </c>
      <c r="F177" s="23" t="str">
        <f>IFERROR(VLOOKUP($B177,'IRC1 0405 Deinze'!$AB:$AG,4,FALSE),"")</f>
        <v/>
      </c>
      <c r="G177" s="27" t="str">
        <f t="shared" si="52"/>
        <v/>
      </c>
      <c r="H177" s="22" t="str">
        <f>IFERROR(VLOOKUP($B177,'IRC2 0426 Maldegem'!$AC:$AG,2,FALSE),"")</f>
        <v/>
      </c>
      <c r="I177" s="23" t="str">
        <f>IFERROR(VLOOKUP($B177,'IRC2 0426 Maldegem'!$AC:$AG,3,FALSE),"")</f>
        <v/>
      </c>
      <c r="J177" s="23" t="str">
        <f>IFERROR(VLOOKUP($B177,'IRC2 0426 Maldegem'!$AC:$AG,4,FALSE),"")</f>
        <v/>
      </c>
      <c r="K177" s="27" t="str">
        <f t="shared" si="53"/>
        <v/>
      </c>
      <c r="L177" s="22" t="str">
        <f>IFERROR(VLOOKUP($B177,'IRC3 0510 Aalter'!$AB:$AG,2,FALSE),"")</f>
        <v/>
      </c>
      <c r="M177" s="23" t="str">
        <f>IFERROR(VLOOKUP($B177,'IRC3 0510 Aalter'!$AB:$AG,3,FALSE),"")</f>
        <v/>
      </c>
      <c r="N177" s="23" t="str">
        <f>IFERROR(VLOOKUP($B177,'IRC3 0510 Aalter'!$AB:$AG,4,FALSE),"")</f>
        <v/>
      </c>
      <c r="O177" s="27" t="str">
        <f t="shared" si="54"/>
        <v/>
      </c>
      <c r="P177" s="22" t="str">
        <f>IFERROR(VLOOKUP($B177,'IRC4 0607 Rieme'!$V:$Y,2,FALSE),"")</f>
        <v/>
      </c>
      <c r="Q177" s="23" t="str">
        <f>IFERROR(VLOOKUP($B177,'IRC4 0607 Rieme'!$V:$Y,3,FALSE),"")</f>
        <v/>
      </c>
      <c r="R177" s="23" t="str">
        <f>IFERROR(VLOOKUP($B177,'IRC4 0607 Rieme'!$V:$Y,4,FALSE),"")</f>
        <v/>
      </c>
      <c r="S177" s="27" t="str">
        <f t="shared" si="55"/>
        <v/>
      </c>
      <c r="T177" s="22" t="str">
        <f>IFERROR(VLOOKUP($B177,'IRC5 2906 Oudenaarde'!$V:$Y,2,FALSE),"")</f>
        <v/>
      </c>
      <c r="U177" s="23" t="str">
        <f>IFERROR(VLOOKUP($B177,'IRC5 2906 Oudenaarde'!$V:$Y,3,FALSE),"")</f>
        <v/>
      </c>
      <c r="V177" s="23" t="str">
        <f>IFERROR(VLOOKUP($B177,'IRC5 2906 Oudenaarde'!$V:$Y,4,FALSE),"")</f>
        <v/>
      </c>
      <c r="W177" s="27" t="str">
        <f t="shared" si="56"/>
        <v/>
      </c>
      <c r="X177" s="22" t="str">
        <f>IFERROR(VLOOKUP($B177,'IRC6 0830 Racing Gent'!$V:$Y,2,FALSE),"")</f>
        <v/>
      </c>
      <c r="Y177" s="23" t="str">
        <f>IFERROR(VLOOKUP($B177,'IRC6 0830 Racing Gent'!$V:$Y,3,FALSE),"")</f>
        <v/>
      </c>
      <c r="Z177" s="23" t="str">
        <f>IFERROR(VLOOKUP($B177,'IRC6 0830 Racing Gent'!$V:$Y,4,FALSE),"")</f>
        <v/>
      </c>
      <c r="AA177" s="27" t="str">
        <f t="shared" si="57"/>
        <v/>
      </c>
      <c r="AB177" s="22" t="str">
        <f>IFERROR(VLOOKUP($B177,'IRC7 0907 KAA Gent'!$V:$Y,2,FALSE),"")</f>
        <v/>
      </c>
      <c r="AC177" s="23" t="str">
        <f>IFERROR(VLOOKUP($B177,'IRC7 0907 KAA Gent'!$V:$Y,3,FALSE),"")</f>
        <v/>
      </c>
      <c r="AD177" s="23" t="str">
        <f>IFERROR(VLOOKUP($B177,'IRC7 0907 KAA Gent'!$V:$Y,4,FALSE),"")</f>
        <v/>
      </c>
      <c r="AE177" s="24" t="str">
        <f t="shared" si="58"/>
        <v/>
      </c>
      <c r="AF177" s="29" t="str" cm="1">
        <f t="array" ref="AF177">IF(SUM(LARGE(AJ177:AP177,{1;2;3;4;5}))&gt;0,SUM(LARGE(AJ177:AP177,{1;2;3;4;5})),"")</f>
        <v/>
      </c>
      <c r="AG177" s="5" t="str">
        <f t="shared" si="59"/>
        <v/>
      </c>
      <c r="AH177" s="5" t="str">
        <f t="shared" si="51"/>
        <v/>
      </c>
      <c r="AJ177" s="3">
        <f t="shared" si="60"/>
        <v>0</v>
      </c>
      <c r="AK177" s="3">
        <f t="shared" si="61"/>
        <v>0</v>
      </c>
      <c r="AL177" s="3">
        <f t="shared" si="62"/>
        <v>0</v>
      </c>
      <c r="AM177" s="3">
        <f t="shared" si="63"/>
        <v>0</v>
      </c>
      <c r="AN177" s="3">
        <f t="shared" si="64"/>
        <v>0</v>
      </c>
      <c r="AO177" s="3">
        <f t="shared" si="65"/>
        <v>0</v>
      </c>
      <c r="AP177" s="3">
        <f t="shared" si="66"/>
        <v>0</v>
      </c>
    </row>
    <row r="178" spans="2:42" x14ac:dyDescent="0.3">
      <c r="B178" s="30"/>
      <c r="C178" s="80"/>
      <c r="D178" s="22" t="str">
        <f>IFERROR(VLOOKUP($B178,'IRC1 0405 Deinze'!$AB:$AG,2,FALSE),"")</f>
        <v/>
      </c>
      <c r="E178" s="23" t="str">
        <f>IFERROR(VLOOKUP($B178,'IRC1 0405 Deinze'!$AB:$AG,3,FALSE),"")</f>
        <v/>
      </c>
      <c r="F178" s="23" t="str">
        <f>IFERROR(VLOOKUP($B178,'IRC1 0405 Deinze'!$AB:$AG,4,FALSE),"")</f>
        <v/>
      </c>
      <c r="G178" s="27" t="str">
        <f t="shared" si="52"/>
        <v/>
      </c>
      <c r="H178" s="22" t="str">
        <f>IFERROR(VLOOKUP($B178,'IRC2 0426 Maldegem'!$AC:$AG,2,FALSE),"")</f>
        <v/>
      </c>
      <c r="I178" s="23" t="str">
        <f>IFERROR(VLOOKUP($B178,'IRC2 0426 Maldegem'!$AC:$AG,3,FALSE),"")</f>
        <v/>
      </c>
      <c r="J178" s="23" t="str">
        <f>IFERROR(VLOOKUP($B178,'IRC2 0426 Maldegem'!$AC:$AG,4,FALSE),"")</f>
        <v/>
      </c>
      <c r="K178" s="27" t="str">
        <f t="shared" si="53"/>
        <v/>
      </c>
      <c r="L178" s="22" t="str">
        <f>IFERROR(VLOOKUP($B178,'IRC3 0510 Aalter'!$AB:$AG,2,FALSE),"")</f>
        <v/>
      </c>
      <c r="M178" s="23" t="str">
        <f>IFERROR(VLOOKUP($B178,'IRC3 0510 Aalter'!$AB:$AG,3,FALSE),"")</f>
        <v/>
      </c>
      <c r="N178" s="23" t="str">
        <f>IFERROR(VLOOKUP($B178,'IRC3 0510 Aalter'!$AB:$AG,4,FALSE),"")</f>
        <v/>
      </c>
      <c r="O178" s="27" t="str">
        <f t="shared" si="54"/>
        <v/>
      </c>
      <c r="P178" s="22" t="str">
        <f>IFERROR(VLOOKUP($B178,'IRC4 0607 Rieme'!$V:$Y,2,FALSE),"")</f>
        <v/>
      </c>
      <c r="Q178" s="23" t="str">
        <f>IFERROR(VLOOKUP($B178,'IRC4 0607 Rieme'!$V:$Y,3,FALSE),"")</f>
        <v/>
      </c>
      <c r="R178" s="23" t="str">
        <f>IFERROR(VLOOKUP($B178,'IRC4 0607 Rieme'!$V:$Y,4,FALSE),"")</f>
        <v/>
      </c>
      <c r="S178" s="27" t="str">
        <f t="shared" si="55"/>
        <v/>
      </c>
      <c r="T178" s="22" t="str">
        <f>IFERROR(VLOOKUP($B178,'IRC5 2906 Oudenaarde'!$V:$Y,2,FALSE),"")</f>
        <v/>
      </c>
      <c r="U178" s="23" t="str">
        <f>IFERROR(VLOOKUP($B178,'IRC5 2906 Oudenaarde'!$V:$Y,3,FALSE),"")</f>
        <v/>
      </c>
      <c r="V178" s="23" t="str">
        <f>IFERROR(VLOOKUP($B178,'IRC5 2906 Oudenaarde'!$V:$Y,4,FALSE),"")</f>
        <v/>
      </c>
      <c r="W178" s="27" t="str">
        <f t="shared" si="56"/>
        <v/>
      </c>
      <c r="X178" s="22" t="str">
        <f>IFERROR(VLOOKUP($B178,'IRC6 0830 Racing Gent'!$V:$Y,2,FALSE),"")</f>
        <v/>
      </c>
      <c r="Y178" s="23" t="str">
        <f>IFERROR(VLOOKUP($B178,'IRC6 0830 Racing Gent'!$V:$Y,3,FALSE),"")</f>
        <v/>
      </c>
      <c r="Z178" s="23" t="str">
        <f>IFERROR(VLOOKUP($B178,'IRC6 0830 Racing Gent'!$V:$Y,4,FALSE),"")</f>
        <v/>
      </c>
      <c r="AA178" s="27" t="str">
        <f t="shared" si="57"/>
        <v/>
      </c>
      <c r="AB178" s="22" t="str">
        <f>IFERROR(VLOOKUP($B178,'IRC7 0907 KAA Gent'!$V:$Y,2,FALSE),"")</f>
        <v/>
      </c>
      <c r="AC178" s="23" t="str">
        <f>IFERROR(VLOOKUP($B178,'IRC7 0907 KAA Gent'!$V:$Y,3,FALSE),"")</f>
        <v/>
      </c>
      <c r="AD178" s="23" t="str">
        <f>IFERROR(VLOOKUP($B178,'IRC7 0907 KAA Gent'!$V:$Y,4,FALSE),"")</f>
        <v/>
      </c>
      <c r="AE178" s="24" t="str">
        <f t="shared" si="58"/>
        <v/>
      </c>
      <c r="AF178" s="29" t="str" cm="1">
        <f t="array" ref="AF178">IF(SUM(LARGE(AJ178:AP178,{1;2;3;4;5}))&gt;0,SUM(LARGE(AJ178:AP178,{1;2;3;4;5})),"")</f>
        <v/>
      </c>
      <c r="AG178" s="5" t="str">
        <f t="shared" si="59"/>
        <v/>
      </c>
      <c r="AH178" s="5" t="str">
        <f t="shared" si="51"/>
        <v/>
      </c>
      <c r="AJ178" s="3">
        <f t="shared" si="60"/>
        <v>0</v>
      </c>
      <c r="AK178" s="3">
        <f t="shared" si="61"/>
        <v>0</v>
      </c>
      <c r="AL178" s="3">
        <f t="shared" si="62"/>
        <v>0</v>
      </c>
      <c r="AM178" s="3">
        <f t="shared" si="63"/>
        <v>0</v>
      </c>
      <c r="AN178" s="3">
        <f t="shared" si="64"/>
        <v>0</v>
      </c>
      <c r="AO178" s="3">
        <f t="shared" si="65"/>
        <v>0</v>
      </c>
      <c r="AP178" s="3">
        <f t="shared" si="66"/>
        <v>0</v>
      </c>
    </row>
    <row r="179" spans="2:42" x14ac:dyDescent="0.3">
      <c r="B179" s="30"/>
      <c r="C179" s="80"/>
      <c r="D179" s="22" t="str">
        <f>IFERROR(VLOOKUP($B179,'IRC1 0405 Deinze'!$AB:$AG,2,FALSE),"")</f>
        <v/>
      </c>
      <c r="E179" s="23" t="str">
        <f>IFERROR(VLOOKUP($B179,'IRC1 0405 Deinze'!$AB:$AG,3,FALSE),"")</f>
        <v/>
      </c>
      <c r="F179" s="23" t="str">
        <f>IFERROR(VLOOKUP($B179,'IRC1 0405 Deinze'!$AB:$AG,4,FALSE),"")</f>
        <v/>
      </c>
      <c r="G179" s="27" t="str">
        <f t="shared" si="52"/>
        <v/>
      </c>
      <c r="H179" s="22" t="str">
        <f>IFERROR(VLOOKUP($B179,'IRC2 0426 Maldegem'!$AC:$AG,2,FALSE),"")</f>
        <v/>
      </c>
      <c r="I179" s="23" t="str">
        <f>IFERROR(VLOOKUP($B179,'IRC2 0426 Maldegem'!$AC:$AG,3,FALSE),"")</f>
        <v/>
      </c>
      <c r="J179" s="23" t="str">
        <f>IFERROR(VLOOKUP($B179,'IRC2 0426 Maldegem'!$AC:$AG,4,FALSE),"")</f>
        <v/>
      </c>
      <c r="K179" s="27" t="str">
        <f t="shared" si="53"/>
        <v/>
      </c>
      <c r="L179" s="22" t="str">
        <f>IFERROR(VLOOKUP($B179,'IRC3 0510 Aalter'!$AB:$AG,2,FALSE),"")</f>
        <v/>
      </c>
      <c r="M179" s="23" t="str">
        <f>IFERROR(VLOOKUP($B179,'IRC3 0510 Aalter'!$AB:$AG,3,FALSE),"")</f>
        <v/>
      </c>
      <c r="N179" s="23" t="str">
        <f>IFERROR(VLOOKUP($B179,'IRC3 0510 Aalter'!$AB:$AG,4,FALSE),"")</f>
        <v/>
      </c>
      <c r="O179" s="27" t="str">
        <f t="shared" si="54"/>
        <v/>
      </c>
      <c r="P179" s="22" t="str">
        <f>IFERROR(VLOOKUP($B179,'IRC4 0607 Rieme'!$V:$Y,2,FALSE),"")</f>
        <v/>
      </c>
      <c r="Q179" s="23" t="str">
        <f>IFERROR(VLOOKUP($B179,'IRC4 0607 Rieme'!$V:$Y,3,FALSE),"")</f>
        <v/>
      </c>
      <c r="R179" s="23" t="str">
        <f>IFERROR(VLOOKUP($B179,'IRC4 0607 Rieme'!$V:$Y,4,FALSE),"")</f>
        <v/>
      </c>
      <c r="S179" s="27" t="str">
        <f t="shared" si="55"/>
        <v/>
      </c>
      <c r="T179" s="22" t="str">
        <f>IFERROR(VLOOKUP($B179,'IRC5 2906 Oudenaarde'!$V:$Y,2,FALSE),"")</f>
        <v/>
      </c>
      <c r="U179" s="23" t="str">
        <f>IFERROR(VLOOKUP($B179,'IRC5 2906 Oudenaarde'!$V:$Y,3,FALSE),"")</f>
        <v/>
      </c>
      <c r="V179" s="23" t="str">
        <f>IFERROR(VLOOKUP($B179,'IRC5 2906 Oudenaarde'!$V:$Y,4,FALSE),"")</f>
        <v/>
      </c>
      <c r="W179" s="27" t="str">
        <f t="shared" si="56"/>
        <v/>
      </c>
      <c r="X179" s="22" t="str">
        <f>IFERROR(VLOOKUP($B179,'IRC6 0830 Racing Gent'!$V:$Y,2,FALSE),"")</f>
        <v/>
      </c>
      <c r="Y179" s="23" t="str">
        <f>IFERROR(VLOOKUP($B179,'IRC6 0830 Racing Gent'!$V:$Y,3,FALSE),"")</f>
        <v/>
      </c>
      <c r="Z179" s="23" t="str">
        <f>IFERROR(VLOOKUP($B179,'IRC6 0830 Racing Gent'!$V:$Y,4,FALSE),"")</f>
        <v/>
      </c>
      <c r="AA179" s="27" t="str">
        <f t="shared" si="57"/>
        <v/>
      </c>
      <c r="AB179" s="22" t="str">
        <f>IFERROR(VLOOKUP($B179,'IRC7 0907 KAA Gent'!$V:$Y,2,FALSE),"")</f>
        <v/>
      </c>
      <c r="AC179" s="23" t="str">
        <f>IFERROR(VLOOKUP($B179,'IRC7 0907 KAA Gent'!$V:$Y,3,FALSE),"")</f>
        <v/>
      </c>
      <c r="AD179" s="23" t="str">
        <f>IFERROR(VLOOKUP($B179,'IRC7 0907 KAA Gent'!$V:$Y,4,FALSE),"")</f>
        <v/>
      </c>
      <c r="AE179" s="24" t="str">
        <f t="shared" si="58"/>
        <v/>
      </c>
      <c r="AF179" s="29" t="str" cm="1">
        <f t="array" ref="AF179">IF(SUM(LARGE(AJ179:AP179,{1;2;3;4;5}))&gt;0,SUM(LARGE(AJ179:AP179,{1;2;3;4;5})),"")</f>
        <v/>
      </c>
      <c r="AG179" s="5" t="str">
        <f t="shared" si="59"/>
        <v/>
      </c>
      <c r="AH179" s="5" t="str">
        <f t="shared" si="51"/>
        <v/>
      </c>
      <c r="AJ179" s="3">
        <f t="shared" si="60"/>
        <v>0</v>
      </c>
      <c r="AK179" s="3">
        <f t="shared" si="61"/>
        <v>0</v>
      </c>
      <c r="AL179" s="3">
        <f t="shared" si="62"/>
        <v>0</v>
      </c>
      <c r="AM179" s="3">
        <f t="shared" si="63"/>
        <v>0</v>
      </c>
      <c r="AN179" s="3">
        <f t="shared" si="64"/>
        <v>0</v>
      </c>
      <c r="AO179" s="3">
        <f t="shared" si="65"/>
        <v>0</v>
      </c>
      <c r="AP179" s="3">
        <f t="shared" si="66"/>
        <v>0</v>
      </c>
    </row>
    <row r="180" spans="2:42" x14ac:dyDescent="0.3">
      <c r="B180" s="30"/>
      <c r="C180" s="80"/>
      <c r="D180" s="22" t="str">
        <f>IFERROR(VLOOKUP($B180,'IRC1 0405 Deinze'!$AB:$AG,2,FALSE),"")</f>
        <v/>
      </c>
      <c r="E180" s="23" t="str">
        <f>IFERROR(VLOOKUP($B180,'IRC1 0405 Deinze'!$AB:$AG,3,FALSE),"")</f>
        <v/>
      </c>
      <c r="F180" s="23" t="str">
        <f>IFERROR(VLOOKUP($B180,'IRC1 0405 Deinze'!$AB:$AG,4,FALSE),"")</f>
        <v/>
      </c>
      <c r="G180" s="27" t="str">
        <f t="shared" si="52"/>
        <v/>
      </c>
      <c r="H180" s="22" t="str">
        <f>IFERROR(VLOOKUP($B180,'IRC2 0426 Maldegem'!$AC:$AG,2,FALSE),"")</f>
        <v/>
      </c>
      <c r="I180" s="23" t="str">
        <f>IFERROR(VLOOKUP($B180,'IRC2 0426 Maldegem'!$AC:$AG,3,FALSE),"")</f>
        <v/>
      </c>
      <c r="J180" s="23" t="str">
        <f>IFERROR(VLOOKUP($B180,'IRC2 0426 Maldegem'!$AC:$AG,4,FALSE),"")</f>
        <v/>
      </c>
      <c r="K180" s="27" t="str">
        <f t="shared" si="53"/>
        <v/>
      </c>
      <c r="L180" s="22" t="str">
        <f>IFERROR(VLOOKUP($B180,'IRC3 0510 Aalter'!$AB:$AG,2,FALSE),"")</f>
        <v/>
      </c>
      <c r="M180" s="23" t="str">
        <f>IFERROR(VLOOKUP($B180,'IRC3 0510 Aalter'!$AB:$AG,3,FALSE),"")</f>
        <v/>
      </c>
      <c r="N180" s="23" t="str">
        <f>IFERROR(VLOOKUP($B180,'IRC3 0510 Aalter'!$AB:$AG,4,FALSE),"")</f>
        <v/>
      </c>
      <c r="O180" s="27" t="str">
        <f t="shared" si="54"/>
        <v/>
      </c>
      <c r="P180" s="22" t="str">
        <f>IFERROR(VLOOKUP($B180,'IRC4 0607 Rieme'!$V:$Y,2,FALSE),"")</f>
        <v/>
      </c>
      <c r="Q180" s="23" t="str">
        <f>IFERROR(VLOOKUP($B180,'IRC4 0607 Rieme'!$V:$Y,3,FALSE),"")</f>
        <v/>
      </c>
      <c r="R180" s="23" t="str">
        <f>IFERROR(VLOOKUP($B180,'IRC4 0607 Rieme'!$V:$Y,4,FALSE),"")</f>
        <v/>
      </c>
      <c r="S180" s="27" t="str">
        <f t="shared" si="55"/>
        <v/>
      </c>
      <c r="T180" s="22" t="str">
        <f>IFERROR(VLOOKUP($B180,'IRC5 2906 Oudenaarde'!$V:$Y,2,FALSE),"")</f>
        <v/>
      </c>
      <c r="U180" s="23" t="str">
        <f>IFERROR(VLOOKUP($B180,'IRC5 2906 Oudenaarde'!$V:$Y,3,FALSE),"")</f>
        <v/>
      </c>
      <c r="V180" s="23" t="str">
        <f>IFERROR(VLOOKUP($B180,'IRC5 2906 Oudenaarde'!$V:$Y,4,FALSE),"")</f>
        <v/>
      </c>
      <c r="W180" s="27" t="str">
        <f t="shared" si="56"/>
        <v/>
      </c>
      <c r="X180" s="22" t="str">
        <f>IFERROR(VLOOKUP($B180,'IRC6 0830 Racing Gent'!$V:$Y,2,FALSE),"")</f>
        <v/>
      </c>
      <c r="Y180" s="23" t="str">
        <f>IFERROR(VLOOKUP($B180,'IRC6 0830 Racing Gent'!$V:$Y,3,FALSE),"")</f>
        <v/>
      </c>
      <c r="Z180" s="23" t="str">
        <f>IFERROR(VLOOKUP($B180,'IRC6 0830 Racing Gent'!$V:$Y,4,FALSE),"")</f>
        <v/>
      </c>
      <c r="AA180" s="27" t="str">
        <f t="shared" si="57"/>
        <v/>
      </c>
      <c r="AB180" s="22" t="str">
        <f>IFERROR(VLOOKUP($B180,'IRC7 0907 KAA Gent'!$V:$Y,2,FALSE),"")</f>
        <v/>
      </c>
      <c r="AC180" s="23" t="str">
        <f>IFERROR(VLOOKUP($B180,'IRC7 0907 KAA Gent'!$V:$Y,3,FALSE),"")</f>
        <v/>
      </c>
      <c r="AD180" s="23" t="str">
        <f>IFERROR(VLOOKUP($B180,'IRC7 0907 KAA Gent'!$V:$Y,4,FALSE),"")</f>
        <v/>
      </c>
      <c r="AE180" s="24" t="str">
        <f t="shared" si="58"/>
        <v/>
      </c>
      <c r="AF180" s="29" t="str" cm="1">
        <f t="array" ref="AF180">IF(SUM(LARGE(AJ180:AP180,{1;2;3;4;5}))&gt;0,SUM(LARGE(AJ180:AP180,{1;2;3;4;5})),"")</f>
        <v/>
      </c>
      <c r="AG180" s="5" t="str">
        <f t="shared" si="59"/>
        <v/>
      </c>
      <c r="AH180" s="5" t="str">
        <f t="shared" si="51"/>
        <v/>
      </c>
      <c r="AJ180" s="3">
        <f t="shared" si="60"/>
        <v>0</v>
      </c>
      <c r="AK180" s="3">
        <f t="shared" si="61"/>
        <v>0</v>
      </c>
      <c r="AL180" s="3">
        <f t="shared" si="62"/>
        <v>0</v>
      </c>
      <c r="AM180" s="3">
        <f t="shared" si="63"/>
        <v>0</v>
      </c>
      <c r="AN180" s="3">
        <f t="shared" si="64"/>
        <v>0</v>
      </c>
      <c r="AO180" s="3">
        <f t="shared" si="65"/>
        <v>0</v>
      </c>
      <c r="AP180" s="3">
        <f t="shared" si="66"/>
        <v>0</v>
      </c>
    </row>
    <row r="181" spans="2:42" x14ac:dyDescent="0.3">
      <c r="B181" s="30"/>
      <c r="C181" s="80"/>
      <c r="D181" s="22" t="str">
        <f>IFERROR(VLOOKUP($B181,'IRC1 0405 Deinze'!$AB:$AG,2,FALSE),"")</f>
        <v/>
      </c>
      <c r="E181" s="23" t="str">
        <f>IFERROR(VLOOKUP($B181,'IRC1 0405 Deinze'!$AB:$AG,3,FALSE),"")</f>
        <v/>
      </c>
      <c r="F181" s="23" t="str">
        <f>IFERROR(VLOOKUP($B181,'IRC1 0405 Deinze'!$AB:$AG,4,FALSE),"")</f>
        <v/>
      </c>
      <c r="G181" s="27" t="str">
        <f t="shared" si="52"/>
        <v/>
      </c>
      <c r="H181" s="22" t="str">
        <f>IFERROR(VLOOKUP($B181,'IRC2 0426 Maldegem'!$AC:$AG,2,FALSE),"")</f>
        <v/>
      </c>
      <c r="I181" s="23" t="str">
        <f>IFERROR(VLOOKUP($B181,'IRC2 0426 Maldegem'!$AC:$AG,3,FALSE),"")</f>
        <v/>
      </c>
      <c r="J181" s="23" t="str">
        <f>IFERROR(VLOOKUP($B181,'IRC2 0426 Maldegem'!$AC:$AG,4,FALSE),"")</f>
        <v/>
      </c>
      <c r="K181" s="27" t="str">
        <f t="shared" si="53"/>
        <v/>
      </c>
      <c r="L181" s="22" t="str">
        <f>IFERROR(VLOOKUP($B181,'IRC3 0510 Aalter'!$AB:$AG,2,FALSE),"")</f>
        <v/>
      </c>
      <c r="M181" s="23" t="str">
        <f>IFERROR(VLOOKUP($B181,'IRC3 0510 Aalter'!$AB:$AG,3,FALSE),"")</f>
        <v/>
      </c>
      <c r="N181" s="23" t="str">
        <f>IFERROR(VLOOKUP($B181,'IRC3 0510 Aalter'!$AB:$AG,4,FALSE),"")</f>
        <v/>
      </c>
      <c r="O181" s="27" t="str">
        <f t="shared" si="54"/>
        <v/>
      </c>
      <c r="P181" s="22" t="str">
        <f>IFERROR(VLOOKUP($B181,'IRC4 0607 Rieme'!$V:$Y,2,FALSE),"")</f>
        <v/>
      </c>
      <c r="Q181" s="23" t="str">
        <f>IFERROR(VLOOKUP($B181,'IRC4 0607 Rieme'!$V:$Y,3,FALSE),"")</f>
        <v/>
      </c>
      <c r="R181" s="23" t="str">
        <f>IFERROR(VLOOKUP($B181,'IRC4 0607 Rieme'!$V:$Y,4,FALSE),"")</f>
        <v/>
      </c>
      <c r="S181" s="27" t="str">
        <f t="shared" si="55"/>
        <v/>
      </c>
      <c r="T181" s="22" t="str">
        <f>IFERROR(VLOOKUP($B181,'IRC5 2906 Oudenaarde'!$V:$Y,2,FALSE),"")</f>
        <v/>
      </c>
      <c r="U181" s="23" t="str">
        <f>IFERROR(VLOOKUP($B181,'IRC5 2906 Oudenaarde'!$V:$Y,3,FALSE),"")</f>
        <v/>
      </c>
      <c r="V181" s="23" t="str">
        <f>IFERROR(VLOOKUP($B181,'IRC5 2906 Oudenaarde'!$V:$Y,4,FALSE),"")</f>
        <v/>
      </c>
      <c r="W181" s="27" t="str">
        <f t="shared" si="56"/>
        <v/>
      </c>
      <c r="X181" s="22" t="str">
        <f>IFERROR(VLOOKUP($B181,'IRC6 0830 Racing Gent'!$V:$Y,2,FALSE),"")</f>
        <v/>
      </c>
      <c r="Y181" s="23" t="str">
        <f>IFERROR(VLOOKUP($B181,'IRC6 0830 Racing Gent'!$V:$Y,3,FALSE),"")</f>
        <v/>
      </c>
      <c r="Z181" s="23" t="str">
        <f>IFERROR(VLOOKUP($B181,'IRC6 0830 Racing Gent'!$V:$Y,4,FALSE),"")</f>
        <v/>
      </c>
      <c r="AA181" s="27" t="str">
        <f t="shared" si="57"/>
        <v/>
      </c>
      <c r="AB181" s="22" t="str">
        <f>IFERROR(VLOOKUP($B181,'IRC7 0907 KAA Gent'!$V:$Y,2,FALSE),"")</f>
        <v/>
      </c>
      <c r="AC181" s="23" t="str">
        <f>IFERROR(VLOOKUP($B181,'IRC7 0907 KAA Gent'!$V:$Y,3,FALSE),"")</f>
        <v/>
      </c>
      <c r="AD181" s="23" t="str">
        <f>IFERROR(VLOOKUP($B181,'IRC7 0907 KAA Gent'!$V:$Y,4,FALSE),"")</f>
        <v/>
      </c>
      <c r="AE181" s="24" t="str">
        <f t="shared" si="58"/>
        <v/>
      </c>
      <c r="AF181" s="29" t="str" cm="1">
        <f t="array" ref="AF181">IF(SUM(LARGE(AJ181:AP181,{1;2;3;4;5}))&gt;0,SUM(LARGE(AJ181:AP181,{1;2;3;4;5})),"")</f>
        <v/>
      </c>
      <c r="AG181" s="5" t="str">
        <f t="shared" si="59"/>
        <v/>
      </c>
      <c r="AH181" s="5" t="str">
        <f t="shared" si="51"/>
        <v/>
      </c>
      <c r="AJ181" s="3">
        <f t="shared" si="60"/>
        <v>0</v>
      </c>
      <c r="AK181" s="3">
        <f t="shared" si="61"/>
        <v>0</v>
      </c>
      <c r="AL181" s="3">
        <f t="shared" si="62"/>
        <v>0</v>
      </c>
      <c r="AM181" s="3">
        <f t="shared" si="63"/>
        <v>0</v>
      </c>
      <c r="AN181" s="3">
        <f t="shared" si="64"/>
        <v>0</v>
      </c>
      <c r="AO181" s="3">
        <f t="shared" si="65"/>
        <v>0</v>
      </c>
      <c r="AP181" s="3">
        <f t="shared" si="66"/>
        <v>0</v>
      </c>
    </row>
    <row r="182" spans="2:42" x14ac:dyDescent="0.3">
      <c r="B182" s="30"/>
      <c r="C182" s="80"/>
      <c r="D182" s="22" t="str">
        <f>IFERROR(VLOOKUP($B182,'IRC1 0405 Deinze'!$AB:$AG,2,FALSE),"")</f>
        <v/>
      </c>
      <c r="E182" s="23" t="str">
        <f>IFERROR(VLOOKUP($B182,'IRC1 0405 Deinze'!$AB:$AG,3,FALSE),"")</f>
        <v/>
      </c>
      <c r="F182" s="23" t="str">
        <f>IFERROR(VLOOKUP($B182,'IRC1 0405 Deinze'!$AB:$AG,4,FALSE),"")</f>
        <v/>
      </c>
      <c r="G182" s="27" t="str">
        <f t="shared" si="52"/>
        <v/>
      </c>
      <c r="H182" s="22" t="str">
        <f>IFERROR(VLOOKUP($B182,'IRC2 0426 Maldegem'!$AC:$AG,2,FALSE),"")</f>
        <v/>
      </c>
      <c r="I182" s="23" t="str">
        <f>IFERROR(VLOOKUP($B182,'IRC2 0426 Maldegem'!$AC:$AG,3,FALSE),"")</f>
        <v/>
      </c>
      <c r="J182" s="23" t="str">
        <f>IFERROR(VLOOKUP($B182,'IRC2 0426 Maldegem'!$AC:$AG,4,FALSE),"")</f>
        <v/>
      </c>
      <c r="K182" s="27" t="str">
        <f t="shared" si="53"/>
        <v/>
      </c>
      <c r="L182" s="22" t="str">
        <f>IFERROR(VLOOKUP($B182,'IRC3 0510 Aalter'!$AB:$AG,2,FALSE),"")</f>
        <v/>
      </c>
      <c r="M182" s="23" t="str">
        <f>IFERROR(VLOOKUP($B182,'IRC3 0510 Aalter'!$AB:$AG,3,FALSE),"")</f>
        <v/>
      </c>
      <c r="N182" s="23" t="str">
        <f>IFERROR(VLOOKUP($B182,'IRC3 0510 Aalter'!$AB:$AG,4,FALSE),"")</f>
        <v/>
      </c>
      <c r="O182" s="27" t="str">
        <f t="shared" si="54"/>
        <v/>
      </c>
      <c r="P182" s="22" t="str">
        <f>IFERROR(VLOOKUP($B182,'IRC4 0607 Rieme'!$V:$Y,2,FALSE),"")</f>
        <v/>
      </c>
      <c r="Q182" s="23" t="str">
        <f>IFERROR(VLOOKUP($B182,'IRC4 0607 Rieme'!$V:$Y,3,FALSE),"")</f>
        <v/>
      </c>
      <c r="R182" s="23" t="str">
        <f>IFERROR(VLOOKUP($B182,'IRC4 0607 Rieme'!$V:$Y,4,FALSE),"")</f>
        <v/>
      </c>
      <c r="S182" s="27" t="str">
        <f t="shared" si="55"/>
        <v/>
      </c>
      <c r="T182" s="22" t="str">
        <f>IFERROR(VLOOKUP($B182,'IRC5 2906 Oudenaarde'!$V:$Y,2,FALSE),"")</f>
        <v/>
      </c>
      <c r="U182" s="23" t="str">
        <f>IFERROR(VLOOKUP($B182,'IRC5 2906 Oudenaarde'!$V:$Y,3,FALSE),"")</f>
        <v/>
      </c>
      <c r="V182" s="23" t="str">
        <f>IFERROR(VLOOKUP($B182,'IRC5 2906 Oudenaarde'!$V:$Y,4,FALSE),"")</f>
        <v/>
      </c>
      <c r="W182" s="27" t="str">
        <f t="shared" si="56"/>
        <v/>
      </c>
      <c r="X182" s="22" t="str">
        <f>IFERROR(VLOOKUP($B182,'IRC6 0830 Racing Gent'!$V:$Y,2,FALSE),"")</f>
        <v/>
      </c>
      <c r="Y182" s="23" t="str">
        <f>IFERROR(VLOOKUP($B182,'IRC6 0830 Racing Gent'!$V:$Y,3,FALSE),"")</f>
        <v/>
      </c>
      <c r="Z182" s="23" t="str">
        <f>IFERROR(VLOOKUP($B182,'IRC6 0830 Racing Gent'!$V:$Y,4,FALSE),"")</f>
        <v/>
      </c>
      <c r="AA182" s="27" t="str">
        <f t="shared" si="57"/>
        <v/>
      </c>
      <c r="AB182" s="22" t="str">
        <f>IFERROR(VLOOKUP($B182,'IRC7 0907 KAA Gent'!$V:$Y,2,FALSE),"")</f>
        <v/>
      </c>
      <c r="AC182" s="23" t="str">
        <f>IFERROR(VLOOKUP($B182,'IRC7 0907 KAA Gent'!$V:$Y,3,FALSE),"")</f>
        <v/>
      </c>
      <c r="AD182" s="23" t="str">
        <f>IFERROR(VLOOKUP($B182,'IRC7 0907 KAA Gent'!$V:$Y,4,FALSE),"")</f>
        <v/>
      </c>
      <c r="AE182" s="24" t="str">
        <f t="shared" si="58"/>
        <v/>
      </c>
      <c r="AF182" s="29" t="str" cm="1">
        <f t="array" ref="AF182">IF(SUM(LARGE(AJ182:AP182,{1;2;3;4;5}))&gt;0,SUM(LARGE(AJ182:AP182,{1;2;3;4;5})),"")</f>
        <v/>
      </c>
      <c r="AG182" s="5" t="str">
        <f t="shared" si="59"/>
        <v/>
      </c>
      <c r="AH182" s="5" t="str">
        <f t="shared" si="51"/>
        <v/>
      </c>
      <c r="AJ182" s="3">
        <f t="shared" si="60"/>
        <v>0</v>
      </c>
      <c r="AK182" s="3">
        <f t="shared" si="61"/>
        <v>0</v>
      </c>
      <c r="AL182" s="3">
        <f t="shared" si="62"/>
        <v>0</v>
      </c>
      <c r="AM182" s="3">
        <f t="shared" si="63"/>
        <v>0</v>
      </c>
      <c r="AN182" s="3">
        <f t="shared" si="64"/>
        <v>0</v>
      </c>
      <c r="AO182" s="3">
        <f t="shared" si="65"/>
        <v>0</v>
      </c>
      <c r="AP182" s="3">
        <f t="shared" si="66"/>
        <v>0</v>
      </c>
    </row>
  </sheetData>
  <sheetProtection selectLockedCells="1" sort="0"/>
  <protectedRanges>
    <protectedRange sqref="B34:C179" name="Range1"/>
  </protectedRanges>
  <mergeCells count="9">
    <mergeCell ref="AF1:AH1"/>
    <mergeCell ref="A1:C1"/>
    <mergeCell ref="AB1:AE1"/>
    <mergeCell ref="D1:G1"/>
    <mergeCell ref="H1:K1"/>
    <mergeCell ref="L1:O1"/>
    <mergeCell ref="P1:S1"/>
    <mergeCell ref="T1:W1"/>
    <mergeCell ref="X1:AA1"/>
  </mergeCells>
  <phoneticPr fontId="27" type="noConversion"/>
  <conditionalFormatting sqref="A1:A1048576">
    <cfRule type="duplicateValues" dxfId="33" priority="1"/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9E41A-6DA2-4351-A3AF-9D93F2DFE8B5}">
  <sheetPr>
    <tabColor theme="4" tint="0.79998168889431442"/>
  </sheetPr>
  <dimension ref="A1:E54"/>
  <sheetViews>
    <sheetView workbookViewId="0">
      <selection activeCell="L61" sqref="L61"/>
    </sheetView>
  </sheetViews>
  <sheetFormatPr defaultRowHeight="14.4" x14ac:dyDescent="0.3"/>
  <cols>
    <col min="1" max="1" width="10.109375" bestFit="1" customWidth="1"/>
    <col min="2" max="2" width="24.77734375" bestFit="1" customWidth="1"/>
    <col min="3" max="3" width="7.88671875" bestFit="1" customWidth="1"/>
    <col min="4" max="4" width="4.21875" bestFit="1" customWidth="1"/>
    <col min="5" max="5" width="6.109375" bestFit="1" customWidth="1"/>
  </cols>
  <sheetData>
    <row r="1" spans="1:5" ht="15" thickBot="1" x14ac:dyDescent="0.35"/>
    <row r="2" spans="1:5" ht="15" thickBot="1" x14ac:dyDescent="0.35">
      <c r="A2" s="202" t="s">
        <v>175</v>
      </c>
      <c r="B2" s="203"/>
      <c r="C2" s="203"/>
      <c r="D2" s="203"/>
      <c r="E2" s="204"/>
    </row>
    <row r="3" spans="1:5" x14ac:dyDescent="0.3">
      <c r="A3" s="111" t="s">
        <v>365</v>
      </c>
      <c r="B3" s="111" t="s">
        <v>345</v>
      </c>
      <c r="C3" s="111" t="s">
        <v>18</v>
      </c>
      <c r="D3" s="111" t="s">
        <v>1</v>
      </c>
      <c r="E3" s="111" t="s">
        <v>366</v>
      </c>
    </row>
    <row r="4" spans="1:5" x14ac:dyDescent="0.3">
      <c r="A4">
        <v>1</v>
      </c>
      <c r="B4" t="s">
        <v>118</v>
      </c>
      <c r="C4" t="s">
        <v>169</v>
      </c>
      <c r="D4">
        <v>2</v>
      </c>
      <c r="E4">
        <v>2848</v>
      </c>
    </row>
    <row r="5" spans="1:5" x14ac:dyDescent="0.3">
      <c r="A5">
        <v>2</v>
      </c>
      <c r="B5" t="s">
        <v>120</v>
      </c>
      <c r="C5" t="s">
        <v>169</v>
      </c>
      <c r="D5">
        <v>2</v>
      </c>
      <c r="E5">
        <v>2742</v>
      </c>
    </row>
    <row r="6" spans="1:5" x14ac:dyDescent="0.3">
      <c r="A6">
        <v>3</v>
      </c>
      <c r="B6" t="s">
        <v>121</v>
      </c>
      <c r="C6" t="s">
        <v>171</v>
      </c>
      <c r="D6">
        <v>2</v>
      </c>
      <c r="E6">
        <v>2645</v>
      </c>
    </row>
    <row r="7" spans="1:5" x14ac:dyDescent="0.3">
      <c r="A7">
        <v>4</v>
      </c>
      <c r="B7" t="s">
        <v>122</v>
      </c>
      <c r="C7" t="s">
        <v>168</v>
      </c>
      <c r="D7">
        <v>2</v>
      </c>
      <c r="E7">
        <v>2583</v>
      </c>
    </row>
    <row r="8" spans="1:5" x14ac:dyDescent="0.3">
      <c r="A8">
        <v>5</v>
      </c>
      <c r="B8" t="s">
        <v>123</v>
      </c>
      <c r="C8" t="s">
        <v>171</v>
      </c>
      <c r="D8">
        <v>2</v>
      </c>
      <c r="E8">
        <v>2419</v>
      </c>
    </row>
    <row r="9" spans="1:5" x14ac:dyDescent="0.3">
      <c r="A9">
        <v>6</v>
      </c>
      <c r="B9" t="s">
        <v>124</v>
      </c>
      <c r="C9" t="s">
        <v>168</v>
      </c>
      <c r="D9">
        <v>2</v>
      </c>
      <c r="E9">
        <v>2375</v>
      </c>
    </row>
    <row r="10" spans="1:5" x14ac:dyDescent="0.3">
      <c r="A10">
        <v>7</v>
      </c>
      <c r="B10" t="s">
        <v>131</v>
      </c>
      <c r="C10" t="s">
        <v>166</v>
      </c>
      <c r="D10">
        <v>2</v>
      </c>
      <c r="E10">
        <v>2261</v>
      </c>
    </row>
    <row r="11" spans="1:5" x14ac:dyDescent="0.3">
      <c r="A11">
        <v>8</v>
      </c>
      <c r="B11" t="s">
        <v>127</v>
      </c>
      <c r="C11" t="s">
        <v>167</v>
      </c>
      <c r="D11">
        <v>2</v>
      </c>
      <c r="E11">
        <v>2174</v>
      </c>
    </row>
    <row r="12" spans="1:5" x14ac:dyDescent="0.3">
      <c r="A12">
        <v>9</v>
      </c>
      <c r="B12" t="s">
        <v>125</v>
      </c>
      <c r="C12" t="s">
        <v>169</v>
      </c>
      <c r="D12">
        <v>2</v>
      </c>
      <c r="E12">
        <v>2172</v>
      </c>
    </row>
    <row r="13" spans="1:5" x14ac:dyDescent="0.3">
      <c r="A13">
        <v>10</v>
      </c>
      <c r="B13" t="s">
        <v>126</v>
      </c>
      <c r="C13" t="s">
        <v>168</v>
      </c>
      <c r="D13">
        <v>2</v>
      </c>
      <c r="E13">
        <v>2150</v>
      </c>
    </row>
    <row r="14" spans="1:5" x14ac:dyDescent="0.3">
      <c r="A14">
        <v>11</v>
      </c>
      <c r="B14" t="s">
        <v>133</v>
      </c>
      <c r="C14" t="s">
        <v>168</v>
      </c>
      <c r="D14">
        <v>2</v>
      </c>
      <c r="E14">
        <v>2111</v>
      </c>
    </row>
    <row r="15" spans="1:5" x14ac:dyDescent="0.3">
      <c r="A15">
        <v>12</v>
      </c>
      <c r="B15" t="s">
        <v>130</v>
      </c>
      <c r="C15" t="s">
        <v>166</v>
      </c>
      <c r="D15">
        <v>2</v>
      </c>
      <c r="E15">
        <v>2050</v>
      </c>
    </row>
    <row r="16" spans="1:5" x14ac:dyDescent="0.3">
      <c r="A16">
        <v>13</v>
      </c>
      <c r="B16" t="s">
        <v>132</v>
      </c>
      <c r="C16" t="s">
        <v>165</v>
      </c>
      <c r="D16">
        <v>2</v>
      </c>
      <c r="E16">
        <v>2007</v>
      </c>
    </row>
    <row r="17" spans="1:5" x14ac:dyDescent="0.3">
      <c r="A17">
        <v>14</v>
      </c>
      <c r="B17" t="s">
        <v>119</v>
      </c>
      <c r="C17" t="s">
        <v>168</v>
      </c>
      <c r="D17">
        <v>1</v>
      </c>
      <c r="E17">
        <v>1795</v>
      </c>
    </row>
    <row r="18" spans="1:5" x14ac:dyDescent="0.3">
      <c r="A18">
        <v>15</v>
      </c>
      <c r="B18" t="s">
        <v>136</v>
      </c>
      <c r="C18" t="s">
        <v>169</v>
      </c>
      <c r="D18">
        <v>2</v>
      </c>
      <c r="E18">
        <v>1578</v>
      </c>
    </row>
    <row r="19" spans="1:5" x14ac:dyDescent="0.3">
      <c r="A19">
        <v>16</v>
      </c>
      <c r="B19" t="s">
        <v>134</v>
      </c>
      <c r="C19" t="s">
        <v>165</v>
      </c>
      <c r="D19">
        <v>2</v>
      </c>
      <c r="E19">
        <v>1502</v>
      </c>
    </row>
    <row r="20" spans="1:5" x14ac:dyDescent="0.3">
      <c r="A20">
        <v>17</v>
      </c>
      <c r="B20" t="s">
        <v>137</v>
      </c>
      <c r="C20" t="s">
        <v>170</v>
      </c>
      <c r="D20">
        <v>2</v>
      </c>
      <c r="E20">
        <v>1391</v>
      </c>
    </row>
    <row r="21" spans="1:5" x14ac:dyDescent="0.3">
      <c r="A21">
        <v>18</v>
      </c>
      <c r="B21" t="s">
        <v>139</v>
      </c>
      <c r="C21" t="s">
        <v>169</v>
      </c>
      <c r="D21">
        <v>2</v>
      </c>
      <c r="E21">
        <v>1361</v>
      </c>
    </row>
    <row r="22" spans="1:5" x14ac:dyDescent="0.3">
      <c r="A22">
        <v>19</v>
      </c>
      <c r="B22" t="s">
        <v>128</v>
      </c>
      <c r="C22" t="s">
        <v>168</v>
      </c>
      <c r="D22">
        <v>1</v>
      </c>
      <c r="E22">
        <v>1338</v>
      </c>
    </row>
    <row r="23" spans="1:5" x14ac:dyDescent="0.3">
      <c r="A23">
        <v>20</v>
      </c>
      <c r="B23" t="s">
        <v>129</v>
      </c>
      <c r="C23" t="s">
        <v>167</v>
      </c>
      <c r="D23">
        <v>1</v>
      </c>
      <c r="E23">
        <v>1277</v>
      </c>
    </row>
    <row r="24" spans="1:5" x14ac:dyDescent="0.3">
      <c r="A24">
        <v>21</v>
      </c>
      <c r="B24" t="s">
        <v>140</v>
      </c>
      <c r="C24" t="s">
        <v>170</v>
      </c>
      <c r="D24">
        <v>2</v>
      </c>
      <c r="E24">
        <v>1208</v>
      </c>
    </row>
    <row r="25" spans="1:5" x14ac:dyDescent="0.3">
      <c r="A25">
        <v>22</v>
      </c>
      <c r="B25" t="s">
        <v>138</v>
      </c>
      <c r="C25" t="s">
        <v>170</v>
      </c>
      <c r="D25">
        <v>2</v>
      </c>
      <c r="E25">
        <v>1194</v>
      </c>
    </row>
    <row r="26" spans="1:5" x14ac:dyDescent="0.3">
      <c r="A26">
        <v>23</v>
      </c>
      <c r="B26" t="s">
        <v>306</v>
      </c>
      <c r="C26" t="s">
        <v>171</v>
      </c>
      <c r="D26">
        <v>1</v>
      </c>
      <c r="E26">
        <v>1078</v>
      </c>
    </row>
    <row r="27" spans="1:5" x14ac:dyDescent="0.3">
      <c r="A27">
        <v>24</v>
      </c>
      <c r="B27" t="s">
        <v>310</v>
      </c>
      <c r="C27" t="s">
        <v>171</v>
      </c>
      <c r="D27">
        <v>1</v>
      </c>
      <c r="E27">
        <v>983</v>
      </c>
    </row>
    <row r="28" spans="1:5" x14ac:dyDescent="0.3">
      <c r="A28">
        <v>25</v>
      </c>
      <c r="B28" t="s">
        <v>315</v>
      </c>
      <c r="C28" t="s">
        <v>166</v>
      </c>
      <c r="D28">
        <v>1</v>
      </c>
      <c r="E28">
        <v>819</v>
      </c>
    </row>
    <row r="29" spans="1:5" x14ac:dyDescent="0.3">
      <c r="A29">
        <v>26</v>
      </c>
      <c r="B29" t="s">
        <v>135</v>
      </c>
      <c r="C29" t="s">
        <v>168</v>
      </c>
      <c r="D29">
        <v>1</v>
      </c>
      <c r="E29">
        <v>808</v>
      </c>
    </row>
    <row r="30" spans="1:5" x14ac:dyDescent="0.3">
      <c r="A30">
        <v>27</v>
      </c>
      <c r="B30" t="s">
        <v>321</v>
      </c>
      <c r="C30" t="s">
        <v>168</v>
      </c>
      <c r="D30">
        <v>1</v>
      </c>
      <c r="E30">
        <v>740</v>
      </c>
    </row>
    <row r="31" spans="1:5" x14ac:dyDescent="0.3">
      <c r="A31">
        <v>28</v>
      </c>
      <c r="B31" t="s">
        <v>141</v>
      </c>
      <c r="C31" t="s">
        <v>166</v>
      </c>
      <c r="D31">
        <v>2</v>
      </c>
      <c r="E31">
        <v>732</v>
      </c>
    </row>
    <row r="32" spans="1:5" x14ac:dyDescent="0.3">
      <c r="A32">
        <v>29</v>
      </c>
      <c r="B32" t="s">
        <v>324</v>
      </c>
      <c r="C32" t="s">
        <v>171</v>
      </c>
      <c r="D32">
        <v>1</v>
      </c>
      <c r="E32">
        <v>699</v>
      </c>
    </row>
    <row r="33" spans="1:5" x14ac:dyDescent="0.3">
      <c r="A33">
        <v>30</v>
      </c>
      <c r="B33" t="s">
        <v>326</v>
      </c>
      <c r="C33" t="s">
        <v>166</v>
      </c>
      <c r="D33">
        <v>1</v>
      </c>
      <c r="E33">
        <v>602</v>
      </c>
    </row>
    <row r="34" spans="1:5" x14ac:dyDescent="0.3">
      <c r="A34">
        <v>31</v>
      </c>
      <c r="B34" t="s">
        <v>330</v>
      </c>
      <c r="C34" t="s">
        <v>167</v>
      </c>
      <c r="D34">
        <v>1</v>
      </c>
      <c r="E34">
        <v>528</v>
      </c>
    </row>
    <row r="35" spans="1:5" x14ac:dyDescent="0.3">
      <c r="A35">
        <v>32</v>
      </c>
      <c r="B35" t="s">
        <v>331</v>
      </c>
      <c r="C35" t="s">
        <v>170</v>
      </c>
      <c r="D35">
        <v>1</v>
      </c>
      <c r="E35">
        <v>488</v>
      </c>
    </row>
    <row r="36" spans="1:5" x14ac:dyDescent="0.3">
      <c r="A36">
        <v>33</v>
      </c>
      <c r="B36" t="s">
        <v>142</v>
      </c>
      <c r="C36" t="s">
        <v>171</v>
      </c>
      <c r="D36">
        <v>1</v>
      </c>
      <c r="E36">
        <v>481</v>
      </c>
    </row>
    <row r="37" spans="1:5" x14ac:dyDescent="0.3">
      <c r="A37">
        <v>34</v>
      </c>
      <c r="B37" t="s">
        <v>332</v>
      </c>
      <c r="C37" t="s">
        <v>167</v>
      </c>
      <c r="D37">
        <v>1</v>
      </c>
      <c r="E37">
        <v>451</v>
      </c>
    </row>
    <row r="38" spans="1:5" x14ac:dyDescent="0.3">
      <c r="A38">
        <v>35</v>
      </c>
      <c r="B38" t="s">
        <v>143</v>
      </c>
      <c r="C38" t="s">
        <v>169</v>
      </c>
      <c r="D38">
        <v>1</v>
      </c>
      <c r="E38">
        <v>415</v>
      </c>
    </row>
    <row r="39" spans="1:5" x14ac:dyDescent="0.3">
      <c r="A39">
        <v>36</v>
      </c>
      <c r="B39" t="s">
        <v>144</v>
      </c>
      <c r="C39" t="s">
        <v>166</v>
      </c>
      <c r="D39">
        <v>1</v>
      </c>
      <c r="E39">
        <v>374</v>
      </c>
    </row>
    <row r="40" spans="1:5" x14ac:dyDescent="0.3">
      <c r="A40">
        <v>37</v>
      </c>
      <c r="B40" t="s">
        <v>145</v>
      </c>
      <c r="C40" t="s">
        <v>167</v>
      </c>
      <c r="D40">
        <v>1</v>
      </c>
      <c r="E40">
        <v>373</v>
      </c>
    </row>
    <row r="41" spans="1:5" x14ac:dyDescent="0.3">
      <c r="A41">
        <v>38</v>
      </c>
      <c r="B41" t="s">
        <v>333</v>
      </c>
      <c r="C41" t="s">
        <v>165</v>
      </c>
      <c r="D41">
        <v>1</v>
      </c>
      <c r="E41">
        <v>372</v>
      </c>
    </row>
    <row r="42" spans="1:5" x14ac:dyDescent="0.3">
      <c r="A42">
        <v>39</v>
      </c>
      <c r="B42" t="s">
        <v>334</v>
      </c>
      <c r="C42" t="s">
        <v>171</v>
      </c>
      <c r="D42">
        <v>1</v>
      </c>
      <c r="E42">
        <v>357</v>
      </c>
    </row>
    <row r="43" spans="1:5" x14ac:dyDescent="0.3">
      <c r="A43">
        <v>40</v>
      </c>
      <c r="B43" t="s">
        <v>335</v>
      </c>
      <c r="C43" t="s">
        <v>165</v>
      </c>
      <c r="D43">
        <v>1</v>
      </c>
      <c r="E43">
        <v>333</v>
      </c>
    </row>
    <row r="44" spans="1:5" x14ac:dyDescent="0.3">
      <c r="A44">
        <v>41</v>
      </c>
      <c r="B44" t="s">
        <v>336</v>
      </c>
      <c r="C44" t="s">
        <v>166</v>
      </c>
      <c r="D44">
        <v>1</v>
      </c>
      <c r="E44">
        <v>322</v>
      </c>
    </row>
    <row r="45" spans="1:5" x14ac:dyDescent="0.3">
      <c r="A45">
        <v>42</v>
      </c>
      <c r="B45" t="s">
        <v>337</v>
      </c>
      <c r="C45" t="s">
        <v>165</v>
      </c>
      <c r="D45">
        <v>1</v>
      </c>
      <c r="E45">
        <v>319</v>
      </c>
    </row>
    <row r="46" spans="1:5" x14ac:dyDescent="0.3">
      <c r="A46">
        <v>43</v>
      </c>
      <c r="B46" t="s">
        <v>338</v>
      </c>
      <c r="C46" t="s">
        <v>169</v>
      </c>
      <c r="D46">
        <v>1</v>
      </c>
      <c r="E46">
        <v>307</v>
      </c>
    </row>
    <row r="47" spans="1:5" x14ac:dyDescent="0.3">
      <c r="A47">
        <v>44</v>
      </c>
      <c r="B47" t="s">
        <v>339</v>
      </c>
      <c r="C47" t="s">
        <v>166</v>
      </c>
      <c r="D47">
        <v>1</v>
      </c>
      <c r="E47">
        <v>303</v>
      </c>
    </row>
    <row r="48" spans="1:5" x14ac:dyDescent="0.3">
      <c r="A48">
        <v>45</v>
      </c>
      <c r="B48" t="s">
        <v>340</v>
      </c>
      <c r="C48" t="s">
        <v>168</v>
      </c>
      <c r="D48">
        <v>1</v>
      </c>
      <c r="E48">
        <v>292</v>
      </c>
    </row>
    <row r="49" spans="1:5" x14ac:dyDescent="0.3">
      <c r="A49">
        <v>46</v>
      </c>
      <c r="B49" t="s">
        <v>341</v>
      </c>
      <c r="C49" t="s">
        <v>166</v>
      </c>
      <c r="D49">
        <v>1</v>
      </c>
      <c r="E49">
        <v>271</v>
      </c>
    </row>
    <row r="50" spans="1:5" x14ac:dyDescent="0.3">
      <c r="A50">
        <v>47</v>
      </c>
      <c r="B50" t="s">
        <v>146</v>
      </c>
      <c r="C50" t="s">
        <v>167</v>
      </c>
      <c r="D50">
        <v>1</v>
      </c>
      <c r="E50">
        <v>254</v>
      </c>
    </row>
    <row r="51" spans="1:5" x14ac:dyDescent="0.3">
      <c r="A51">
        <v>48</v>
      </c>
      <c r="B51" t="s">
        <v>342</v>
      </c>
      <c r="C51" t="s">
        <v>169</v>
      </c>
      <c r="D51">
        <v>1</v>
      </c>
      <c r="E51">
        <v>252</v>
      </c>
    </row>
    <row r="52" spans="1:5" x14ac:dyDescent="0.3">
      <c r="A52">
        <v>49</v>
      </c>
      <c r="B52" t="s">
        <v>147</v>
      </c>
      <c r="C52" t="s">
        <v>167</v>
      </c>
      <c r="D52">
        <v>1</v>
      </c>
      <c r="E52">
        <v>214</v>
      </c>
    </row>
    <row r="53" spans="1:5" x14ac:dyDescent="0.3">
      <c r="A53">
        <v>50</v>
      </c>
      <c r="B53" t="s">
        <v>148</v>
      </c>
      <c r="C53" t="s">
        <v>168</v>
      </c>
      <c r="D53">
        <v>1</v>
      </c>
      <c r="E53">
        <v>176</v>
      </c>
    </row>
    <row r="54" spans="1:5" x14ac:dyDescent="0.3">
      <c r="A54">
        <v>51</v>
      </c>
      <c r="B54" t="s">
        <v>343</v>
      </c>
      <c r="C54" t="s">
        <v>170</v>
      </c>
      <c r="D54">
        <v>1</v>
      </c>
      <c r="E54">
        <v>161</v>
      </c>
    </row>
  </sheetData>
  <mergeCells count="1">
    <mergeCell ref="A2:E2"/>
  </mergeCells>
  <pageMargins left="0.7" right="0.7" top="0.75" bottom="0.75" header="0.3" footer="0.3"/>
  <drawing r:id="rId2"/>
  <extLst>
    <ext xmlns:x14="http://schemas.microsoft.com/office/spreadsheetml/2009/9/main" uri="{A8765BA9-456A-4dab-B4F3-ACF838C121DE}">
      <x14:slicerList>
        <x14:slicer r:id="rId3"/>
      </x14:slicerList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9ADE6-85E6-46CD-923B-FF4FFC4398E7}">
  <dimension ref="A1:AI165"/>
  <sheetViews>
    <sheetView topLeftCell="M1" workbookViewId="0">
      <selection activeCell="AB3" sqref="AB3:AD33"/>
    </sheetView>
  </sheetViews>
  <sheetFormatPr defaultColWidth="9.109375" defaultRowHeight="14.4" x14ac:dyDescent="0.3"/>
  <cols>
    <col min="1" max="1" width="11" style="141" customWidth="1"/>
    <col min="2" max="2" width="25.6640625" style="7" customWidth="1"/>
    <col min="3" max="3" width="7.5546875" style="7" customWidth="1"/>
    <col min="4" max="7" width="9.33203125" style="7" customWidth="1"/>
    <col min="8" max="8" width="8" style="18" hidden="1" customWidth="1"/>
    <col min="9" max="9" width="1.44140625" style="16" customWidth="1"/>
    <col min="10" max="10" width="8.77734375" style="142" customWidth="1"/>
    <col min="11" max="11" width="25.6640625" style="10" customWidth="1"/>
    <col min="12" max="12" width="7.33203125" style="10" customWidth="1"/>
    <col min="13" max="16" width="9.33203125" style="7" customWidth="1"/>
    <col min="17" max="17" width="7" style="18" hidden="1" customWidth="1"/>
    <col min="18" max="18" width="1.44140625" style="16" customWidth="1"/>
    <col min="19" max="19" width="10.88671875" style="142" customWidth="1"/>
    <col min="20" max="20" width="25.6640625" style="10" customWidth="1"/>
    <col min="21" max="21" width="9" style="10" customWidth="1"/>
    <col min="22" max="25" width="9.33203125" style="7" customWidth="1"/>
    <col min="26" max="26" width="4.77734375" style="18" hidden="1" customWidth="1"/>
    <col min="27" max="27" width="1.44140625" style="16" customWidth="1"/>
    <col min="28" max="28" width="7.109375" style="10" customWidth="1"/>
    <col min="29" max="29" width="25.6640625" style="10" customWidth="1"/>
    <col min="30" max="30" width="7.44140625" style="10" customWidth="1"/>
    <col min="31" max="34" width="9.33203125" style="7" customWidth="1"/>
    <col min="35" max="35" width="0" style="7" hidden="1" customWidth="1"/>
    <col min="36" max="16384" width="9.109375" style="8"/>
  </cols>
  <sheetData>
    <row r="1" spans="1:35" x14ac:dyDescent="0.3">
      <c r="B1" s="8"/>
      <c r="C1" s="147"/>
      <c r="D1" s="205" t="s">
        <v>4</v>
      </c>
      <c r="E1" s="206"/>
      <c r="F1" s="206"/>
      <c r="G1" s="206"/>
      <c r="H1" s="12"/>
      <c r="I1" s="13"/>
      <c r="K1" s="8"/>
      <c r="L1" s="147"/>
      <c r="M1" s="207" t="s">
        <v>5</v>
      </c>
      <c r="N1" s="208"/>
      <c r="O1" s="208"/>
      <c r="P1" s="208"/>
      <c r="Q1" s="12"/>
      <c r="R1" s="13"/>
      <c r="T1" s="8"/>
      <c r="U1" s="147"/>
      <c r="V1" s="207" t="s">
        <v>6</v>
      </c>
      <c r="W1" s="208"/>
      <c r="X1" s="208"/>
      <c r="Y1" s="208"/>
      <c r="Z1" s="12"/>
      <c r="AA1" s="13"/>
      <c r="AC1" s="8"/>
      <c r="AD1" s="147"/>
      <c r="AE1" s="207" t="s">
        <v>7</v>
      </c>
      <c r="AF1" s="208"/>
      <c r="AG1" s="208"/>
      <c r="AH1" s="208"/>
      <c r="AI1" s="10"/>
    </row>
    <row r="2" spans="1:35" ht="15" thickBot="1" x14ac:dyDescent="0.35">
      <c r="A2" s="56" t="s">
        <v>172</v>
      </c>
      <c r="B2" s="54" t="s">
        <v>164</v>
      </c>
      <c r="C2" s="148" t="s">
        <v>18</v>
      </c>
      <c r="D2" s="144" t="s">
        <v>72</v>
      </c>
      <c r="E2" s="55" t="s">
        <v>73</v>
      </c>
      <c r="F2" s="55" t="s">
        <v>74</v>
      </c>
      <c r="G2" s="56" t="s">
        <v>3</v>
      </c>
      <c r="H2" s="12"/>
      <c r="I2" s="14"/>
      <c r="J2" s="56" t="s">
        <v>172</v>
      </c>
      <c r="K2" s="54" t="s">
        <v>164</v>
      </c>
      <c r="L2" s="148" t="s">
        <v>18</v>
      </c>
      <c r="M2" s="144" t="s">
        <v>72</v>
      </c>
      <c r="N2" s="75" t="s">
        <v>73</v>
      </c>
      <c r="O2" s="75" t="s">
        <v>74</v>
      </c>
      <c r="P2" s="76" t="s">
        <v>3</v>
      </c>
      <c r="Q2" s="12"/>
      <c r="R2" s="14"/>
      <c r="S2" s="56" t="s">
        <v>172</v>
      </c>
      <c r="T2" s="54" t="s">
        <v>164</v>
      </c>
      <c r="U2" s="148" t="s">
        <v>18</v>
      </c>
      <c r="V2" s="151" t="s">
        <v>75</v>
      </c>
      <c r="W2" s="75" t="s">
        <v>76</v>
      </c>
      <c r="X2" s="75" t="s">
        <v>77</v>
      </c>
      <c r="Y2" s="76" t="s">
        <v>3</v>
      </c>
      <c r="Z2" s="12"/>
      <c r="AA2" s="14"/>
      <c r="AB2" s="102" t="s">
        <v>172</v>
      </c>
      <c r="AC2" s="54" t="s">
        <v>164</v>
      </c>
      <c r="AD2" s="148" t="s">
        <v>18</v>
      </c>
      <c r="AE2" s="151" t="s">
        <v>149</v>
      </c>
      <c r="AF2" s="75" t="s">
        <v>76</v>
      </c>
      <c r="AG2" s="75" t="s">
        <v>77</v>
      </c>
      <c r="AH2" s="76" t="s">
        <v>3</v>
      </c>
      <c r="AI2" s="10"/>
    </row>
    <row r="3" spans="1:35" x14ac:dyDescent="0.3">
      <c r="A3" s="103">
        <v>6017</v>
      </c>
      <c r="B3" s="97" t="s">
        <v>215</v>
      </c>
      <c r="C3" s="149" t="s">
        <v>171</v>
      </c>
      <c r="D3" s="68">
        <v>540</v>
      </c>
      <c r="E3" s="42">
        <v>347</v>
      </c>
      <c r="F3" s="42">
        <v>464</v>
      </c>
      <c r="G3" s="46">
        <f t="shared" ref="G3:G49" si="0">IF(SUM(D3:F3)&gt;0,SUM(D3:F3),"")</f>
        <v>1351</v>
      </c>
      <c r="H3" s="43" t="str">
        <f>IFERROR(VLOOKUP(#REF!,'Totaal pupillen - jongens'!B:B,1,FALSE),"")</f>
        <v/>
      </c>
      <c r="I3" s="47"/>
      <c r="J3" s="112">
        <v>1329</v>
      </c>
      <c r="K3" s="42" t="s">
        <v>52</v>
      </c>
      <c r="L3" s="96" t="s">
        <v>168</v>
      </c>
      <c r="M3" s="68">
        <v>555</v>
      </c>
      <c r="N3" s="42">
        <v>310</v>
      </c>
      <c r="O3" s="42">
        <v>262</v>
      </c>
      <c r="P3" s="51">
        <f t="shared" ref="P3:P26" si="1">IF(SUM(M3:O3)&gt;0,SUM(M3:O3),"")</f>
        <v>1127</v>
      </c>
      <c r="Q3" s="49" t="str">
        <f>IFERROR(VLOOKUP(J27,'Totaal pupillen - meisjes'!B:B,1,FALSE),"")</f>
        <v/>
      </c>
      <c r="R3" s="47"/>
      <c r="S3" s="94">
        <v>306</v>
      </c>
      <c r="T3" s="42" t="s">
        <v>78</v>
      </c>
      <c r="U3" s="96" t="s">
        <v>170</v>
      </c>
      <c r="V3" s="68">
        <v>580</v>
      </c>
      <c r="W3" s="42">
        <v>635</v>
      </c>
      <c r="X3" s="42">
        <v>632</v>
      </c>
      <c r="Y3" s="51">
        <v>1847</v>
      </c>
      <c r="Z3" s="49" t="str">
        <f>IFERROR(VLOOKUP(T3,'Totaal miniemen - jongens'!B:B,1,FALSE),"")</f>
        <v> Basiel Christiaens</v>
      </c>
      <c r="AA3" s="47"/>
      <c r="AB3" s="42">
        <v>5474</v>
      </c>
      <c r="AC3" s="42" t="s">
        <v>118</v>
      </c>
      <c r="AD3" s="96" t="s">
        <v>169</v>
      </c>
      <c r="AE3" s="68">
        <v>826</v>
      </c>
      <c r="AF3" s="42">
        <v>483</v>
      </c>
      <c r="AG3" s="42">
        <v>496</v>
      </c>
      <c r="AH3" s="46">
        <f t="shared" ref="AH3:AH33" si="2">IF(SUM(AE3:AG3)&gt;0,SUM(AE3:AG3),"")</f>
        <v>1805</v>
      </c>
      <c r="AI3" s="52" t="str">
        <f>IFERROR(VLOOKUP(AC3,'Totaal miniemen - meisjes'!B:B,1,FALSE),"")</f>
        <v> Merel Defour</v>
      </c>
    </row>
    <row r="4" spans="1:35" x14ac:dyDescent="0.3">
      <c r="A4" s="104">
        <v>6097</v>
      </c>
      <c r="B4" s="23" t="s">
        <v>216</v>
      </c>
      <c r="C4" s="150" t="s">
        <v>171</v>
      </c>
      <c r="D4" s="68">
        <v>659</v>
      </c>
      <c r="E4" s="42">
        <v>354</v>
      </c>
      <c r="F4" s="42">
        <v>305</v>
      </c>
      <c r="G4" s="46">
        <f t="shared" si="0"/>
        <v>1318</v>
      </c>
      <c r="H4" s="44" t="str">
        <f>IFERROR(VLOOKUP(#REF!,'Totaal pupillen - jongens'!B:B,1,FALSE),"")</f>
        <v/>
      </c>
      <c r="I4" s="48"/>
      <c r="J4" s="112">
        <v>772</v>
      </c>
      <c r="K4" s="42" t="s">
        <v>48</v>
      </c>
      <c r="L4" s="96" t="s">
        <v>171</v>
      </c>
      <c r="M4" s="68">
        <v>651</v>
      </c>
      <c r="N4" s="42">
        <v>203</v>
      </c>
      <c r="O4" s="42">
        <v>229</v>
      </c>
      <c r="P4" s="51">
        <f t="shared" si="1"/>
        <v>1083</v>
      </c>
      <c r="Q4" s="50" t="str">
        <f>IFERROR(VLOOKUP(#REF!,'Totaal pupillen - meisjes'!B:B,1,FALSE),"")</f>
        <v/>
      </c>
      <c r="R4" s="48"/>
      <c r="S4" s="94">
        <v>480</v>
      </c>
      <c r="T4" s="42" t="s">
        <v>79</v>
      </c>
      <c r="U4" s="96" t="s">
        <v>169</v>
      </c>
      <c r="V4" s="68">
        <v>643</v>
      </c>
      <c r="W4" s="42">
        <v>509</v>
      </c>
      <c r="X4" s="42">
        <v>466</v>
      </c>
      <c r="Y4" s="51">
        <v>1618</v>
      </c>
      <c r="Z4" s="50" t="str">
        <f>IFERROR(VLOOKUP(S43,'Totaal miniemen - jongens'!B:B,1,FALSE),"")</f>
        <v/>
      </c>
      <c r="AA4" s="48"/>
      <c r="AB4" s="42">
        <v>5576</v>
      </c>
      <c r="AC4" s="42" t="s">
        <v>119</v>
      </c>
      <c r="AD4" s="96" t="s">
        <v>168</v>
      </c>
      <c r="AE4" s="68">
        <v>703</v>
      </c>
      <c r="AF4" s="42">
        <v>675</v>
      </c>
      <c r="AG4" s="42">
        <v>417</v>
      </c>
      <c r="AH4" s="46">
        <f t="shared" si="2"/>
        <v>1795</v>
      </c>
      <c r="AI4" s="52" t="str">
        <f>IFERROR(VLOOKUP(AB34,'Totaal miniemen - meisjes'!B:B,1,FALSE),"")</f>
        <v/>
      </c>
    </row>
    <row r="5" spans="1:35" x14ac:dyDescent="0.3">
      <c r="A5" s="104">
        <v>5778</v>
      </c>
      <c r="B5" s="23" t="s">
        <v>219</v>
      </c>
      <c r="C5" s="150" t="s">
        <v>169</v>
      </c>
      <c r="D5" s="68">
        <v>620</v>
      </c>
      <c r="E5" s="42">
        <v>287</v>
      </c>
      <c r="F5" s="42">
        <v>400</v>
      </c>
      <c r="G5" s="46">
        <f t="shared" si="0"/>
        <v>1307</v>
      </c>
      <c r="H5" s="44" t="str">
        <f>IFERROR(VLOOKUP(#REF!,'Totaal pupillen - jongens'!B:B,1,FALSE),"")</f>
        <v/>
      </c>
      <c r="I5" s="48"/>
      <c r="J5" s="112">
        <v>784</v>
      </c>
      <c r="K5" s="42" t="s">
        <v>50</v>
      </c>
      <c r="L5" s="96" t="s">
        <v>171</v>
      </c>
      <c r="M5" s="68">
        <v>572</v>
      </c>
      <c r="N5" s="42">
        <v>230</v>
      </c>
      <c r="O5" s="42">
        <v>276</v>
      </c>
      <c r="P5" s="51">
        <f t="shared" si="1"/>
        <v>1078</v>
      </c>
      <c r="Q5" s="50" t="str">
        <f>IFERROR(VLOOKUP(#REF!,'Totaal pupillen - meisjes'!B:B,1,FALSE),"")</f>
        <v/>
      </c>
      <c r="R5" s="48"/>
      <c r="S5" s="94">
        <v>794</v>
      </c>
      <c r="T5" s="42" t="s">
        <v>80</v>
      </c>
      <c r="U5" s="96" t="s">
        <v>168</v>
      </c>
      <c r="V5" s="68">
        <v>513</v>
      </c>
      <c r="W5" s="42">
        <v>506</v>
      </c>
      <c r="X5" s="42">
        <v>506</v>
      </c>
      <c r="Y5" s="51">
        <v>1525</v>
      </c>
      <c r="Z5" s="50" t="str">
        <f>IFERROR(VLOOKUP(T4,'Totaal miniemen - jongens'!B:B,1,FALSE),"")</f>
        <v> Bent Devriese</v>
      </c>
      <c r="AA5" s="48"/>
      <c r="AB5" s="42">
        <v>5507</v>
      </c>
      <c r="AC5" s="42" t="s">
        <v>120</v>
      </c>
      <c r="AD5" s="96" t="s">
        <v>169</v>
      </c>
      <c r="AE5" s="68">
        <v>733</v>
      </c>
      <c r="AF5" s="42">
        <v>535</v>
      </c>
      <c r="AG5" s="42">
        <v>496</v>
      </c>
      <c r="AH5" s="46">
        <f t="shared" si="2"/>
        <v>1764</v>
      </c>
      <c r="AI5" s="52" t="str">
        <f>IFERROR(VLOOKUP(AC4,'Totaal miniemen - meisjes'!B:B,1,FALSE),"")</f>
        <v> Liesl De Vos</v>
      </c>
    </row>
    <row r="6" spans="1:35" x14ac:dyDescent="0.3">
      <c r="A6" s="104">
        <v>6003</v>
      </c>
      <c r="B6" s="23" t="s">
        <v>218</v>
      </c>
      <c r="C6" s="150" t="s">
        <v>171</v>
      </c>
      <c r="D6" s="68">
        <v>557</v>
      </c>
      <c r="E6" s="42">
        <v>271</v>
      </c>
      <c r="F6" s="42">
        <v>477</v>
      </c>
      <c r="G6" s="46">
        <f t="shared" si="0"/>
        <v>1305</v>
      </c>
      <c r="H6" s="44" t="str">
        <f>IFERROR(VLOOKUP(#REF!,'Totaal pupillen - jongens'!B:B,1,FALSE),"")</f>
        <v/>
      </c>
      <c r="I6" s="48"/>
      <c r="J6" s="112">
        <v>2</v>
      </c>
      <c r="K6" s="42" t="s">
        <v>51</v>
      </c>
      <c r="L6" s="96" t="s">
        <v>165</v>
      </c>
      <c r="M6" s="68">
        <v>567</v>
      </c>
      <c r="N6" s="42">
        <v>239</v>
      </c>
      <c r="O6" s="42">
        <v>242</v>
      </c>
      <c r="P6" s="51">
        <f t="shared" si="1"/>
        <v>1048</v>
      </c>
      <c r="Q6" s="50" t="str">
        <f>IFERROR(VLOOKUP(#REF!,'Totaal pupillen - meisjes'!B:B,1,FALSE),"")</f>
        <v/>
      </c>
      <c r="R6" s="48"/>
      <c r="S6" s="94">
        <v>1131</v>
      </c>
      <c r="T6" s="42" t="s">
        <v>81</v>
      </c>
      <c r="U6" s="96" t="s">
        <v>165</v>
      </c>
      <c r="V6" s="68">
        <v>510</v>
      </c>
      <c r="W6" s="42">
        <v>398</v>
      </c>
      <c r="X6" s="42">
        <v>547</v>
      </c>
      <c r="Y6" s="51">
        <v>1455</v>
      </c>
      <c r="Z6" s="50" t="str">
        <f>IFERROR(VLOOKUP(T5,'Totaal miniemen - jongens'!B:B,1,FALSE),"")</f>
        <v> Lennert Luypaert</v>
      </c>
      <c r="AA6" s="48"/>
      <c r="AB6" s="42">
        <v>5696</v>
      </c>
      <c r="AC6" s="42" t="s">
        <v>121</v>
      </c>
      <c r="AD6" s="96" t="s">
        <v>171</v>
      </c>
      <c r="AE6" s="68">
        <v>729</v>
      </c>
      <c r="AF6" s="42">
        <v>562</v>
      </c>
      <c r="AG6" s="42">
        <v>456</v>
      </c>
      <c r="AH6" s="46">
        <f t="shared" si="2"/>
        <v>1747</v>
      </c>
      <c r="AI6" s="52" t="str">
        <f>IFERROR(VLOOKUP(AB35,'Totaal miniemen - meisjes'!B:B,1,FALSE),"")</f>
        <v/>
      </c>
    </row>
    <row r="7" spans="1:35" x14ac:dyDescent="0.3">
      <c r="A7" s="104">
        <v>6014</v>
      </c>
      <c r="B7" s="23" t="s">
        <v>224</v>
      </c>
      <c r="C7" s="150" t="s">
        <v>171</v>
      </c>
      <c r="D7" s="68">
        <v>587</v>
      </c>
      <c r="E7" s="42">
        <v>292</v>
      </c>
      <c r="F7" s="42">
        <v>385</v>
      </c>
      <c r="G7" s="46">
        <f t="shared" si="0"/>
        <v>1264</v>
      </c>
      <c r="H7" s="44" t="str">
        <f>IFERROR(VLOOKUP(#REF!,'Totaal pupillen - jongens'!B:B,1,FALSE),"")</f>
        <v/>
      </c>
      <c r="I7" s="48"/>
      <c r="J7" s="112">
        <v>1295</v>
      </c>
      <c r="K7" s="42" t="s">
        <v>49</v>
      </c>
      <c r="L7" s="96" t="s">
        <v>169</v>
      </c>
      <c r="M7" s="68">
        <v>577</v>
      </c>
      <c r="N7" s="42">
        <v>195</v>
      </c>
      <c r="O7" s="42">
        <v>195</v>
      </c>
      <c r="P7" s="51">
        <f t="shared" si="1"/>
        <v>967</v>
      </c>
      <c r="Q7" s="50" t="str">
        <f>IFERROR(VLOOKUP(#REF!,'Totaal pupillen - meisjes'!B:B,1,FALSE),"")</f>
        <v/>
      </c>
      <c r="R7" s="48"/>
      <c r="S7" s="94">
        <v>239</v>
      </c>
      <c r="T7" s="42" t="s">
        <v>82</v>
      </c>
      <c r="U7" s="96" t="s">
        <v>166</v>
      </c>
      <c r="V7" s="68">
        <v>368</v>
      </c>
      <c r="W7" s="42">
        <v>706</v>
      </c>
      <c r="X7" s="42">
        <v>359</v>
      </c>
      <c r="Y7" s="51">
        <v>1433</v>
      </c>
      <c r="Z7" s="50" t="str">
        <f>IFERROR(VLOOKUP(T6,'Totaal miniemen - jongens'!B:B,1,FALSE),"")</f>
        <v> Wannes De Vlieger</v>
      </c>
      <c r="AA7" s="48"/>
      <c r="AB7" s="42">
        <v>5578</v>
      </c>
      <c r="AC7" s="42" t="s">
        <v>122</v>
      </c>
      <c r="AD7" s="96" t="s">
        <v>168</v>
      </c>
      <c r="AE7" s="68">
        <v>604</v>
      </c>
      <c r="AF7" s="42">
        <v>457</v>
      </c>
      <c r="AG7" s="42">
        <v>537</v>
      </c>
      <c r="AH7" s="46">
        <f t="shared" si="2"/>
        <v>1598</v>
      </c>
      <c r="AI7" s="52" t="str">
        <f>IFERROR(VLOOKUP(AC5,'Totaal miniemen - meisjes'!B:B,1,FALSE),"")</f>
        <v> Eliza Guns</v>
      </c>
    </row>
    <row r="8" spans="1:35" x14ac:dyDescent="0.3">
      <c r="A8" s="104">
        <v>6672</v>
      </c>
      <c r="B8" s="23" t="s">
        <v>346</v>
      </c>
      <c r="C8" s="150" t="s">
        <v>169</v>
      </c>
      <c r="D8" s="68">
        <v>641</v>
      </c>
      <c r="E8" s="42">
        <v>269</v>
      </c>
      <c r="F8" s="42">
        <v>339</v>
      </c>
      <c r="G8" s="46">
        <f t="shared" si="0"/>
        <v>1249</v>
      </c>
      <c r="H8" s="44" t="str">
        <f>IFERROR(VLOOKUP(#REF!,'Totaal pupillen - jongens'!B:B,1,FALSE),"")</f>
        <v/>
      </c>
      <c r="I8" s="48"/>
      <c r="J8" s="112">
        <v>770</v>
      </c>
      <c r="K8" s="42" t="s">
        <v>55</v>
      </c>
      <c r="L8" s="96" t="s">
        <v>171</v>
      </c>
      <c r="M8" s="68">
        <v>456</v>
      </c>
      <c r="N8" s="42">
        <v>265</v>
      </c>
      <c r="O8" s="42">
        <v>244</v>
      </c>
      <c r="P8" s="51">
        <f t="shared" si="1"/>
        <v>965</v>
      </c>
      <c r="Q8" s="50" t="str">
        <f>IFERROR(VLOOKUP(#REF!,'Totaal pupillen - meisjes'!B:B,1,FALSE),"")</f>
        <v/>
      </c>
      <c r="R8" s="48"/>
      <c r="S8" s="94">
        <v>580</v>
      </c>
      <c r="T8" s="42" t="s">
        <v>83</v>
      </c>
      <c r="U8" s="96" t="s">
        <v>167</v>
      </c>
      <c r="V8" s="68">
        <v>411</v>
      </c>
      <c r="W8" s="42">
        <v>537</v>
      </c>
      <c r="X8" s="42">
        <v>466</v>
      </c>
      <c r="Y8" s="51">
        <v>1414</v>
      </c>
      <c r="Z8" s="50" t="str">
        <f>IFERROR(VLOOKUP(T7,'Totaal miniemen - jongens'!B:B,1,FALSE),"")</f>
        <v> Fynn De Keyser</v>
      </c>
      <c r="AA8" s="48"/>
      <c r="AB8" s="42">
        <v>5695</v>
      </c>
      <c r="AC8" s="42" t="s">
        <v>123</v>
      </c>
      <c r="AD8" s="96" t="s">
        <v>171</v>
      </c>
      <c r="AE8" s="68">
        <v>673</v>
      </c>
      <c r="AF8" s="42">
        <v>500</v>
      </c>
      <c r="AG8" s="42">
        <v>378</v>
      </c>
      <c r="AH8" s="46">
        <f t="shared" si="2"/>
        <v>1551</v>
      </c>
      <c r="AI8" s="52" t="str">
        <f>IFERROR(VLOOKUP(AC6,'Totaal miniemen - meisjes'!B:B,1,FALSE),"")</f>
        <v> Estee Lootens</v>
      </c>
    </row>
    <row r="9" spans="1:35" x14ac:dyDescent="0.3">
      <c r="A9" s="104">
        <v>6408</v>
      </c>
      <c r="B9" s="23" t="s">
        <v>217</v>
      </c>
      <c r="C9" s="150" t="s">
        <v>171</v>
      </c>
      <c r="D9" s="68">
        <v>597</v>
      </c>
      <c r="E9" s="42">
        <v>276</v>
      </c>
      <c r="F9" s="42">
        <v>367</v>
      </c>
      <c r="G9" s="46">
        <f t="shared" si="0"/>
        <v>1240</v>
      </c>
      <c r="H9" s="44" t="str">
        <f>IFERROR(VLOOKUP(#REF!,'Totaal pupillen - jongens'!B:B,1,FALSE),"")</f>
        <v/>
      </c>
      <c r="I9" s="48"/>
      <c r="J9" s="112">
        <v>634</v>
      </c>
      <c r="K9" s="42" t="s">
        <v>53</v>
      </c>
      <c r="L9" s="96" t="s">
        <v>168</v>
      </c>
      <c r="M9" s="68">
        <v>502</v>
      </c>
      <c r="N9" s="42">
        <v>209</v>
      </c>
      <c r="O9" s="42">
        <v>235</v>
      </c>
      <c r="P9" s="51">
        <f t="shared" si="1"/>
        <v>946</v>
      </c>
      <c r="Q9" s="50" t="str">
        <f>IFERROR(VLOOKUP(J28,'Totaal pupillen - meisjes'!B:B,1,FALSE),"")</f>
        <v/>
      </c>
      <c r="R9" s="48"/>
      <c r="S9" s="94">
        <v>1</v>
      </c>
      <c r="T9" s="42" t="s">
        <v>84</v>
      </c>
      <c r="U9" s="96" t="s">
        <v>165</v>
      </c>
      <c r="V9" s="68">
        <v>509</v>
      </c>
      <c r="W9" s="42">
        <v>471</v>
      </c>
      <c r="X9" s="42">
        <v>426</v>
      </c>
      <c r="Y9" s="51">
        <v>1406</v>
      </c>
      <c r="Z9" s="50" t="str">
        <f>IFERROR(VLOOKUP(T8,'Totaal miniemen - jongens'!B:B,1,FALSE),"")</f>
        <v> Timo Dollé</v>
      </c>
      <c r="AA9" s="48"/>
      <c r="AB9" s="42">
        <v>6209</v>
      </c>
      <c r="AC9" s="42" t="s">
        <v>124</v>
      </c>
      <c r="AD9" s="96" t="s">
        <v>168</v>
      </c>
      <c r="AE9" s="68">
        <v>653</v>
      </c>
      <c r="AF9" s="42">
        <v>530</v>
      </c>
      <c r="AG9" s="42">
        <v>314</v>
      </c>
      <c r="AH9" s="46">
        <f t="shared" si="2"/>
        <v>1497</v>
      </c>
      <c r="AI9" s="52" t="str">
        <f>IFERROR(VLOOKUP(AB36,'Totaal miniemen - meisjes'!B:B,1,FALSE),"")</f>
        <v/>
      </c>
    </row>
    <row r="10" spans="1:35" x14ac:dyDescent="0.3">
      <c r="A10" s="104">
        <v>5447</v>
      </c>
      <c r="B10" s="23" t="s">
        <v>223</v>
      </c>
      <c r="C10" s="150" t="s">
        <v>170</v>
      </c>
      <c r="D10" s="68">
        <v>633</v>
      </c>
      <c r="E10" s="42">
        <v>308</v>
      </c>
      <c r="F10" s="42">
        <v>257</v>
      </c>
      <c r="G10" s="46">
        <f t="shared" si="0"/>
        <v>1198</v>
      </c>
      <c r="H10" s="44" t="str">
        <f>IFERROR(VLOOKUP(#REF!,'Totaal pupillen - jongens'!B:B,1,FALSE),"")</f>
        <v/>
      </c>
      <c r="I10" s="48"/>
      <c r="J10" s="112">
        <v>856</v>
      </c>
      <c r="K10" s="42" t="s">
        <v>59</v>
      </c>
      <c r="L10" s="96" t="s">
        <v>168</v>
      </c>
      <c r="M10" s="68">
        <v>385</v>
      </c>
      <c r="N10" s="42">
        <v>207</v>
      </c>
      <c r="O10" s="42">
        <v>207</v>
      </c>
      <c r="P10" s="51">
        <f t="shared" si="1"/>
        <v>799</v>
      </c>
      <c r="Q10" s="50" t="str">
        <f>IFERROR(VLOOKUP(#REF!,'Totaal pupillen - meisjes'!B:B,1,FALSE),"")</f>
        <v/>
      </c>
      <c r="R10" s="48"/>
      <c r="S10" s="94">
        <v>677</v>
      </c>
      <c r="T10" s="42" t="s">
        <v>85</v>
      </c>
      <c r="U10" s="96" t="s">
        <v>168</v>
      </c>
      <c r="V10" s="68">
        <v>535</v>
      </c>
      <c r="W10" s="42">
        <v>497</v>
      </c>
      <c r="X10" s="42">
        <v>359</v>
      </c>
      <c r="Y10" s="51">
        <v>1391</v>
      </c>
      <c r="Z10" s="50" t="str">
        <f>IFERROR(VLOOKUP(T9,'Totaal miniemen - jongens'!B:B,1,FALSE),"")</f>
        <v> Lewis Meneve</v>
      </c>
      <c r="AA10" s="48"/>
      <c r="AB10" s="42">
        <v>5460</v>
      </c>
      <c r="AC10" s="42" t="s">
        <v>125</v>
      </c>
      <c r="AD10" s="96" t="s">
        <v>169</v>
      </c>
      <c r="AE10" s="68">
        <v>580</v>
      </c>
      <c r="AF10" s="42">
        <v>415</v>
      </c>
      <c r="AG10" s="42">
        <v>496</v>
      </c>
      <c r="AH10" s="46">
        <f t="shared" si="2"/>
        <v>1491</v>
      </c>
      <c r="AI10" s="52" t="str">
        <f>IFERROR(VLOOKUP(AC7,'Totaal miniemen - meisjes'!B:B,1,FALSE),"")</f>
        <v> Alicia Lamine</v>
      </c>
    </row>
    <row r="11" spans="1:35" x14ac:dyDescent="0.3">
      <c r="A11" s="104">
        <v>5100</v>
      </c>
      <c r="B11" s="23" t="s">
        <v>347</v>
      </c>
      <c r="C11" s="150" t="s">
        <v>167</v>
      </c>
      <c r="D11" s="68">
        <v>600</v>
      </c>
      <c r="E11" s="42">
        <v>258</v>
      </c>
      <c r="F11" s="42">
        <v>302</v>
      </c>
      <c r="G11" s="46">
        <f t="shared" si="0"/>
        <v>1160</v>
      </c>
      <c r="H11" s="44" t="str">
        <f>IFERROR(VLOOKUP(#REF!,'Totaal pupillen - jongens'!B:B,1,FALSE),"")</f>
        <v/>
      </c>
      <c r="I11" s="48"/>
      <c r="J11" s="112">
        <v>711</v>
      </c>
      <c r="K11" s="42" t="s">
        <v>64</v>
      </c>
      <c r="L11" s="96" t="s">
        <v>168</v>
      </c>
      <c r="M11" s="68">
        <v>299</v>
      </c>
      <c r="N11" s="42">
        <v>189</v>
      </c>
      <c r="O11" s="42">
        <v>306</v>
      </c>
      <c r="P11" s="51">
        <f t="shared" si="1"/>
        <v>794</v>
      </c>
      <c r="Q11" s="50" t="str">
        <f>IFERROR(VLOOKUP(#REF!,'Totaal pupillen - meisjes'!B:B,1,FALSE),"")</f>
        <v/>
      </c>
      <c r="R11" s="48"/>
      <c r="S11" s="94">
        <v>51</v>
      </c>
      <c r="T11" s="42" t="s">
        <v>86</v>
      </c>
      <c r="U11" s="96" t="s">
        <v>167</v>
      </c>
      <c r="V11" s="68">
        <v>406</v>
      </c>
      <c r="W11" s="42">
        <v>512</v>
      </c>
      <c r="X11" s="42">
        <v>426</v>
      </c>
      <c r="Y11" s="51">
        <v>1344</v>
      </c>
      <c r="Z11" s="50" t="str">
        <f>IFERROR(VLOOKUP(T10,'Totaal miniemen - jongens'!B:B,1,FALSE),"")</f>
        <v> Mauro Goethals</v>
      </c>
      <c r="AA11" s="48"/>
      <c r="AB11" s="42">
        <v>5640</v>
      </c>
      <c r="AC11" s="42" t="s">
        <v>126</v>
      </c>
      <c r="AD11" s="96" t="s">
        <v>168</v>
      </c>
      <c r="AE11" s="68">
        <v>571</v>
      </c>
      <c r="AF11" s="42">
        <v>442</v>
      </c>
      <c r="AG11" s="42">
        <v>378</v>
      </c>
      <c r="AH11" s="46">
        <f t="shared" si="2"/>
        <v>1391</v>
      </c>
      <c r="AI11" s="52" t="str">
        <f>IFERROR(VLOOKUP(AC8,'Totaal miniemen - meisjes'!B:B,1,FALSE),"")</f>
        <v> Nimke Devos</v>
      </c>
    </row>
    <row r="12" spans="1:35" x14ac:dyDescent="0.3">
      <c r="A12" s="104">
        <v>5096</v>
      </c>
      <c r="B12" s="23" t="s">
        <v>348</v>
      </c>
      <c r="C12" s="150" t="s">
        <v>167</v>
      </c>
      <c r="D12" s="68">
        <v>543</v>
      </c>
      <c r="E12" s="42">
        <v>207</v>
      </c>
      <c r="F12" s="42">
        <v>279</v>
      </c>
      <c r="G12" s="46">
        <f t="shared" si="0"/>
        <v>1029</v>
      </c>
      <c r="H12" s="44" t="str">
        <f>IFERROR(VLOOKUP(#REF!,'Totaal pupillen - jongens'!B:B,1,FALSE),"")</f>
        <v/>
      </c>
      <c r="I12" s="48"/>
      <c r="J12" s="112">
        <v>85</v>
      </c>
      <c r="K12" s="42" t="s">
        <v>58</v>
      </c>
      <c r="L12" s="96" t="s">
        <v>167</v>
      </c>
      <c r="M12" s="68">
        <v>385</v>
      </c>
      <c r="N12" s="42">
        <v>156</v>
      </c>
      <c r="O12" s="42">
        <v>207</v>
      </c>
      <c r="P12" s="51">
        <f t="shared" si="1"/>
        <v>748</v>
      </c>
      <c r="Q12" s="50" t="str">
        <f>IFERROR(VLOOKUP(J29,'Totaal pupillen - meisjes'!B:B,1,FALSE),"")</f>
        <v/>
      </c>
      <c r="R12" s="48"/>
      <c r="S12" s="94">
        <v>1095</v>
      </c>
      <c r="T12" s="42" t="s">
        <v>87</v>
      </c>
      <c r="U12" s="96" t="s">
        <v>171</v>
      </c>
      <c r="V12" s="68">
        <v>428</v>
      </c>
      <c r="W12" s="42">
        <v>438</v>
      </c>
      <c r="X12" s="42">
        <v>466</v>
      </c>
      <c r="Y12" s="51">
        <v>1332</v>
      </c>
      <c r="Z12" s="50" t="str">
        <f>IFERROR(VLOOKUP(S44,'Totaal miniemen - jongens'!B:B,1,FALSE),"")</f>
        <v/>
      </c>
      <c r="AA12" s="48"/>
      <c r="AB12" s="42">
        <v>5070</v>
      </c>
      <c r="AC12" s="42" t="s">
        <v>127</v>
      </c>
      <c r="AD12" s="96" t="s">
        <v>167</v>
      </c>
      <c r="AE12" s="68">
        <v>587</v>
      </c>
      <c r="AF12" s="42">
        <v>346</v>
      </c>
      <c r="AG12" s="42">
        <v>456</v>
      </c>
      <c r="AH12" s="46">
        <f t="shared" si="2"/>
        <v>1389</v>
      </c>
      <c r="AI12" s="52" t="str">
        <f>IFERROR(VLOOKUP(AB37,'Totaal miniemen - meisjes'!B:B,1,FALSE),"")</f>
        <v/>
      </c>
    </row>
    <row r="13" spans="1:35" x14ac:dyDescent="0.3">
      <c r="A13" s="104">
        <v>5246</v>
      </c>
      <c r="B13" s="23" t="s">
        <v>221</v>
      </c>
      <c r="C13" s="150" t="s">
        <v>165</v>
      </c>
      <c r="D13" s="68">
        <v>493</v>
      </c>
      <c r="E13" s="42">
        <v>211</v>
      </c>
      <c r="F13" s="42">
        <v>319</v>
      </c>
      <c r="G13" s="46">
        <f t="shared" si="0"/>
        <v>1023</v>
      </c>
      <c r="H13" s="44" t="str">
        <f>IFERROR(VLOOKUP(#REF!,'Totaal pupillen - jongens'!B:B,1,FALSE),"")</f>
        <v/>
      </c>
      <c r="I13" s="48"/>
      <c r="J13" s="112">
        <v>1034</v>
      </c>
      <c r="K13" s="42" t="s">
        <v>57</v>
      </c>
      <c r="L13" s="96" t="s">
        <v>169</v>
      </c>
      <c r="M13" s="68">
        <v>415</v>
      </c>
      <c r="N13" s="42">
        <v>103</v>
      </c>
      <c r="O13" s="42">
        <v>225</v>
      </c>
      <c r="P13" s="51">
        <f t="shared" si="1"/>
        <v>743</v>
      </c>
      <c r="Q13" s="50" t="str">
        <f>IFERROR(VLOOKUP(#REF!,'Totaal pupillen - meisjes'!B:B,1,FALSE),"")</f>
        <v/>
      </c>
      <c r="R13" s="48"/>
      <c r="S13" s="94">
        <v>795</v>
      </c>
      <c r="T13" s="42" t="s">
        <v>88</v>
      </c>
      <c r="U13" s="96" t="s">
        <v>170</v>
      </c>
      <c r="V13" s="68">
        <v>350</v>
      </c>
      <c r="W13" s="42">
        <v>536</v>
      </c>
      <c r="X13" s="42">
        <v>359</v>
      </c>
      <c r="Y13" s="51">
        <v>1245</v>
      </c>
      <c r="Z13" s="50" t="str">
        <f>IFERROR(VLOOKUP(T11,'Totaal miniemen - jongens'!B:B,1,FALSE),"")</f>
        <v> Cedric Hoeymans</v>
      </c>
      <c r="AA13" s="48"/>
      <c r="AB13" s="42">
        <v>5937</v>
      </c>
      <c r="AC13" s="42" t="s">
        <v>128</v>
      </c>
      <c r="AD13" s="96" t="s">
        <v>168</v>
      </c>
      <c r="AE13" s="68">
        <v>591</v>
      </c>
      <c r="AF13" s="42">
        <v>433</v>
      </c>
      <c r="AG13" s="42">
        <v>314</v>
      </c>
      <c r="AH13" s="46">
        <f t="shared" si="2"/>
        <v>1338</v>
      </c>
      <c r="AI13" s="52" t="str">
        <f>IFERROR(VLOOKUP(AB38,'Totaal miniemen - meisjes'!B:B,1,FALSE),"")</f>
        <v/>
      </c>
    </row>
    <row r="14" spans="1:35" x14ac:dyDescent="0.3">
      <c r="A14" s="104">
        <v>5828</v>
      </c>
      <c r="B14" s="23" t="s">
        <v>226</v>
      </c>
      <c r="C14" s="150" t="s">
        <v>168</v>
      </c>
      <c r="D14" s="68">
        <v>570</v>
      </c>
      <c r="E14" s="42">
        <v>205</v>
      </c>
      <c r="F14" s="42">
        <v>237</v>
      </c>
      <c r="G14" s="46">
        <f t="shared" si="0"/>
        <v>1012</v>
      </c>
      <c r="H14" s="44" t="str">
        <f>IFERROR(VLOOKUP(#REF!,'Totaal pupillen - jongens'!B:B,1,FALSE),"")</f>
        <v/>
      </c>
      <c r="I14" s="48"/>
      <c r="J14" s="112">
        <v>633</v>
      </c>
      <c r="K14" s="42" t="s">
        <v>61</v>
      </c>
      <c r="L14" s="96" t="s">
        <v>168</v>
      </c>
      <c r="M14" s="68">
        <v>345</v>
      </c>
      <c r="N14" s="42">
        <v>154</v>
      </c>
      <c r="O14" s="42">
        <v>197</v>
      </c>
      <c r="P14" s="51">
        <f t="shared" si="1"/>
        <v>696</v>
      </c>
      <c r="Q14" s="50" t="str">
        <f>IFERROR(VLOOKUP(J30,'Totaal pupillen - meisjes'!B:B,1,FALSE),"")</f>
        <v/>
      </c>
      <c r="R14" s="48"/>
      <c r="S14" s="94">
        <v>247</v>
      </c>
      <c r="T14" s="42" t="s">
        <v>89</v>
      </c>
      <c r="U14" s="96" t="s">
        <v>166</v>
      </c>
      <c r="V14" s="68">
        <v>0</v>
      </c>
      <c r="W14" s="42">
        <v>640</v>
      </c>
      <c r="X14" s="42">
        <v>589</v>
      </c>
      <c r="Y14" s="51">
        <v>1229</v>
      </c>
      <c r="Z14" s="50" t="str">
        <f>IFERROR(VLOOKUP(T12,'Totaal miniemen - jongens'!B:B,1,FALSE),"")</f>
        <v> Briek Verdegem</v>
      </c>
      <c r="AA14" s="48"/>
      <c r="AB14" s="42">
        <v>5068</v>
      </c>
      <c r="AC14" s="42" t="s">
        <v>129</v>
      </c>
      <c r="AD14" s="96" t="s">
        <v>167</v>
      </c>
      <c r="AE14" s="68">
        <v>405</v>
      </c>
      <c r="AF14" s="42">
        <v>494</v>
      </c>
      <c r="AG14" s="42">
        <v>378</v>
      </c>
      <c r="AH14" s="46">
        <f t="shared" si="2"/>
        <v>1277</v>
      </c>
      <c r="AI14" s="52" t="str">
        <f>IFERROR(VLOOKUP(AC9,'Totaal miniemen - meisjes'!B:B,1,FALSE),"")</f>
        <v> Jana De Schoenmacker</v>
      </c>
    </row>
    <row r="15" spans="1:35" x14ac:dyDescent="0.3">
      <c r="A15" s="104">
        <v>6410</v>
      </c>
      <c r="B15" s="23" t="s">
        <v>230</v>
      </c>
      <c r="C15" s="150" t="s">
        <v>171</v>
      </c>
      <c r="D15" s="68">
        <v>428</v>
      </c>
      <c r="E15" s="42">
        <v>177</v>
      </c>
      <c r="F15" s="42">
        <v>289</v>
      </c>
      <c r="G15" s="46">
        <f t="shared" si="0"/>
        <v>894</v>
      </c>
      <c r="H15" s="44" t="str">
        <f>IFERROR(VLOOKUP(A3,'Totaal pupillen - jongens'!B:B,1,FALSE),"")</f>
        <v/>
      </c>
      <c r="I15" s="48"/>
      <c r="J15" s="112">
        <v>771</v>
      </c>
      <c r="K15" s="42" t="s">
        <v>63</v>
      </c>
      <c r="L15" s="96" t="s">
        <v>171</v>
      </c>
      <c r="M15" s="68">
        <v>331</v>
      </c>
      <c r="N15" s="42">
        <v>147</v>
      </c>
      <c r="O15" s="42">
        <v>192</v>
      </c>
      <c r="P15" s="51">
        <f t="shared" si="1"/>
        <v>670</v>
      </c>
      <c r="Q15" s="50" t="str">
        <f>IFERROR(VLOOKUP(#REF!,'Totaal pupillen - meisjes'!B:B,1,FALSE),"")</f>
        <v/>
      </c>
      <c r="R15" s="48"/>
      <c r="S15" s="94">
        <v>728</v>
      </c>
      <c r="T15" s="42" t="s">
        <v>90</v>
      </c>
      <c r="U15" s="96" t="s">
        <v>171</v>
      </c>
      <c r="V15" s="68">
        <v>399</v>
      </c>
      <c r="W15" s="42">
        <v>395</v>
      </c>
      <c r="X15" s="42">
        <v>426</v>
      </c>
      <c r="Y15" s="51">
        <v>1220</v>
      </c>
      <c r="Z15" s="50" t="str">
        <f>IFERROR(VLOOKUP(T13,'Totaal miniemen - jongens'!B:B,1,FALSE),"")</f>
        <v> Sam Vermeire</v>
      </c>
      <c r="AA15" s="48"/>
      <c r="AB15" s="42">
        <v>5259</v>
      </c>
      <c r="AC15" s="42" t="s">
        <v>130</v>
      </c>
      <c r="AD15" s="96" t="s">
        <v>166</v>
      </c>
      <c r="AE15" s="68">
        <v>496</v>
      </c>
      <c r="AF15" s="42">
        <v>401</v>
      </c>
      <c r="AG15" s="42">
        <v>378</v>
      </c>
      <c r="AH15" s="46">
        <f t="shared" si="2"/>
        <v>1275</v>
      </c>
      <c r="AI15" s="52" t="str">
        <f>IFERROR(VLOOKUP(AC10,'Totaal miniemen - meisjes'!B:B,1,FALSE),"")</f>
        <v> Sone Bidlot</v>
      </c>
    </row>
    <row r="16" spans="1:35" x14ac:dyDescent="0.3">
      <c r="A16" s="104">
        <v>5706</v>
      </c>
      <c r="B16" s="23" t="s">
        <v>229</v>
      </c>
      <c r="C16" s="150" t="s">
        <v>169</v>
      </c>
      <c r="D16" s="68">
        <v>535</v>
      </c>
      <c r="E16" s="42">
        <v>193</v>
      </c>
      <c r="F16" s="42">
        <v>164</v>
      </c>
      <c r="G16" s="46">
        <f t="shared" si="0"/>
        <v>892</v>
      </c>
      <c r="H16" s="44" t="str">
        <f>IFERROR(VLOOKUP(#REF!,'Totaal pupillen - jongens'!B:B,1,FALSE),"")</f>
        <v/>
      </c>
      <c r="I16" s="48"/>
      <c r="J16" s="143">
        <v>760</v>
      </c>
      <c r="K16" s="42" t="s">
        <v>56</v>
      </c>
      <c r="L16" s="96" t="s">
        <v>165</v>
      </c>
      <c r="M16" s="68">
        <v>421</v>
      </c>
      <c r="N16" s="42">
        <v>143</v>
      </c>
      <c r="O16" s="42">
        <v>88</v>
      </c>
      <c r="P16" s="51">
        <f t="shared" si="1"/>
        <v>652</v>
      </c>
      <c r="Q16" s="50" t="str">
        <f>IFERROR(VLOOKUP(#REF!,'Totaal pupillen - meisjes'!B:B,1,FALSE),"")</f>
        <v/>
      </c>
      <c r="R16" s="48"/>
      <c r="S16" s="94">
        <v>789</v>
      </c>
      <c r="T16" s="42" t="s">
        <v>91</v>
      </c>
      <c r="U16" s="96" t="s">
        <v>171</v>
      </c>
      <c r="V16" s="68">
        <v>0</v>
      </c>
      <c r="W16" s="42">
        <v>591</v>
      </c>
      <c r="X16" s="42">
        <v>589</v>
      </c>
      <c r="Y16" s="51">
        <v>1180</v>
      </c>
      <c r="Z16" s="50" t="str">
        <f>IFERROR(VLOOKUP(S45,'Totaal miniemen - jongens'!B:B,1,FALSE),"")</f>
        <v/>
      </c>
      <c r="AA16" s="48"/>
      <c r="AB16" s="42">
        <v>5257</v>
      </c>
      <c r="AC16" s="42" t="s">
        <v>131</v>
      </c>
      <c r="AD16" s="96" t="s">
        <v>166</v>
      </c>
      <c r="AE16" s="68">
        <v>754</v>
      </c>
      <c r="AF16" s="42">
        <v>0</v>
      </c>
      <c r="AG16" s="42">
        <v>496</v>
      </c>
      <c r="AH16" s="46">
        <f t="shared" si="2"/>
        <v>1250</v>
      </c>
      <c r="AI16" s="52" t="str">
        <f>IFERROR(VLOOKUP(AC11,'Totaal miniemen - meisjes'!B:B,1,FALSE),"")</f>
        <v> Oona Van Kerckvoorde</v>
      </c>
    </row>
    <row r="17" spans="1:35" x14ac:dyDescent="0.3">
      <c r="A17" s="104">
        <v>5349</v>
      </c>
      <c r="B17" s="23" t="s">
        <v>349</v>
      </c>
      <c r="C17" s="150" t="s">
        <v>166</v>
      </c>
      <c r="D17" s="68">
        <v>474</v>
      </c>
      <c r="E17" s="42">
        <v>201</v>
      </c>
      <c r="F17" s="42">
        <v>212</v>
      </c>
      <c r="G17" s="46">
        <f t="shared" si="0"/>
        <v>887</v>
      </c>
      <c r="H17" s="44" t="str">
        <f>IFERROR(VLOOKUP(#REF!,'Totaal pupillen - jongens'!B:B,1,FALSE),"")</f>
        <v/>
      </c>
      <c r="I17" s="48"/>
      <c r="J17" s="143">
        <v>827</v>
      </c>
      <c r="K17" s="42" t="s">
        <v>60</v>
      </c>
      <c r="L17" s="96" t="s">
        <v>171</v>
      </c>
      <c r="M17" s="68">
        <v>373</v>
      </c>
      <c r="N17" s="42">
        <v>75</v>
      </c>
      <c r="O17" s="42">
        <v>195</v>
      </c>
      <c r="P17" s="51">
        <f t="shared" si="1"/>
        <v>643</v>
      </c>
      <c r="Q17" s="50" t="str">
        <f>IFERROR(VLOOKUP(J31,'Totaal pupillen - meisjes'!B:B,1,FALSE),"")</f>
        <v/>
      </c>
      <c r="R17" s="48"/>
      <c r="S17" s="94">
        <v>1096</v>
      </c>
      <c r="T17" s="42" t="s">
        <v>92</v>
      </c>
      <c r="U17" s="96" t="s">
        <v>171</v>
      </c>
      <c r="V17" s="68">
        <v>357</v>
      </c>
      <c r="W17" s="42">
        <v>459</v>
      </c>
      <c r="X17" s="42">
        <v>359</v>
      </c>
      <c r="Y17" s="51">
        <v>1175</v>
      </c>
      <c r="Z17" s="50" t="str">
        <f>IFERROR(VLOOKUP(T14,'Totaal miniemen - jongens'!B:B,1,FALSE),"")</f>
        <v> Robin Van Peteghem</v>
      </c>
      <c r="AA17" s="48"/>
      <c r="AB17" s="42">
        <v>5882</v>
      </c>
      <c r="AC17" s="42" t="s">
        <v>132</v>
      </c>
      <c r="AD17" s="96" t="s">
        <v>165</v>
      </c>
      <c r="AE17" s="68">
        <v>582</v>
      </c>
      <c r="AF17" s="42">
        <v>323</v>
      </c>
      <c r="AG17" s="42">
        <v>314</v>
      </c>
      <c r="AH17" s="46">
        <f t="shared" si="2"/>
        <v>1219</v>
      </c>
      <c r="AI17" s="52" t="str">
        <f>IFERROR(VLOOKUP(AB39,'Totaal miniemen - meisjes'!B:B,1,FALSE),"")</f>
        <v/>
      </c>
    </row>
    <row r="18" spans="1:35" x14ac:dyDescent="0.3">
      <c r="A18" s="104">
        <v>6000</v>
      </c>
      <c r="B18" s="23" t="s">
        <v>234</v>
      </c>
      <c r="C18" s="150" t="s">
        <v>171</v>
      </c>
      <c r="D18" s="68">
        <v>379</v>
      </c>
      <c r="E18" s="42">
        <v>175</v>
      </c>
      <c r="F18" s="42">
        <v>322</v>
      </c>
      <c r="G18" s="46">
        <f t="shared" si="0"/>
        <v>876</v>
      </c>
      <c r="H18" s="44" t="str">
        <f>IFERROR(VLOOKUP(#REF!,'Totaal pupillen - jongens'!B:B,1,FALSE),"")</f>
        <v/>
      </c>
      <c r="I18" s="48"/>
      <c r="J18" s="143">
        <v>482</v>
      </c>
      <c r="K18" s="42" t="s">
        <v>54</v>
      </c>
      <c r="L18" s="96" t="s">
        <v>169</v>
      </c>
      <c r="M18" s="68">
        <v>474</v>
      </c>
      <c r="N18" s="42">
        <v>125</v>
      </c>
      <c r="O18" s="42">
        <v>0</v>
      </c>
      <c r="P18" s="51">
        <f t="shared" si="1"/>
        <v>599</v>
      </c>
      <c r="Q18" s="50" t="str">
        <f>IFERROR(VLOOKUP(#REF!,'Totaal pupillen - meisjes'!B:B,1,FALSE),"")</f>
        <v/>
      </c>
      <c r="R18" s="48"/>
      <c r="S18" s="94">
        <v>675</v>
      </c>
      <c r="T18" s="42" t="s">
        <v>93</v>
      </c>
      <c r="U18" s="96" t="s">
        <v>168</v>
      </c>
      <c r="V18" s="68">
        <v>392</v>
      </c>
      <c r="W18" s="42">
        <v>407</v>
      </c>
      <c r="X18" s="42">
        <v>359</v>
      </c>
      <c r="Y18" s="51">
        <v>1158</v>
      </c>
      <c r="Z18" s="50" t="str">
        <f>IFERROR(VLOOKUP(S46,'Totaal miniemen - jongens'!B:B,1,FALSE),"")</f>
        <v/>
      </c>
      <c r="AA18" s="48"/>
      <c r="AB18" s="42">
        <v>5572</v>
      </c>
      <c r="AC18" s="42" t="s">
        <v>133</v>
      </c>
      <c r="AD18" s="96" t="s">
        <v>168</v>
      </c>
      <c r="AE18" s="68">
        <v>0</v>
      </c>
      <c r="AF18" s="42">
        <v>581</v>
      </c>
      <c r="AG18" s="42">
        <v>417</v>
      </c>
      <c r="AH18" s="46">
        <f t="shared" si="2"/>
        <v>998</v>
      </c>
      <c r="AI18" s="52" t="str">
        <f>IFERROR(VLOOKUP(AC12,'Totaal miniemen - meisjes'!B:B,1,FALSE),"")</f>
        <v> Bente Ronsse</v>
      </c>
    </row>
    <row r="19" spans="1:35" x14ac:dyDescent="0.3">
      <c r="A19" s="104">
        <v>6132</v>
      </c>
      <c r="B19" s="23" t="s">
        <v>227</v>
      </c>
      <c r="C19" s="150" t="s">
        <v>165</v>
      </c>
      <c r="D19" s="68">
        <v>625</v>
      </c>
      <c r="E19" s="42">
        <v>249</v>
      </c>
      <c r="F19" s="42">
        <v>0</v>
      </c>
      <c r="G19" s="46">
        <f t="shared" si="0"/>
        <v>874</v>
      </c>
      <c r="H19" s="44" t="str">
        <f>IFERROR(VLOOKUP(#REF!,'Totaal pupillen - jongens'!B:B,1,FALSE),"")</f>
        <v/>
      </c>
      <c r="I19" s="48"/>
      <c r="J19" s="143">
        <v>276</v>
      </c>
      <c r="K19" s="42" t="s">
        <v>62</v>
      </c>
      <c r="L19" s="96" t="s">
        <v>166</v>
      </c>
      <c r="M19" s="68">
        <v>345</v>
      </c>
      <c r="N19" s="42">
        <v>61</v>
      </c>
      <c r="O19" s="42">
        <v>0</v>
      </c>
      <c r="P19" s="51">
        <f t="shared" si="1"/>
        <v>406</v>
      </c>
      <c r="Q19" s="50" t="str">
        <f>IFERROR(VLOOKUP(#REF!,'Totaal pupillen - meisjes'!B:B,1,FALSE),"")</f>
        <v/>
      </c>
      <c r="R19" s="48"/>
      <c r="S19" s="94">
        <v>484</v>
      </c>
      <c r="T19" s="42" t="s">
        <v>94</v>
      </c>
      <c r="U19" s="96" t="s">
        <v>169</v>
      </c>
      <c r="V19" s="68">
        <v>331</v>
      </c>
      <c r="W19" s="42">
        <v>435</v>
      </c>
      <c r="X19" s="42">
        <v>359</v>
      </c>
      <c r="Y19" s="51">
        <v>1125</v>
      </c>
      <c r="Z19" s="50" t="str">
        <f>IFERROR(VLOOKUP(T15,'Totaal miniemen - jongens'!B:B,1,FALSE),"")</f>
        <v> Mathis Colman</v>
      </c>
      <c r="AA19" s="48"/>
      <c r="AB19" s="42">
        <v>5002</v>
      </c>
      <c r="AC19" s="42" t="s">
        <v>134</v>
      </c>
      <c r="AD19" s="96" t="s">
        <v>165</v>
      </c>
      <c r="AE19" s="68">
        <v>476</v>
      </c>
      <c r="AF19" s="42">
        <v>433</v>
      </c>
      <c r="AG19" s="42">
        <v>0</v>
      </c>
      <c r="AH19" s="46">
        <f t="shared" si="2"/>
        <v>909</v>
      </c>
      <c r="AI19" s="52" t="str">
        <f>IFERROR(VLOOKUP(AC13,'Totaal miniemen - meisjes'!B:B,1,FALSE),"")</f>
        <v> Lola-Louise Van de Velde</v>
      </c>
    </row>
    <row r="20" spans="1:35" x14ac:dyDescent="0.3">
      <c r="A20" s="104">
        <v>5112</v>
      </c>
      <c r="B20" s="23" t="s">
        <v>350</v>
      </c>
      <c r="C20" s="150" t="s">
        <v>167</v>
      </c>
      <c r="D20" s="68">
        <v>456</v>
      </c>
      <c r="E20" s="42">
        <v>162</v>
      </c>
      <c r="F20" s="42">
        <v>247</v>
      </c>
      <c r="G20" s="46">
        <f t="shared" si="0"/>
        <v>865</v>
      </c>
      <c r="H20" s="44" t="str">
        <f>IFERROR(VLOOKUP(#REF!,'Totaal pupillen - jongens'!B:B,1,FALSE),"")</f>
        <v/>
      </c>
      <c r="I20" s="48"/>
      <c r="J20" s="143">
        <v>632</v>
      </c>
      <c r="K20" s="42" t="s">
        <v>66</v>
      </c>
      <c r="L20" s="96" t="s">
        <v>165</v>
      </c>
      <c r="M20" s="68">
        <v>268</v>
      </c>
      <c r="N20" s="42">
        <v>101</v>
      </c>
      <c r="O20" s="42">
        <v>0</v>
      </c>
      <c r="P20" s="51">
        <f t="shared" si="1"/>
        <v>369</v>
      </c>
      <c r="Q20" s="50" t="str">
        <f>IFERROR(VLOOKUP(#REF!,'Totaal pupillen - meisjes'!B:B,1,FALSE),"")</f>
        <v/>
      </c>
      <c r="R20" s="48"/>
      <c r="S20" s="94">
        <v>865</v>
      </c>
      <c r="T20" s="42" t="s">
        <v>95</v>
      </c>
      <c r="U20" s="96" t="s">
        <v>168</v>
      </c>
      <c r="V20" s="68">
        <v>288</v>
      </c>
      <c r="W20" s="42">
        <v>332</v>
      </c>
      <c r="X20" s="42">
        <v>426</v>
      </c>
      <c r="Y20" s="51">
        <v>1046</v>
      </c>
      <c r="Z20" s="50" t="str">
        <f>IFERROR(VLOOKUP(T16,'Totaal miniemen - jongens'!B:B,1,FALSE),"")</f>
        <v> Bavo Moens</v>
      </c>
      <c r="AA20" s="48"/>
      <c r="AB20" s="42">
        <v>5943</v>
      </c>
      <c r="AC20" s="42" t="s">
        <v>135</v>
      </c>
      <c r="AD20" s="96" t="s">
        <v>168</v>
      </c>
      <c r="AE20" s="68">
        <v>430</v>
      </c>
      <c r="AF20" s="42">
        <v>0</v>
      </c>
      <c r="AG20" s="42">
        <v>378</v>
      </c>
      <c r="AH20" s="46">
        <f t="shared" si="2"/>
        <v>808</v>
      </c>
      <c r="AI20" s="52" t="str">
        <f>IFERROR(VLOOKUP(AC14,'Totaal miniemen - meisjes'!B:B,1,FALSE),"")</f>
        <v> Louise Bevernage</v>
      </c>
    </row>
    <row r="21" spans="1:35" x14ac:dyDescent="0.3">
      <c r="A21" s="104">
        <v>5699</v>
      </c>
      <c r="B21" s="23" t="s">
        <v>237</v>
      </c>
      <c r="C21" s="150" t="s">
        <v>169</v>
      </c>
      <c r="D21" s="68">
        <v>425</v>
      </c>
      <c r="E21" s="42">
        <v>127</v>
      </c>
      <c r="F21" s="42">
        <v>223</v>
      </c>
      <c r="G21" s="46">
        <f t="shared" si="0"/>
        <v>775</v>
      </c>
      <c r="H21" s="44" t="str">
        <f>IFERROR(VLOOKUP(#REF!,'Totaal pupillen - jongens'!B:B,1,FALSE),"")</f>
        <v/>
      </c>
      <c r="I21" s="48"/>
      <c r="J21" s="143">
        <v>94</v>
      </c>
      <c r="K21" s="42" t="s">
        <v>68</v>
      </c>
      <c r="L21" s="96" t="s">
        <v>167</v>
      </c>
      <c r="M21" s="68">
        <v>174</v>
      </c>
      <c r="N21" s="42">
        <v>27</v>
      </c>
      <c r="O21" s="42">
        <v>135</v>
      </c>
      <c r="P21" s="51">
        <f t="shared" si="1"/>
        <v>336</v>
      </c>
      <c r="Q21" s="50" t="str">
        <f>IFERROR(VLOOKUP(J3,'Totaal pupillen - meisjes'!B:B,1,FALSE),"")</f>
        <v/>
      </c>
      <c r="R21" s="48"/>
      <c r="S21" s="94">
        <v>64</v>
      </c>
      <c r="T21" s="42" t="s">
        <v>96</v>
      </c>
      <c r="U21" s="96" t="s">
        <v>167</v>
      </c>
      <c r="V21" s="68">
        <v>342</v>
      </c>
      <c r="W21" s="42">
        <v>326</v>
      </c>
      <c r="X21" s="42">
        <v>359</v>
      </c>
      <c r="Y21" s="51">
        <v>1027</v>
      </c>
      <c r="Z21" s="50" t="str">
        <f>IFERROR(VLOOKUP(T17,'Totaal miniemen - jongens'!B:B,1,FALSE),"")</f>
        <v> Warre De Wever</v>
      </c>
      <c r="AA21" s="48"/>
      <c r="AB21" s="42">
        <v>5459</v>
      </c>
      <c r="AC21" s="42" t="s">
        <v>136</v>
      </c>
      <c r="AD21" s="96" t="s">
        <v>169</v>
      </c>
      <c r="AE21" s="68">
        <v>0</v>
      </c>
      <c r="AF21" s="42">
        <v>456</v>
      </c>
      <c r="AG21" s="42">
        <v>314</v>
      </c>
      <c r="AH21" s="46">
        <f t="shared" si="2"/>
        <v>770</v>
      </c>
      <c r="AI21" s="52" t="str">
        <f>IFERROR(VLOOKUP(AC15,'Totaal miniemen - meisjes'!B:B,1,FALSE),"")</f>
        <v> Sam Courtens</v>
      </c>
    </row>
    <row r="22" spans="1:35" x14ac:dyDescent="0.3">
      <c r="A22" s="104">
        <v>5364</v>
      </c>
      <c r="B22" s="23" t="s">
        <v>239</v>
      </c>
      <c r="C22" s="150" t="s">
        <v>166</v>
      </c>
      <c r="D22" s="68">
        <v>514</v>
      </c>
      <c r="E22" s="42">
        <v>243</v>
      </c>
      <c r="F22" s="42">
        <v>0</v>
      </c>
      <c r="G22" s="46">
        <f t="shared" si="0"/>
        <v>757</v>
      </c>
      <c r="H22" s="44" t="str">
        <f>IFERROR(VLOOKUP(#REF!,'Totaal pupillen - jongens'!B:B,1,FALSE),"")</f>
        <v/>
      </c>
      <c r="I22" s="48"/>
      <c r="J22" s="143">
        <v>90</v>
      </c>
      <c r="K22" s="42" t="s">
        <v>67</v>
      </c>
      <c r="L22" s="96" t="s">
        <v>167</v>
      </c>
      <c r="M22" s="68">
        <v>230</v>
      </c>
      <c r="N22" s="42">
        <v>104</v>
      </c>
      <c r="O22" s="42">
        <v>0</v>
      </c>
      <c r="P22" s="51">
        <f t="shared" si="1"/>
        <v>334</v>
      </c>
      <c r="Q22" s="50" t="str">
        <f>IFERROR(VLOOKUP(J4,'Totaal pupillen - meisjes'!B:B,1,FALSE),"")</f>
        <v/>
      </c>
      <c r="R22" s="48"/>
      <c r="S22" s="94">
        <v>311</v>
      </c>
      <c r="T22" s="42" t="s">
        <v>97</v>
      </c>
      <c r="U22" s="96" t="s">
        <v>170</v>
      </c>
      <c r="V22" s="68">
        <v>291</v>
      </c>
      <c r="W22" s="42">
        <v>377</v>
      </c>
      <c r="X22" s="42">
        <v>359</v>
      </c>
      <c r="Y22" s="51">
        <v>1027</v>
      </c>
      <c r="Z22" s="50" t="str">
        <f>IFERROR(VLOOKUP(T18,'Totaal miniemen - jongens'!B:B,1,FALSE),"")</f>
        <v> Thoran Van Kerckvoorde</v>
      </c>
      <c r="AA22" s="48"/>
      <c r="AB22" s="42">
        <v>5303</v>
      </c>
      <c r="AC22" s="42" t="s">
        <v>137</v>
      </c>
      <c r="AD22" s="96" t="s">
        <v>170</v>
      </c>
      <c r="AE22" s="68">
        <v>364</v>
      </c>
      <c r="AF22" s="42">
        <v>0</v>
      </c>
      <c r="AG22" s="42">
        <v>314</v>
      </c>
      <c r="AH22" s="46">
        <f t="shared" si="2"/>
        <v>678</v>
      </c>
      <c r="AI22" s="52" t="str">
        <f>IFERROR(VLOOKUP(AB40,'Totaal miniemen - meisjes'!B:B,1,FALSE),"")</f>
        <v/>
      </c>
    </row>
    <row r="23" spans="1:35" x14ac:dyDescent="0.3">
      <c r="A23" s="104">
        <v>5445</v>
      </c>
      <c r="B23" s="23" t="s">
        <v>351</v>
      </c>
      <c r="C23" s="150" t="s">
        <v>170</v>
      </c>
      <c r="D23" s="68">
        <v>371</v>
      </c>
      <c r="E23" s="42">
        <v>139</v>
      </c>
      <c r="F23" s="42">
        <v>210</v>
      </c>
      <c r="G23" s="46">
        <f t="shared" si="0"/>
        <v>720</v>
      </c>
      <c r="H23" s="44" t="str">
        <f>IFERROR(VLOOKUP(A4,'Totaal pupillen - jongens'!B:B,1,FALSE),"")</f>
        <v/>
      </c>
      <c r="I23" s="48"/>
      <c r="J23" s="143">
        <v>936</v>
      </c>
      <c r="K23" s="42" t="s">
        <v>65</v>
      </c>
      <c r="L23" s="96" t="s">
        <v>171</v>
      </c>
      <c r="M23" s="68">
        <v>279</v>
      </c>
      <c r="N23" s="42">
        <v>8</v>
      </c>
      <c r="O23" s="42">
        <v>0</v>
      </c>
      <c r="P23" s="51">
        <f t="shared" si="1"/>
        <v>287</v>
      </c>
      <c r="Q23" s="50" t="str">
        <f>IFERROR(VLOOKUP(J5,'Totaal pupillen - meisjes'!B:B,1,FALSE),"")</f>
        <v/>
      </c>
      <c r="R23" s="48"/>
      <c r="S23" s="94">
        <v>543</v>
      </c>
      <c r="T23" s="42" t="s">
        <v>98</v>
      </c>
      <c r="U23" s="96" t="s">
        <v>169</v>
      </c>
      <c r="V23" s="68">
        <v>329</v>
      </c>
      <c r="W23" s="42">
        <v>350</v>
      </c>
      <c r="X23" s="42">
        <v>296</v>
      </c>
      <c r="Y23" s="51">
        <v>975</v>
      </c>
      <c r="Z23" s="50" t="str">
        <f>IFERROR(VLOOKUP(T19,'Totaal miniemen - jongens'!B:B,1,FALSE),"")</f>
        <v> Wout Dhaeyere</v>
      </c>
      <c r="AA23" s="48"/>
      <c r="AB23" s="42">
        <v>5300</v>
      </c>
      <c r="AC23" s="42" t="s">
        <v>138</v>
      </c>
      <c r="AD23" s="96" t="s">
        <v>170</v>
      </c>
      <c r="AE23" s="68">
        <v>365</v>
      </c>
      <c r="AF23" s="42">
        <v>288</v>
      </c>
      <c r="AG23" s="42">
        <v>0</v>
      </c>
      <c r="AH23" s="46">
        <f t="shared" si="2"/>
        <v>653</v>
      </c>
      <c r="AI23" s="52" t="str">
        <f>IFERROR(VLOOKUP(AC16,'Totaal miniemen - meisjes'!B:B,1,FALSE),"")</f>
        <v> Lio Bonduelle</v>
      </c>
    </row>
    <row r="24" spans="1:35" x14ac:dyDescent="0.3">
      <c r="A24" s="104">
        <v>6007</v>
      </c>
      <c r="B24" s="23" t="s">
        <v>250</v>
      </c>
      <c r="C24" s="150" t="s">
        <v>171</v>
      </c>
      <c r="D24" s="68">
        <v>347</v>
      </c>
      <c r="E24" s="42">
        <v>175</v>
      </c>
      <c r="F24" s="42">
        <v>196</v>
      </c>
      <c r="G24" s="46">
        <f t="shared" si="0"/>
        <v>718</v>
      </c>
      <c r="H24" s="44" t="str">
        <f>IFERROR(VLOOKUP(#REF!,'Totaal pupillen - jongens'!B:B,1,FALSE),"")</f>
        <v/>
      </c>
      <c r="I24" s="48"/>
      <c r="J24" s="143">
        <v>282</v>
      </c>
      <c r="K24" s="42" t="s">
        <v>70</v>
      </c>
      <c r="L24" s="96" t="s">
        <v>166</v>
      </c>
      <c r="M24" s="68">
        <v>0</v>
      </c>
      <c r="N24" s="42">
        <v>151</v>
      </c>
      <c r="O24" s="42">
        <v>96</v>
      </c>
      <c r="P24" s="51">
        <f t="shared" si="1"/>
        <v>247</v>
      </c>
      <c r="Q24" s="50" t="str">
        <f>IFERROR(VLOOKUP(J6,'Totaal pupillen - meisjes'!B:B,1,FALSE),"")</f>
        <v/>
      </c>
      <c r="R24" s="48"/>
      <c r="S24" s="94">
        <v>539</v>
      </c>
      <c r="T24" s="42" t="s">
        <v>99</v>
      </c>
      <c r="U24" s="96" t="s">
        <v>169</v>
      </c>
      <c r="V24" s="68">
        <v>333</v>
      </c>
      <c r="W24" s="42">
        <v>244</v>
      </c>
      <c r="X24" s="42">
        <v>359</v>
      </c>
      <c r="Y24" s="51">
        <v>936</v>
      </c>
      <c r="Z24" s="50" t="str">
        <f>IFERROR(VLOOKUP(T20,'Totaal miniemen - jongens'!B:B,1,FALSE),"")</f>
        <v> Tijs Van Nuffel</v>
      </c>
      <c r="AA24" s="48"/>
      <c r="AB24" s="42">
        <v>5512</v>
      </c>
      <c r="AC24" s="42" t="s">
        <v>139</v>
      </c>
      <c r="AD24" s="96" t="s">
        <v>169</v>
      </c>
      <c r="AE24" s="68">
        <v>0</v>
      </c>
      <c r="AF24" s="42">
        <v>273</v>
      </c>
      <c r="AG24" s="42">
        <v>378</v>
      </c>
      <c r="AH24" s="46">
        <f t="shared" si="2"/>
        <v>651</v>
      </c>
      <c r="AI24" s="52" t="str">
        <f>IFERROR(VLOOKUP(AB41,'Totaal miniemen - meisjes'!B:B,1,FALSE),"")</f>
        <v/>
      </c>
    </row>
    <row r="25" spans="1:35" x14ac:dyDescent="0.3">
      <c r="A25" s="104">
        <v>6002</v>
      </c>
      <c r="B25" s="23" t="s">
        <v>352</v>
      </c>
      <c r="C25" s="150" t="s">
        <v>171</v>
      </c>
      <c r="D25" s="68">
        <v>319</v>
      </c>
      <c r="E25" s="42">
        <v>145</v>
      </c>
      <c r="F25" s="42">
        <v>245</v>
      </c>
      <c r="G25" s="46">
        <f t="shared" si="0"/>
        <v>709</v>
      </c>
      <c r="H25" s="44" t="str">
        <f>IFERROR(VLOOKUP(A5,'Totaal pupillen - jongens'!B:B,1,FALSE),"")</f>
        <v/>
      </c>
      <c r="I25" s="48"/>
      <c r="J25" s="143">
        <v>283</v>
      </c>
      <c r="K25" s="42" t="s">
        <v>71</v>
      </c>
      <c r="L25" s="96" t="s">
        <v>167</v>
      </c>
      <c r="M25" s="68"/>
      <c r="N25" s="42">
        <v>74</v>
      </c>
      <c r="O25" s="42">
        <v>118</v>
      </c>
      <c r="P25" s="51">
        <f t="shared" si="1"/>
        <v>192</v>
      </c>
      <c r="Q25" s="50" t="str">
        <f>IFERROR(VLOOKUP(J7,'Totaal pupillen - meisjes'!B:B,1,FALSE),"")</f>
        <v/>
      </c>
      <c r="R25" s="48"/>
      <c r="S25" s="94">
        <v>250</v>
      </c>
      <c r="T25" s="42" t="s">
        <v>100</v>
      </c>
      <c r="U25" s="96" t="s">
        <v>166</v>
      </c>
      <c r="V25" s="68">
        <v>537</v>
      </c>
      <c r="W25" s="42">
        <v>0</v>
      </c>
      <c r="X25" s="42">
        <v>359</v>
      </c>
      <c r="Y25" s="51">
        <v>896</v>
      </c>
      <c r="Z25" s="50" t="str">
        <f>IFERROR(VLOOKUP(S47,'Totaal miniemen - jongens'!B:B,1,FALSE),"")</f>
        <v/>
      </c>
      <c r="AA25" s="48"/>
      <c r="AB25" s="42">
        <v>5306</v>
      </c>
      <c r="AC25" s="42" t="s">
        <v>140</v>
      </c>
      <c r="AD25" s="96" t="s">
        <v>170</v>
      </c>
      <c r="AE25" s="68">
        <v>0</v>
      </c>
      <c r="AF25" s="42">
        <v>383</v>
      </c>
      <c r="AG25" s="42">
        <v>252</v>
      </c>
      <c r="AH25" s="46">
        <f t="shared" si="2"/>
        <v>635</v>
      </c>
      <c r="AI25" s="52" t="str">
        <f>IFERROR(VLOOKUP(AC17,'Totaal miniemen - meisjes'!B:B,1,FALSE),"")</f>
        <v> Leonie Wildemauwe</v>
      </c>
    </row>
    <row r="26" spans="1:35" x14ac:dyDescent="0.3">
      <c r="A26" s="104">
        <v>5714</v>
      </c>
      <c r="B26" s="23" t="s">
        <v>242</v>
      </c>
      <c r="C26" s="150" t="s">
        <v>169</v>
      </c>
      <c r="D26" s="68">
        <v>355</v>
      </c>
      <c r="E26" s="42">
        <v>88</v>
      </c>
      <c r="F26" s="42">
        <v>236</v>
      </c>
      <c r="G26" s="46">
        <f t="shared" si="0"/>
        <v>679</v>
      </c>
      <c r="H26" s="44" t="str">
        <f>IFERROR(VLOOKUP(A6,'Totaal pupillen - jongens'!B:B,1,FALSE),"")</f>
        <v/>
      </c>
      <c r="I26" s="48"/>
      <c r="J26" s="143">
        <v>1482</v>
      </c>
      <c r="K26" s="42" t="s">
        <v>69</v>
      </c>
      <c r="L26" s="96" t="s">
        <v>168</v>
      </c>
      <c r="M26" s="68">
        <v>99</v>
      </c>
      <c r="N26" s="42">
        <v>0</v>
      </c>
      <c r="O26" s="42">
        <v>58</v>
      </c>
      <c r="P26" s="51">
        <f t="shared" si="1"/>
        <v>157</v>
      </c>
      <c r="Q26" s="50" t="str">
        <f>IFERROR(VLOOKUP(#REF!,'Totaal pupillen - meisjes'!B:B,1,FALSE),"")</f>
        <v/>
      </c>
      <c r="R26" s="48"/>
      <c r="S26" s="94">
        <v>1032</v>
      </c>
      <c r="T26" s="42" t="s">
        <v>101</v>
      </c>
      <c r="U26" s="96" t="s">
        <v>168</v>
      </c>
      <c r="V26" s="68">
        <v>231</v>
      </c>
      <c r="W26" s="42">
        <v>273</v>
      </c>
      <c r="X26" s="42">
        <v>296</v>
      </c>
      <c r="Y26" s="51">
        <v>800</v>
      </c>
      <c r="Z26" s="50" t="str">
        <f>IFERROR(VLOOKUP(S48,'Totaal miniemen - jongens'!B:B,1,FALSE),"")</f>
        <v/>
      </c>
      <c r="AA26" s="48"/>
      <c r="AB26" s="42">
        <v>5255</v>
      </c>
      <c r="AC26" s="42" t="s">
        <v>141</v>
      </c>
      <c r="AD26" s="96" t="s">
        <v>166</v>
      </c>
      <c r="AE26" s="68">
        <v>366</v>
      </c>
      <c r="AF26" s="42">
        <v>0</v>
      </c>
      <c r="AG26" s="42">
        <v>252</v>
      </c>
      <c r="AH26" s="46">
        <f t="shared" si="2"/>
        <v>618</v>
      </c>
      <c r="AI26" s="52" t="str">
        <f>IFERROR(VLOOKUP(AC18,'Totaal miniemen - meisjes'!B:B,1,FALSE),"")</f>
        <v> Joanna Vanmeirhaeghe</v>
      </c>
    </row>
    <row r="27" spans="1:35" x14ac:dyDescent="0.3">
      <c r="A27" s="104">
        <v>7311</v>
      </c>
      <c r="B27" s="23" t="s">
        <v>353</v>
      </c>
      <c r="C27" s="150" t="s">
        <v>168</v>
      </c>
      <c r="D27" s="68">
        <v>452</v>
      </c>
      <c r="E27" s="42">
        <v>220</v>
      </c>
      <c r="F27" s="42">
        <v>0</v>
      </c>
      <c r="G27" s="46">
        <f t="shared" si="0"/>
        <v>672</v>
      </c>
      <c r="H27" s="44" t="str">
        <f>IFERROR(VLOOKUP(A7,'Totaal pupillen - jongens'!B:B,1,FALSE),"")</f>
        <v/>
      </c>
      <c r="I27" s="48"/>
      <c r="J27" s="94"/>
      <c r="K27" s="42"/>
      <c r="L27" s="96"/>
      <c r="M27" s="68"/>
      <c r="N27" s="42"/>
      <c r="O27" s="42"/>
      <c r="P27" s="51"/>
      <c r="Q27" s="50" t="str">
        <f>IFERROR(VLOOKUP(J8,'Totaal pupillen - meisjes'!B:B,1,FALSE),"")</f>
        <v/>
      </c>
      <c r="R27" s="48"/>
      <c r="S27" s="94">
        <v>1382</v>
      </c>
      <c r="T27" s="42" t="s">
        <v>102</v>
      </c>
      <c r="U27" s="96" t="s">
        <v>170</v>
      </c>
      <c r="V27" s="68">
        <v>434</v>
      </c>
      <c r="W27" s="42">
        <v>0</v>
      </c>
      <c r="X27" s="42">
        <v>359</v>
      </c>
      <c r="Y27" s="51">
        <v>793</v>
      </c>
      <c r="Z27" s="50" t="str">
        <f>IFERROR(VLOOKUP(T21,'Totaal miniemen - jongens'!B:B,1,FALSE),"")</f>
        <v> Jolan Langeraert</v>
      </c>
      <c r="AA27" s="48"/>
      <c r="AB27" s="42">
        <v>5983</v>
      </c>
      <c r="AC27" s="42" t="s">
        <v>142</v>
      </c>
      <c r="AD27" s="96" t="s">
        <v>171</v>
      </c>
      <c r="AE27" s="68">
        <v>229</v>
      </c>
      <c r="AF27" s="42">
        <v>0</v>
      </c>
      <c r="AG27" s="42">
        <v>252</v>
      </c>
      <c r="AH27" s="46">
        <f t="shared" si="2"/>
        <v>481</v>
      </c>
      <c r="AI27" s="52" t="str">
        <f>IFERROR(VLOOKUP(AC19,'Totaal miniemen - meisjes'!B:B,1,FALSE),"")</f>
        <v> Jana Tiri</v>
      </c>
    </row>
    <row r="28" spans="1:35" x14ac:dyDescent="0.3">
      <c r="A28" s="104">
        <v>5108</v>
      </c>
      <c r="B28" s="23" t="s">
        <v>252</v>
      </c>
      <c r="C28" s="150" t="s">
        <v>167</v>
      </c>
      <c r="D28" s="68">
        <v>349</v>
      </c>
      <c r="E28" s="42">
        <v>101</v>
      </c>
      <c r="F28" s="42">
        <v>221</v>
      </c>
      <c r="G28" s="46">
        <f t="shared" si="0"/>
        <v>671</v>
      </c>
      <c r="H28" s="44" t="str">
        <f>IFERROR(VLOOKUP(#REF!,'Totaal pupillen - jongens'!B:B,1,FALSE),"")</f>
        <v/>
      </c>
      <c r="I28" s="48"/>
      <c r="J28" s="94"/>
      <c r="K28" s="42"/>
      <c r="L28" s="96"/>
      <c r="M28" s="68"/>
      <c r="N28" s="42"/>
      <c r="O28" s="42"/>
      <c r="P28" s="51"/>
      <c r="Q28" s="50" t="str">
        <f>IFERROR(VLOOKUP(J9,'Totaal pupillen - meisjes'!B:B,1,FALSE),"")</f>
        <v/>
      </c>
      <c r="R28" s="48"/>
      <c r="S28" s="94">
        <v>308</v>
      </c>
      <c r="T28" s="42" t="s">
        <v>103</v>
      </c>
      <c r="U28" s="96" t="s">
        <v>170</v>
      </c>
      <c r="V28" s="68">
        <v>243</v>
      </c>
      <c r="W28" s="42">
        <v>314</v>
      </c>
      <c r="X28" s="42">
        <v>235</v>
      </c>
      <c r="Y28" s="51">
        <v>792</v>
      </c>
      <c r="Z28" s="50" t="str">
        <f>IFERROR(VLOOKUP(T22,'Totaal miniemen - jongens'!B:B,1,FALSE),"")</f>
        <v> Robbe Maerevoet</v>
      </c>
      <c r="AA28" s="48"/>
      <c r="AB28" s="42">
        <v>5929</v>
      </c>
      <c r="AC28" s="42" t="s">
        <v>143</v>
      </c>
      <c r="AD28" s="96" t="s">
        <v>169</v>
      </c>
      <c r="AE28" s="68">
        <v>415</v>
      </c>
      <c r="AF28" s="42">
        <v>0</v>
      </c>
      <c r="AG28" s="42">
        <v>0</v>
      </c>
      <c r="AH28" s="46">
        <f t="shared" si="2"/>
        <v>415</v>
      </c>
      <c r="AI28" s="52" t="str">
        <f>IFERROR(VLOOKUP(AC20,'Totaal miniemen - meisjes'!B:B,1,FALSE),"")</f>
        <v> Lily Vanderstraeten</v>
      </c>
    </row>
    <row r="29" spans="1:35" x14ac:dyDescent="0.3">
      <c r="A29" s="104">
        <v>5104</v>
      </c>
      <c r="B29" s="23" t="s">
        <v>354</v>
      </c>
      <c r="C29" s="150" t="s">
        <v>167</v>
      </c>
      <c r="D29" s="68">
        <v>275</v>
      </c>
      <c r="E29" s="42">
        <v>164</v>
      </c>
      <c r="F29" s="42">
        <v>208</v>
      </c>
      <c r="G29" s="46">
        <f t="shared" si="0"/>
        <v>647</v>
      </c>
      <c r="H29" s="44" t="str">
        <f>IFERROR(VLOOKUP(#REF!,'Totaal pupillen - jongens'!B:B,1,FALSE),"")</f>
        <v/>
      </c>
      <c r="I29" s="48"/>
      <c r="J29" s="94"/>
      <c r="K29" s="42"/>
      <c r="L29" s="96"/>
      <c r="M29" s="68"/>
      <c r="N29" s="42"/>
      <c r="O29" s="42"/>
      <c r="P29" s="51"/>
      <c r="Q29" s="50" t="str">
        <f>IFERROR(VLOOKUP(#REF!,'Totaal pupillen - meisjes'!B:B,1,FALSE),"")</f>
        <v/>
      </c>
      <c r="R29" s="48"/>
      <c r="S29" s="94">
        <v>489</v>
      </c>
      <c r="T29" s="42" t="s">
        <v>104</v>
      </c>
      <c r="U29" s="96" t="s">
        <v>169</v>
      </c>
      <c r="V29" s="68">
        <v>0</v>
      </c>
      <c r="W29" s="42">
        <v>340</v>
      </c>
      <c r="X29" s="42">
        <v>359</v>
      </c>
      <c r="Y29" s="51">
        <v>699</v>
      </c>
      <c r="Z29" s="50" t="str">
        <f>IFERROR(VLOOKUP(T23,'Totaal miniemen - jongens'!B:B,1,FALSE),"")</f>
        <v> Vic Van Waes</v>
      </c>
      <c r="AA29" s="48"/>
      <c r="AB29" s="42">
        <v>5254</v>
      </c>
      <c r="AC29" s="42" t="s">
        <v>144</v>
      </c>
      <c r="AD29" s="96" t="s">
        <v>166</v>
      </c>
      <c r="AE29" s="68">
        <v>262</v>
      </c>
      <c r="AF29" s="42">
        <v>112</v>
      </c>
      <c r="AG29" s="42">
        <v>0</v>
      </c>
      <c r="AH29" s="46">
        <f t="shared" si="2"/>
        <v>374</v>
      </c>
      <c r="AI29" s="52" t="str">
        <f>IFERROR(VLOOKUP(AC21,'Totaal miniemen - meisjes'!B:B,1,FALSE),"")</f>
        <v> Aube Bidlot</v>
      </c>
    </row>
    <row r="30" spans="1:35" x14ac:dyDescent="0.3">
      <c r="A30" s="104">
        <v>5110</v>
      </c>
      <c r="B30" s="23" t="s">
        <v>246</v>
      </c>
      <c r="C30" s="150" t="s">
        <v>167</v>
      </c>
      <c r="D30" s="68">
        <v>317</v>
      </c>
      <c r="E30" s="42">
        <v>166</v>
      </c>
      <c r="F30" s="42">
        <v>147</v>
      </c>
      <c r="G30" s="46">
        <f t="shared" si="0"/>
        <v>630</v>
      </c>
      <c r="H30" s="44" t="str">
        <f>IFERROR(VLOOKUP(#REF!,'Totaal pupillen - jongens'!B:B,1,FALSE),"")</f>
        <v/>
      </c>
      <c r="I30" s="48"/>
      <c r="J30" s="94"/>
      <c r="K30" s="42"/>
      <c r="L30" s="96"/>
      <c r="M30" s="68"/>
      <c r="N30" s="42"/>
      <c r="O30" s="42"/>
      <c r="P30" s="51"/>
      <c r="Q30" s="50" t="str">
        <f>IFERROR(VLOOKUP(J10,'Totaal pupillen - meisjes'!B:B,1,FALSE),"")</f>
        <v/>
      </c>
      <c r="R30" s="48"/>
      <c r="S30" s="94">
        <v>541</v>
      </c>
      <c r="T30" s="42" t="s">
        <v>105</v>
      </c>
      <c r="U30" s="96" t="s">
        <v>169</v>
      </c>
      <c r="V30" s="68">
        <v>0</v>
      </c>
      <c r="W30" s="42">
        <v>454</v>
      </c>
      <c r="X30" s="42">
        <v>235</v>
      </c>
      <c r="Y30" s="51">
        <v>689</v>
      </c>
      <c r="Z30" s="50" t="str">
        <f>IFERROR(VLOOKUP(S49,'Totaal miniemen - jongens'!B:B,1,FALSE),"")</f>
        <v/>
      </c>
      <c r="AA30" s="48"/>
      <c r="AB30" s="42">
        <v>5056</v>
      </c>
      <c r="AC30" s="42" t="s">
        <v>145</v>
      </c>
      <c r="AD30" s="96" t="s">
        <v>167</v>
      </c>
      <c r="AE30" s="68">
        <v>0</v>
      </c>
      <c r="AF30" s="42">
        <v>373</v>
      </c>
      <c r="AG30" s="42">
        <v>0</v>
      </c>
      <c r="AH30" s="46">
        <f t="shared" si="2"/>
        <v>373</v>
      </c>
      <c r="AI30" s="52" t="str">
        <f>IFERROR(VLOOKUP(AC22,'Totaal miniemen - meisjes'!B:B,1,FALSE),"")</f>
        <v> Leonie De brabander</v>
      </c>
    </row>
    <row r="31" spans="1:35" x14ac:dyDescent="0.3">
      <c r="A31" s="104">
        <v>6959</v>
      </c>
      <c r="B31" s="23" t="s">
        <v>243</v>
      </c>
      <c r="C31" s="150" t="s">
        <v>169</v>
      </c>
      <c r="D31" s="68">
        <v>436</v>
      </c>
      <c r="E31" s="42">
        <v>0</v>
      </c>
      <c r="F31" s="42">
        <v>176</v>
      </c>
      <c r="G31" s="46">
        <f t="shared" si="0"/>
        <v>612</v>
      </c>
      <c r="H31" s="44" t="str">
        <f>IFERROR(VLOOKUP(A8,'Totaal pupillen - jongens'!B:B,1,FALSE),"")</f>
        <v/>
      </c>
      <c r="I31" s="48"/>
      <c r="J31" s="94"/>
      <c r="K31" s="42"/>
      <c r="L31" s="96"/>
      <c r="M31" s="68"/>
      <c r="N31" s="42"/>
      <c r="O31" s="42"/>
      <c r="P31" s="51"/>
      <c r="Q31" s="50" t="str">
        <f>IFERROR(VLOOKUP(J11,'Totaal pupillen - meisjes'!B:B,1,FALSE),"")</f>
        <v/>
      </c>
      <c r="R31" s="48"/>
      <c r="S31" s="94">
        <v>1035</v>
      </c>
      <c r="T31" s="42" t="s">
        <v>106</v>
      </c>
      <c r="U31" s="96" t="s">
        <v>168</v>
      </c>
      <c r="V31" s="68">
        <v>272</v>
      </c>
      <c r="W31" s="42">
        <v>319</v>
      </c>
      <c r="X31" s="42">
        <v>0</v>
      </c>
      <c r="Y31" s="51">
        <v>591</v>
      </c>
      <c r="Z31" s="50" t="str">
        <f>IFERROR(VLOOKUP(#REF!,'Totaal miniemen - jongens'!B:B,1,FALSE),"")</f>
        <v/>
      </c>
      <c r="AA31" s="48"/>
      <c r="AB31" s="42">
        <v>5059</v>
      </c>
      <c r="AC31" s="42" t="s">
        <v>146</v>
      </c>
      <c r="AD31" s="96" t="s">
        <v>167</v>
      </c>
      <c r="AE31" s="68">
        <v>0</v>
      </c>
      <c r="AF31" s="42">
        <v>254</v>
      </c>
      <c r="AG31" s="42">
        <v>0</v>
      </c>
      <c r="AH31" s="46">
        <f t="shared" si="2"/>
        <v>254</v>
      </c>
      <c r="AI31" s="52" t="str">
        <f>IFERROR(VLOOKUP(AC23,'Totaal miniemen - meisjes'!B:B,1,FALSE),"")</f>
        <v> Lore Beuselinck</v>
      </c>
    </row>
    <row r="32" spans="1:35" x14ac:dyDescent="0.3">
      <c r="A32" s="104">
        <v>5760</v>
      </c>
      <c r="B32" s="23" t="s">
        <v>253</v>
      </c>
      <c r="C32" s="150" t="s">
        <v>169</v>
      </c>
      <c r="D32" s="68">
        <v>288</v>
      </c>
      <c r="E32" s="42">
        <v>85</v>
      </c>
      <c r="F32" s="42">
        <v>191</v>
      </c>
      <c r="G32" s="46">
        <f t="shared" si="0"/>
        <v>564</v>
      </c>
      <c r="H32" s="44" t="str">
        <f>IFERROR(VLOOKUP(#REF!,'Totaal pupillen - jongens'!B:B,1,FALSE),"")</f>
        <v/>
      </c>
      <c r="I32" s="48"/>
      <c r="J32" s="94"/>
      <c r="K32" s="42"/>
      <c r="L32" s="96"/>
      <c r="M32" s="68"/>
      <c r="N32" s="42"/>
      <c r="O32" s="42"/>
      <c r="P32" s="51"/>
      <c r="Q32" s="50" t="str">
        <f>IFERROR(VLOOKUP(J12,'Totaal pupillen - meisjes'!B:B,1,FALSE),"")</f>
        <v/>
      </c>
      <c r="R32" s="48"/>
      <c r="S32" s="94">
        <v>237</v>
      </c>
      <c r="T32" s="42" t="s">
        <v>107</v>
      </c>
      <c r="U32" s="96" t="s">
        <v>166</v>
      </c>
      <c r="V32" s="68">
        <v>284</v>
      </c>
      <c r="W32" s="42">
        <v>0</v>
      </c>
      <c r="X32" s="42">
        <v>296</v>
      </c>
      <c r="Y32" s="51">
        <v>580</v>
      </c>
      <c r="Z32" s="50" t="str">
        <f>IFERROR(VLOOKUP(T24,'Totaal miniemen - jongens'!B:B,1,FALSE),"")</f>
        <v> Tristan Van Parys</v>
      </c>
      <c r="AA32" s="48"/>
      <c r="AB32" s="42">
        <v>5074</v>
      </c>
      <c r="AC32" s="42" t="s">
        <v>147</v>
      </c>
      <c r="AD32" s="96" t="s">
        <v>167</v>
      </c>
      <c r="AE32" s="68">
        <v>0</v>
      </c>
      <c r="AF32" s="42">
        <v>214</v>
      </c>
      <c r="AG32" s="42">
        <v>0</v>
      </c>
      <c r="AH32" s="46">
        <f t="shared" si="2"/>
        <v>214</v>
      </c>
      <c r="AI32" s="52" t="str">
        <f>IFERROR(VLOOKUP(AC24,'Totaal miniemen - meisjes'!B:B,1,FALSE),"")</f>
        <v> Jana Rogge</v>
      </c>
    </row>
    <row r="33" spans="1:35" x14ac:dyDescent="0.3">
      <c r="A33" s="104">
        <v>7342</v>
      </c>
      <c r="B33" s="23" t="s">
        <v>256</v>
      </c>
      <c r="C33" s="150" t="s">
        <v>166</v>
      </c>
      <c r="D33" s="68">
        <v>363</v>
      </c>
      <c r="E33" s="42">
        <v>160</v>
      </c>
      <c r="F33" s="42">
        <v>0</v>
      </c>
      <c r="G33" s="46">
        <f t="shared" si="0"/>
        <v>523</v>
      </c>
      <c r="H33" s="44" t="str">
        <f>IFERROR(VLOOKUP(#REF!,'Totaal pupillen - jongens'!B:B,1,FALSE),"")</f>
        <v/>
      </c>
      <c r="I33" s="48"/>
      <c r="J33" s="94"/>
      <c r="K33" s="42"/>
      <c r="L33" s="96"/>
      <c r="M33" s="68"/>
      <c r="N33" s="42"/>
      <c r="O33" s="42"/>
      <c r="P33" s="51"/>
      <c r="Q33" s="50" t="str">
        <f>IFERROR(VLOOKUP(#REF!,'Totaal pupillen - meisjes'!B:B,1,FALSE),"")</f>
        <v/>
      </c>
      <c r="R33" s="48"/>
      <c r="S33" s="94">
        <v>499</v>
      </c>
      <c r="T33" s="42" t="s">
        <v>108</v>
      </c>
      <c r="U33" s="96" t="s">
        <v>169</v>
      </c>
      <c r="V33" s="68">
        <v>0</v>
      </c>
      <c r="W33" s="42">
        <v>560</v>
      </c>
      <c r="X33" s="42">
        <v>0</v>
      </c>
      <c r="Y33" s="51">
        <v>560</v>
      </c>
      <c r="Z33" s="50" t="str">
        <f>IFERROR(VLOOKUP(T25,'Totaal miniemen - jongens'!B:B,1,FALSE),"")</f>
        <v> Vidar Coppieters-Ameye</v>
      </c>
      <c r="AA33" s="48"/>
      <c r="AB33" s="42">
        <v>5756</v>
      </c>
      <c r="AC33" s="42" t="s">
        <v>148</v>
      </c>
      <c r="AD33" s="96" t="s">
        <v>168</v>
      </c>
      <c r="AE33" s="68">
        <v>0</v>
      </c>
      <c r="AF33" s="42">
        <v>176</v>
      </c>
      <c r="AG33" s="42">
        <v>0</v>
      </c>
      <c r="AH33" s="46">
        <f t="shared" si="2"/>
        <v>176</v>
      </c>
      <c r="AI33" s="52" t="str">
        <f>IFERROR(VLOOKUP(AC25,'Totaal miniemen - meisjes'!B:B,1,FALSE),"")</f>
        <v> Lena Van de putte</v>
      </c>
    </row>
    <row r="34" spans="1:35" x14ac:dyDescent="0.3">
      <c r="A34" s="104">
        <v>6323</v>
      </c>
      <c r="B34" s="23" t="s">
        <v>251</v>
      </c>
      <c r="C34" s="150" t="s">
        <v>169</v>
      </c>
      <c r="D34" s="68">
        <v>268</v>
      </c>
      <c r="E34" s="42">
        <v>91</v>
      </c>
      <c r="F34" s="42">
        <v>160</v>
      </c>
      <c r="G34" s="46">
        <f t="shared" si="0"/>
        <v>519</v>
      </c>
      <c r="H34" s="44" t="str">
        <f>IFERROR(VLOOKUP(#REF!,'Totaal pupillen - jongens'!B:B,1,FALSE),"")</f>
        <v/>
      </c>
      <c r="I34" s="48"/>
      <c r="J34" s="94"/>
      <c r="K34" s="42"/>
      <c r="L34" s="96"/>
      <c r="M34" s="68"/>
      <c r="N34" s="42"/>
      <c r="O34" s="42"/>
      <c r="P34" s="51"/>
      <c r="Q34" s="50" t="str">
        <f>IFERROR(VLOOKUP(#REF!,'Totaal pupillen - meisjes'!B:B,1,FALSE),"")</f>
        <v/>
      </c>
      <c r="R34" s="48"/>
      <c r="S34" s="94">
        <v>1324</v>
      </c>
      <c r="T34" s="42" t="s">
        <v>109</v>
      </c>
      <c r="U34" s="96" t="s">
        <v>168</v>
      </c>
      <c r="V34" s="68">
        <v>557</v>
      </c>
      <c r="W34" s="42">
        <v>0</v>
      </c>
      <c r="X34" s="42">
        <v>0</v>
      </c>
      <c r="Y34" s="51">
        <v>557</v>
      </c>
      <c r="Z34" s="50" t="str">
        <f>IFERROR(VLOOKUP(T26,'Totaal miniemen - jongens'!B:B,1,FALSE),"")</f>
        <v> Yme Verheye</v>
      </c>
      <c r="AA34" s="48"/>
      <c r="AB34" s="42"/>
      <c r="AC34" s="42"/>
      <c r="AD34" s="96"/>
      <c r="AE34" s="68"/>
      <c r="AF34" s="42"/>
      <c r="AG34" s="42"/>
      <c r="AH34" s="46"/>
      <c r="AI34" s="52" t="str">
        <f>IFERROR(VLOOKUP(AB42,'Totaal miniemen - meisjes'!B:B,1,FALSE),"")</f>
        <v/>
      </c>
    </row>
    <row r="35" spans="1:35" x14ac:dyDescent="0.3">
      <c r="A35" s="104">
        <v>7045</v>
      </c>
      <c r="B35" s="23" t="s">
        <v>355</v>
      </c>
      <c r="C35" s="150" t="s">
        <v>171</v>
      </c>
      <c r="D35" s="68">
        <v>229</v>
      </c>
      <c r="E35" s="42">
        <v>85</v>
      </c>
      <c r="F35" s="42">
        <v>182</v>
      </c>
      <c r="G35" s="46">
        <f t="shared" si="0"/>
        <v>496</v>
      </c>
      <c r="H35" s="44" t="str">
        <f>IFERROR(VLOOKUP(A9,'Totaal pupillen - jongens'!B:B,1,FALSE),"")</f>
        <v/>
      </c>
      <c r="I35" s="48"/>
      <c r="J35" s="94"/>
      <c r="K35" s="42"/>
      <c r="L35" s="96"/>
      <c r="M35" s="68"/>
      <c r="N35" s="42"/>
      <c r="O35" s="42"/>
      <c r="P35" s="51"/>
      <c r="Q35" s="50" t="str">
        <f>IFERROR(VLOOKUP(#REF!,'Totaal pupillen - meisjes'!B:B,1,FALSE),"")</f>
        <v/>
      </c>
      <c r="R35" s="48"/>
      <c r="S35" s="94">
        <v>251</v>
      </c>
      <c r="T35" s="42" t="s">
        <v>110</v>
      </c>
      <c r="U35" s="96" t="s">
        <v>166</v>
      </c>
      <c r="V35" s="68">
        <v>0</v>
      </c>
      <c r="W35" s="42">
        <v>0</v>
      </c>
      <c r="X35" s="42">
        <v>506</v>
      </c>
      <c r="Y35" s="51">
        <v>506</v>
      </c>
      <c r="Z35" s="50" t="str">
        <f>IFERROR(VLOOKUP(T27,'Totaal miniemen - jongens'!B:B,1,FALSE),"")</f>
        <v> Kamiel De Velder</v>
      </c>
      <c r="AA35" s="48"/>
      <c r="AB35" s="42"/>
      <c r="AC35" s="42"/>
      <c r="AD35" s="96"/>
      <c r="AE35" s="68"/>
      <c r="AF35" s="42"/>
      <c r="AG35" s="42"/>
      <c r="AH35" s="46"/>
      <c r="AI35" s="52" t="str">
        <f>IFERROR(VLOOKUP(AB43,'Totaal miniemen - meisjes'!B:B,1,FALSE),"")</f>
        <v/>
      </c>
    </row>
    <row r="36" spans="1:35" x14ac:dyDescent="0.3">
      <c r="A36" s="104">
        <v>5101</v>
      </c>
      <c r="B36" s="23" t="s">
        <v>356</v>
      </c>
      <c r="C36" s="150" t="s">
        <v>167</v>
      </c>
      <c r="D36" s="68">
        <v>308</v>
      </c>
      <c r="E36" s="42">
        <v>170</v>
      </c>
      <c r="F36" s="42">
        <v>0</v>
      </c>
      <c r="G36" s="46">
        <f t="shared" si="0"/>
        <v>478</v>
      </c>
      <c r="H36" s="44" t="str">
        <f>IFERROR(VLOOKUP(A10,'Totaal pupillen - jongens'!B:B,1,FALSE),"")</f>
        <v/>
      </c>
      <c r="I36" s="48"/>
      <c r="J36" s="94"/>
      <c r="K36" s="42"/>
      <c r="L36" s="96"/>
      <c r="M36" s="68"/>
      <c r="N36" s="42"/>
      <c r="O36" s="42"/>
      <c r="P36" s="51"/>
      <c r="Q36" s="50" t="str">
        <f>IFERROR(VLOOKUP(#REF!,'Totaal pupillen - meisjes'!B:B,1,FALSE),"")</f>
        <v/>
      </c>
      <c r="R36" s="48"/>
      <c r="S36" s="94">
        <v>433</v>
      </c>
      <c r="T36" s="42" t="s">
        <v>111</v>
      </c>
      <c r="U36" s="96" t="s">
        <v>169</v>
      </c>
      <c r="V36" s="68">
        <v>0</v>
      </c>
      <c r="W36" s="42">
        <v>495</v>
      </c>
      <c r="X36" s="42">
        <v>0</v>
      </c>
      <c r="Y36" s="51">
        <v>495</v>
      </c>
      <c r="Z36" s="50" t="str">
        <f>IFERROR(VLOOKUP(T28,'Totaal miniemen - jongens'!B:B,1,FALSE),"")</f>
        <v> Henri Dobbelaere</v>
      </c>
      <c r="AA36" s="48"/>
      <c r="AB36" s="42"/>
      <c r="AC36" s="42"/>
      <c r="AD36" s="96"/>
      <c r="AE36" s="68"/>
      <c r="AF36" s="42"/>
      <c r="AG36" s="42"/>
      <c r="AH36" s="46"/>
      <c r="AI36" s="52" t="str">
        <f>IFERROR(VLOOKUP(AC26,'Totaal miniemen - meisjes'!B:B,1,FALSE),"")</f>
        <v> Jutta Snoeck</v>
      </c>
    </row>
    <row r="37" spans="1:35" x14ac:dyDescent="0.3">
      <c r="A37" s="104">
        <v>6713</v>
      </c>
      <c r="B37" s="23" t="s">
        <v>357</v>
      </c>
      <c r="C37" s="150" t="s">
        <v>168</v>
      </c>
      <c r="D37" s="68">
        <v>312</v>
      </c>
      <c r="E37" s="42">
        <v>138</v>
      </c>
      <c r="F37" s="42">
        <v>0</v>
      </c>
      <c r="G37" s="46">
        <f t="shared" si="0"/>
        <v>450</v>
      </c>
      <c r="H37" s="44" t="str">
        <f>IFERROR(VLOOKUP(#REF!,'Totaal pupillen - jongens'!B:B,1,FALSE),"")</f>
        <v/>
      </c>
      <c r="I37" s="48"/>
      <c r="J37" s="94"/>
      <c r="K37" s="42"/>
      <c r="L37" s="96"/>
      <c r="M37" s="68"/>
      <c r="N37" s="42"/>
      <c r="O37" s="42"/>
      <c r="P37" s="51"/>
      <c r="Q37" s="50" t="str">
        <f>IFERROR(VLOOKUP(#REF!,'Totaal pupillen - meisjes'!B:B,1,FALSE),"")</f>
        <v/>
      </c>
      <c r="R37" s="48"/>
      <c r="S37" s="94">
        <v>731</v>
      </c>
      <c r="T37" s="42" t="s">
        <v>112</v>
      </c>
      <c r="U37" s="96" t="s">
        <v>171</v>
      </c>
      <c r="V37" s="68">
        <v>0</v>
      </c>
      <c r="W37" s="42">
        <v>469</v>
      </c>
      <c r="X37" s="42">
        <v>0</v>
      </c>
      <c r="Y37" s="51">
        <v>469</v>
      </c>
      <c r="Z37" s="50" t="str">
        <f>IFERROR(VLOOKUP(T29,'Totaal miniemen - jongens'!B:B,1,FALSE),"")</f>
        <v> Bent Monkerhey</v>
      </c>
      <c r="AA37" s="48"/>
      <c r="AB37" s="42"/>
      <c r="AC37" s="42"/>
      <c r="AD37" s="96"/>
      <c r="AE37" s="68"/>
      <c r="AF37" s="42"/>
      <c r="AG37" s="42"/>
      <c r="AH37" s="46"/>
      <c r="AI37" s="52" t="str">
        <f>IFERROR(VLOOKUP(AB44,'Totaal miniemen - meisjes'!B:B,1,FALSE),"")</f>
        <v/>
      </c>
    </row>
    <row r="38" spans="1:35" x14ac:dyDescent="0.3">
      <c r="A38" s="104">
        <v>5102</v>
      </c>
      <c r="B38" s="23" t="s">
        <v>358</v>
      </c>
      <c r="C38" s="150" t="s">
        <v>167</v>
      </c>
      <c r="D38" s="68">
        <v>198</v>
      </c>
      <c r="E38" s="42">
        <v>136</v>
      </c>
      <c r="F38" s="42">
        <v>56</v>
      </c>
      <c r="G38" s="46">
        <f t="shared" si="0"/>
        <v>390</v>
      </c>
      <c r="H38" s="44" t="str">
        <f>IFERROR(VLOOKUP(#REF!,'Totaal pupillen - jongens'!B:B,1,FALSE),"")</f>
        <v/>
      </c>
      <c r="I38" s="48"/>
      <c r="J38" s="94"/>
      <c r="K38" s="42"/>
      <c r="L38" s="96"/>
      <c r="M38" s="68"/>
      <c r="N38" s="42"/>
      <c r="O38" s="42"/>
      <c r="P38" s="51"/>
      <c r="Q38" s="50" t="str">
        <f>IFERROR(VLOOKUP(#REF!,'Totaal pupillen - meisjes'!B:B,1,FALSE),"")</f>
        <v/>
      </c>
      <c r="R38" s="48"/>
      <c r="S38" s="94">
        <v>55</v>
      </c>
      <c r="T38" s="42" t="s">
        <v>113</v>
      </c>
      <c r="U38" s="96" t="s">
        <v>167</v>
      </c>
      <c r="V38" s="68">
        <v>467</v>
      </c>
      <c r="W38" s="42">
        <v>0</v>
      </c>
      <c r="X38" s="42">
        <v>0</v>
      </c>
      <c r="Y38" s="51">
        <v>467</v>
      </c>
      <c r="Z38" s="50" t="str">
        <f>IFERROR(VLOOKUP(#REF!,'Totaal miniemen - jongens'!B:B,1,FALSE),"")</f>
        <v/>
      </c>
      <c r="AA38" s="48"/>
      <c r="AB38" s="42"/>
      <c r="AC38" s="42"/>
      <c r="AD38" s="96"/>
      <c r="AE38" s="68"/>
      <c r="AF38" s="42"/>
      <c r="AG38" s="42"/>
      <c r="AH38" s="46"/>
      <c r="AI38" s="52" t="str">
        <f>IFERROR(VLOOKUP(AC27,'Totaal miniemen - meisjes'!B:B,1,FALSE),"")</f>
        <v> Bosofía Goossen</v>
      </c>
    </row>
    <row r="39" spans="1:35" x14ac:dyDescent="0.3">
      <c r="A39" s="104">
        <v>5813</v>
      </c>
      <c r="B39" s="23" t="s">
        <v>222</v>
      </c>
      <c r="C39" s="150" t="s">
        <v>168</v>
      </c>
      <c r="D39" s="68">
        <v>389</v>
      </c>
      <c r="E39" s="42">
        <v>0</v>
      </c>
      <c r="F39" s="42">
        <v>0</v>
      </c>
      <c r="G39" s="46">
        <f t="shared" si="0"/>
        <v>389</v>
      </c>
      <c r="H39" s="44" t="str">
        <f>IFERROR(VLOOKUP(#REF!,'Totaal pupillen - jongens'!B:B,1,FALSE),"")</f>
        <v/>
      </c>
      <c r="I39" s="48"/>
      <c r="J39" s="94"/>
      <c r="K39" s="42"/>
      <c r="L39" s="96"/>
      <c r="M39" s="68"/>
      <c r="N39" s="42"/>
      <c r="O39" s="42"/>
      <c r="P39" s="51"/>
      <c r="Q39" s="50" t="str">
        <f>IFERROR(VLOOKUP(#REF!,'Totaal pupillen - meisjes'!B:B,1,FALSE),"")</f>
        <v/>
      </c>
      <c r="R39" s="48"/>
      <c r="S39" s="94">
        <v>451</v>
      </c>
      <c r="T39" s="42" t="s">
        <v>114</v>
      </c>
      <c r="U39" s="96" t="s">
        <v>169</v>
      </c>
      <c r="V39" s="68">
        <v>254</v>
      </c>
      <c r="W39" s="42">
        <v>201</v>
      </c>
      <c r="X39" s="42">
        <v>0</v>
      </c>
      <c r="Y39" s="51">
        <v>455</v>
      </c>
      <c r="Z39" s="50" t="str">
        <f>IFERROR(VLOOKUP(T30,'Totaal miniemen - jongens'!B:B,1,FALSE),"")</f>
        <v> Jens Van Snick</v>
      </c>
      <c r="AA39" s="48"/>
      <c r="AB39" s="42"/>
      <c r="AC39" s="42"/>
      <c r="AD39" s="96"/>
      <c r="AE39" s="68"/>
      <c r="AF39" s="42"/>
      <c r="AG39" s="42"/>
      <c r="AH39" s="46"/>
      <c r="AI39" s="52" t="str">
        <f>IFERROR(VLOOKUP(AB45,'Totaal miniemen - meisjes'!B:B,1,FALSE),"")</f>
        <v/>
      </c>
    </row>
    <row r="40" spans="1:35" x14ac:dyDescent="0.3">
      <c r="A40" s="104">
        <v>5648</v>
      </c>
      <c r="B40" s="23" t="s">
        <v>260</v>
      </c>
      <c r="C40" s="150" t="s">
        <v>169</v>
      </c>
      <c r="D40" s="68">
        <v>0</v>
      </c>
      <c r="E40" s="42">
        <v>122</v>
      </c>
      <c r="F40" s="42">
        <v>263</v>
      </c>
      <c r="G40" s="46">
        <f t="shared" si="0"/>
        <v>385</v>
      </c>
      <c r="H40" s="44" t="str">
        <f>IFERROR(VLOOKUP(#REF!,'Totaal pupillen - jongens'!B:B,1,FALSE),"")</f>
        <v/>
      </c>
      <c r="I40" s="48"/>
      <c r="J40" s="94"/>
      <c r="K40" s="42"/>
      <c r="L40" s="96"/>
      <c r="M40" s="68"/>
      <c r="N40" s="42"/>
      <c r="O40" s="42"/>
      <c r="P40" s="51"/>
      <c r="Q40" s="50" t="str">
        <f>IFERROR(VLOOKUP(#REF!,'Totaal pupillen - meisjes'!B:B,1,FALSE),"")</f>
        <v/>
      </c>
      <c r="R40" s="48"/>
      <c r="S40" s="94">
        <v>1127</v>
      </c>
      <c r="T40" s="42" t="s">
        <v>115</v>
      </c>
      <c r="U40" s="96" t="s">
        <v>168</v>
      </c>
      <c r="V40" s="68">
        <v>420</v>
      </c>
      <c r="W40" s="42">
        <v>0</v>
      </c>
      <c r="X40" s="42">
        <v>0</v>
      </c>
      <c r="Y40" s="51">
        <v>420</v>
      </c>
      <c r="Z40" s="50" t="str">
        <f>IFERROR(VLOOKUP(T31,'Totaal miniemen - jongens'!B:B,1,FALSE),"")</f>
        <v> Axel Alonso</v>
      </c>
      <c r="AA40" s="48"/>
      <c r="AB40" s="42"/>
      <c r="AC40" s="42"/>
      <c r="AD40" s="96"/>
      <c r="AE40" s="68"/>
      <c r="AF40" s="42"/>
      <c r="AG40" s="42"/>
      <c r="AH40" s="46"/>
      <c r="AI40" s="52" t="str">
        <f>IFERROR(VLOOKUP(AC28,'Totaal miniemen - meisjes'!B:B,1,FALSE),"")</f>
        <v> Helena Viskens</v>
      </c>
    </row>
    <row r="41" spans="1:35" x14ac:dyDescent="0.3">
      <c r="A41" s="104">
        <v>5294</v>
      </c>
      <c r="B41" s="23" t="s">
        <v>255</v>
      </c>
      <c r="C41" s="150" t="s">
        <v>167</v>
      </c>
      <c r="D41" s="68">
        <v>176</v>
      </c>
      <c r="E41" s="42">
        <v>47</v>
      </c>
      <c r="F41" s="42">
        <v>154</v>
      </c>
      <c r="G41" s="46">
        <f t="shared" si="0"/>
        <v>377</v>
      </c>
      <c r="H41" s="44" t="str">
        <f>IFERROR(VLOOKUP(A11,'Totaal pupillen - jongens'!B:B,1,FALSE),"")</f>
        <v/>
      </c>
      <c r="I41" s="48"/>
      <c r="J41" s="94"/>
      <c r="K41" s="42"/>
      <c r="L41" s="96"/>
      <c r="M41" s="68"/>
      <c r="N41" s="42"/>
      <c r="O41" s="42"/>
      <c r="P41" s="51"/>
      <c r="Q41" s="50" t="str">
        <f>IFERROR(VLOOKUP(#REF!,'Totaal pupillen - meisjes'!B:B,1,FALSE),"")</f>
        <v/>
      </c>
      <c r="R41" s="48"/>
      <c r="S41" s="94">
        <v>57</v>
      </c>
      <c r="T41" s="42" t="s">
        <v>116</v>
      </c>
      <c r="U41" s="96" t="s">
        <v>167</v>
      </c>
      <c r="V41" s="68">
        <v>0</v>
      </c>
      <c r="W41" s="42">
        <v>388</v>
      </c>
      <c r="X41" s="42">
        <v>0</v>
      </c>
      <c r="Y41" s="51">
        <v>388</v>
      </c>
      <c r="Z41" s="50" t="str">
        <f>IFERROR(VLOOKUP(T32,'Totaal miniemen - jongens'!B:B,1,FALSE),"")</f>
        <v> Arne Lanoye</v>
      </c>
      <c r="AA41" s="48"/>
      <c r="AB41" s="42"/>
      <c r="AC41" s="42"/>
      <c r="AD41" s="96"/>
      <c r="AE41" s="68"/>
      <c r="AF41" s="42"/>
      <c r="AG41" s="42"/>
      <c r="AH41" s="46"/>
      <c r="AI41" s="52" t="str">
        <f>IFERROR(VLOOKUP(AC29,'Totaal miniemen - meisjes'!B:B,1,FALSE),"")</f>
        <v> Jule De Mecheleer</v>
      </c>
    </row>
    <row r="42" spans="1:35" x14ac:dyDescent="0.3">
      <c r="A42" s="104">
        <v>6129</v>
      </c>
      <c r="B42" s="23" t="s">
        <v>261</v>
      </c>
      <c r="C42" s="150" t="s">
        <v>165</v>
      </c>
      <c r="D42" s="68">
        <v>310</v>
      </c>
      <c r="E42" s="42">
        <v>65</v>
      </c>
      <c r="F42" s="42">
        <v>0</v>
      </c>
      <c r="G42" s="46">
        <f t="shared" si="0"/>
        <v>375</v>
      </c>
      <c r="H42" s="44" t="str">
        <f>IFERROR(VLOOKUP(#REF!,'Totaal pupillen - jongens'!B:B,1,FALSE),"")</f>
        <v/>
      </c>
      <c r="I42" s="48"/>
      <c r="J42" s="94"/>
      <c r="K42" s="42"/>
      <c r="L42" s="96"/>
      <c r="M42" s="68"/>
      <c r="N42" s="42"/>
      <c r="O42" s="42"/>
      <c r="P42" s="51"/>
      <c r="Q42" s="50" t="str">
        <f>IFERROR(VLOOKUP(J13,'Totaal pupillen - meisjes'!B:B,1,FALSE),"")</f>
        <v/>
      </c>
      <c r="R42" s="48"/>
      <c r="S42" s="160">
        <v>1122</v>
      </c>
      <c r="T42" s="57" t="s">
        <v>117</v>
      </c>
      <c r="U42" s="152" t="s">
        <v>168</v>
      </c>
      <c r="V42" s="145">
        <v>318</v>
      </c>
      <c r="W42" s="57">
        <v>0</v>
      </c>
      <c r="X42" s="57">
        <v>0</v>
      </c>
      <c r="Y42" s="77">
        <v>318</v>
      </c>
      <c r="Z42" s="50" t="str">
        <f>IFERROR(VLOOKUP(T33,'Totaal miniemen - jongens'!B:B,1,FALSE),"")</f>
        <v> Juul Van Cauwenberghe</v>
      </c>
      <c r="AA42" s="48"/>
      <c r="AB42" s="42"/>
      <c r="AC42" s="42"/>
      <c r="AD42" s="96"/>
      <c r="AE42" s="68"/>
      <c r="AF42" s="42"/>
      <c r="AG42" s="42"/>
      <c r="AH42" s="46"/>
      <c r="AI42" s="52" t="str">
        <f>IFERROR(VLOOKUP(AB46,'Totaal miniemen - meisjes'!B:B,1,FALSE),"")</f>
        <v/>
      </c>
    </row>
    <row r="43" spans="1:35" x14ac:dyDescent="0.3">
      <c r="A43" s="104">
        <v>7219</v>
      </c>
      <c r="B43" s="23" t="s">
        <v>359</v>
      </c>
      <c r="C43" s="150" t="s">
        <v>168</v>
      </c>
      <c r="D43" s="68">
        <v>321</v>
      </c>
      <c r="E43" s="42">
        <v>38</v>
      </c>
      <c r="F43" s="42">
        <v>0</v>
      </c>
      <c r="G43" s="46">
        <f t="shared" si="0"/>
        <v>359</v>
      </c>
      <c r="H43" s="44" t="str">
        <f>IFERROR(VLOOKUP(#REF!,'Totaal pupillen - jongens'!B:B,1,FALSE),"")</f>
        <v/>
      </c>
      <c r="I43" s="48"/>
      <c r="J43" s="94"/>
      <c r="K43" s="42"/>
      <c r="L43" s="96"/>
      <c r="M43" s="68"/>
      <c r="N43" s="42"/>
      <c r="O43" s="42"/>
      <c r="P43" s="51"/>
      <c r="Q43" s="50" t="str">
        <f>IFERROR(VLOOKUP(J14,'Totaal pupillen - meisjes'!B:B,1,FALSE),"")</f>
        <v/>
      </c>
      <c r="R43" s="48"/>
      <c r="S43" s="94"/>
      <c r="T43" s="42"/>
      <c r="U43" s="96"/>
      <c r="V43" s="68"/>
      <c r="W43" s="42"/>
      <c r="X43" s="42"/>
      <c r="Y43" s="51"/>
      <c r="Z43" s="50" t="str">
        <f>IFERROR(VLOOKUP(#REF!,'Totaal miniemen - jongens'!B:B,1,FALSE),"")</f>
        <v/>
      </c>
      <c r="AA43" s="48"/>
      <c r="AB43" s="42"/>
      <c r="AC43" s="42"/>
      <c r="AD43" s="96"/>
      <c r="AE43" s="68"/>
      <c r="AF43" s="42"/>
      <c r="AG43" s="42"/>
      <c r="AH43" s="46"/>
      <c r="AI43" s="52" t="str">
        <f>IFERROR(VLOOKUP(AC30,'Totaal miniemen - meisjes'!B:B,1,FALSE),"")</f>
        <v> Maya Van Rossen</v>
      </c>
    </row>
    <row r="44" spans="1:35" x14ac:dyDescent="0.3">
      <c r="A44" s="104">
        <v>5095</v>
      </c>
      <c r="B44" s="23" t="s">
        <v>360</v>
      </c>
      <c r="C44" s="150" t="s">
        <v>167</v>
      </c>
      <c r="D44" s="68">
        <v>349</v>
      </c>
      <c r="E44" s="42">
        <v>0</v>
      </c>
      <c r="F44" s="42">
        <v>0</v>
      </c>
      <c r="G44" s="46">
        <f t="shared" si="0"/>
        <v>349</v>
      </c>
      <c r="H44" s="44" t="str">
        <f>IFERROR(VLOOKUP(#REF!,'Totaal pupillen - jongens'!B:B,1,FALSE),"")</f>
        <v/>
      </c>
      <c r="I44" s="48"/>
      <c r="J44" s="94"/>
      <c r="K44" s="42"/>
      <c r="L44" s="96"/>
      <c r="M44" s="145"/>
      <c r="N44" s="57"/>
      <c r="O44" s="57"/>
      <c r="P44" s="77"/>
      <c r="Q44" s="50" t="str">
        <f>IFERROR(VLOOKUP(J15,'Totaal pupillen - meisjes'!B:B,1,FALSE),"")</f>
        <v/>
      </c>
      <c r="R44" s="48"/>
      <c r="S44" s="94"/>
      <c r="T44" s="42"/>
      <c r="U44" s="96"/>
      <c r="V44" s="68"/>
      <c r="W44" s="42"/>
      <c r="X44" s="42"/>
      <c r="Y44" s="51"/>
      <c r="Z44" s="50" t="str">
        <f>IFERROR(VLOOKUP(#REF!,'Totaal miniemen - jongens'!B:B,1,FALSE),"")</f>
        <v/>
      </c>
      <c r="AA44" s="48"/>
      <c r="AB44" s="42"/>
      <c r="AC44" s="42"/>
      <c r="AD44" s="96"/>
      <c r="AE44" s="68"/>
      <c r="AF44" s="42"/>
      <c r="AG44" s="42"/>
      <c r="AH44" s="46"/>
      <c r="AI44" s="52" t="str">
        <f>IFERROR(VLOOKUP(AC31,'Totaal miniemen - meisjes'!B:B,1,FALSE),"")</f>
        <v> Mare Haeck</v>
      </c>
    </row>
    <row r="45" spans="1:35" x14ac:dyDescent="0.3">
      <c r="A45" s="104">
        <v>7028</v>
      </c>
      <c r="B45" s="23" t="s">
        <v>361</v>
      </c>
      <c r="C45" s="150" t="s">
        <v>167</v>
      </c>
      <c r="D45" s="68">
        <v>0</v>
      </c>
      <c r="E45" s="42">
        <v>129</v>
      </c>
      <c r="F45" s="42">
        <v>210</v>
      </c>
      <c r="G45" s="46">
        <f t="shared" si="0"/>
        <v>339</v>
      </c>
      <c r="H45" s="44" t="str">
        <f>IFERROR(VLOOKUP(#REF!,'Totaal pupillen - jongens'!B:B,1,FALSE),"")</f>
        <v/>
      </c>
      <c r="I45" s="48"/>
      <c r="J45" s="94"/>
      <c r="K45" s="42"/>
      <c r="L45" s="96"/>
      <c r="M45" s="146"/>
      <c r="N45" s="45"/>
      <c r="O45" s="45"/>
      <c r="P45" s="45" t="str">
        <f t="shared" ref="P45:P53" si="3">IF(SUM(M45:O45)&gt;0,SUM(M45:O45),"")</f>
        <v/>
      </c>
      <c r="Q45" s="50" t="str">
        <f>IFERROR(VLOOKUP(J16,'Totaal pupillen - meisjes'!B:B,1,FALSE),"")</f>
        <v/>
      </c>
      <c r="R45" s="48"/>
      <c r="S45" s="94"/>
      <c r="T45" s="42"/>
      <c r="U45" s="96"/>
      <c r="V45" s="68"/>
      <c r="W45" s="42"/>
      <c r="X45" s="42"/>
      <c r="Y45" s="51"/>
      <c r="Z45" s="50" t="str">
        <f>IFERROR(VLOOKUP(T34,'Totaal miniemen - jongens'!B:B,1,FALSE),"")</f>
        <v> Lander Kuypers</v>
      </c>
      <c r="AA45" s="48"/>
      <c r="AB45" s="42"/>
      <c r="AC45" s="42"/>
      <c r="AD45" s="96"/>
      <c r="AE45" s="68"/>
      <c r="AF45" s="42"/>
      <c r="AG45" s="42"/>
      <c r="AH45" s="46"/>
      <c r="AI45" s="52" t="str">
        <f>IFERROR(VLOOKUP(AB47,'Totaal miniemen - meisjes'!B:B,1,FALSE),"")</f>
        <v/>
      </c>
    </row>
    <row r="46" spans="1:35" x14ac:dyDescent="0.3">
      <c r="A46" s="104">
        <v>6435</v>
      </c>
      <c r="B46" s="23" t="s">
        <v>254</v>
      </c>
      <c r="C46" s="150" t="s">
        <v>171</v>
      </c>
      <c r="D46" s="68">
        <v>263</v>
      </c>
      <c r="E46" s="42">
        <v>63</v>
      </c>
      <c r="F46" s="42">
        <v>0</v>
      </c>
      <c r="G46" s="46">
        <f t="shared" si="0"/>
        <v>326</v>
      </c>
      <c r="H46" s="44" t="str">
        <f>IFERROR(VLOOKUP(#REF!,'Totaal pupillen - jongens'!B:B,1,FALSE),"")</f>
        <v/>
      </c>
      <c r="I46" s="48"/>
      <c r="J46" s="94"/>
      <c r="K46" s="42"/>
      <c r="L46" s="96"/>
      <c r="M46" s="146"/>
      <c r="N46" s="45"/>
      <c r="O46" s="45"/>
      <c r="P46" s="45" t="str">
        <f t="shared" si="3"/>
        <v/>
      </c>
      <c r="Q46" s="50" t="str">
        <f>IFERROR(VLOOKUP(J17,'Totaal pupillen - meisjes'!B:B,1,FALSE),"")</f>
        <v/>
      </c>
      <c r="R46" s="48"/>
      <c r="S46" s="94"/>
      <c r="T46" s="42"/>
      <c r="U46" s="96"/>
      <c r="V46" s="68"/>
      <c r="W46" s="42"/>
      <c r="X46" s="42"/>
      <c r="Y46" s="51"/>
      <c r="Z46" s="50" t="str">
        <f>IFERROR(VLOOKUP(#REF!,'Totaal miniemen - jongens'!B:B,1,FALSE),"")</f>
        <v/>
      </c>
      <c r="AA46" s="48"/>
      <c r="AB46" s="42"/>
      <c r="AC46" s="42"/>
      <c r="AD46" s="96"/>
      <c r="AE46" s="68"/>
      <c r="AF46" s="42"/>
      <c r="AG46" s="42"/>
      <c r="AH46" s="46"/>
      <c r="AI46" s="52" t="str">
        <f>IFERROR(VLOOKUP(AB48,'Totaal miniemen - meisjes'!B:B,1,FALSE),"")</f>
        <v/>
      </c>
    </row>
    <row r="47" spans="1:35" x14ac:dyDescent="0.3">
      <c r="A47" s="104">
        <v>5107</v>
      </c>
      <c r="B47" s="23" t="s">
        <v>362</v>
      </c>
      <c r="C47" s="150" t="s">
        <v>167</v>
      </c>
      <c r="D47" s="68">
        <v>128</v>
      </c>
      <c r="E47" s="42">
        <v>39</v>
      </c>
      <c r="F47" s="42">
        <v>133</v>
      </c>
      <c r="G47" s="46">
        <f t="shared" si="0"/>
        <v>300</v>
      </c>
      <c r="H47" s="44" t="str">
        <f>IFERROR(VLOOKUP(A12,'Totaal pupillen - jongens'!B:B,1,FALSE),"")</f>
        <v/>
      </c>
      <c r="I47" s="48"/>
      <c r="J47" s="94"/>
      <c r="K47" s="42"/>
      <c r="L47" s="96"/>
      <c r="M47" s="146"/>
      <c r="N47" s="45"/>
      <c r="O47" s="45"/>
      <c r="P47" s="45" t="str">
        <f t="shared" si="3"/>
        <v/>
      </c>
      <c r="Q47" s="50" t="str">
        <f>IFERROR(VLOOKUP(J18,'Totaal pupillen - meisjes'!B:B,1,FALSE),"")</f>
        <v/>
      </c>
      <c r="R47" s="48"/>
      <c r="S47" s="94"/>
      <c r="T47" s="42"/>
      <c r="U47" s="96"/>
      <c r="V47" s="68"/>
      <c r="W47" s="42"/>
      <c r="X47" s="42"/>
      <c r="Y47" s="51"/>
      <c r="Z47" s="50" t="str">
        <f>IFERROR(VLOOKUP(T35,'Totaal miniemen - jongens'!B:B,1,FALSE),"")</f>
        <v> Ziggy Govaert</v>
      </c>
      <c r="AA47" s="48"/>
      <c r="AB47" s="42"/>
      <c r="AC47" s="42"/>
      <c r="AD47" s="96"/>
      <c r="AE47" s="68"/>
      <c r="AF47" s="42"/>
      <c r="AG47" s="42"/>
      <c r="AH47" s="46"/>
      <c r="AI47" s="52" t="str">
        <f>IFERROR(VLOOKUP(AC32,'Totaal miniemen - meisjes'!B:B,1,FALSE),"")</f>
        <v> Amber Meuleman</v>
      </c>
    </row>
    <row r="48" spans="1:35" x14ac:dyDescent="0.3">
      <c r="A48" s="104">
        <v>5106</v>
      </c>
      <c r="B48" s="23" t="s">
        <v>363</v>
      </c>
      <c r="C48" s="150" t="s">
        <v>167</v>
      </c>
      <c r="D48" s="68">
        <v>0</v>
      </c>
      <c r="E48" s="42">
        <v>109</v>
      </c>
      <c r="F48" s="42">
        <v>129</v>
      </c>
      <c r="G48" s="46">
        <f t="shared" si="0"/>
        <v>238</v>
      </c>
      <c r="H48" s="44" t="str">
        <f>IFERROR(VLOOKUP(#REF!,'Totaal pupillen - jongens'!B:B,1,FALSE),"")</f>
        <v/>
      </c>
      <c r="I48" s="48"/>
      <c r="J48" s="94"/>
      <c r="K48" s="42"/>
      <c r="L48" s="96"/>
      <c r="M48" s="146"/>
      <c r="N48" s="45"/>
      <c r="O48" s="45"/>
      <c r="P48" s="45" t="str">
        <f t="shared" si="3"/>
        <v/>
      </c>
      <c r="Q48" s="50" t="str">
        <f>IFERROR(VLOOKUP(J19,'Totaal pupillen - meisjes'!B:B,1,FALSE),"")</f>
        <v/>
      </c>
      <c r="R48" s="48"/>
      <c r="S48" s="94"/>
      <c r="T48" s="42"/>
      <c r="U48" s="96"/>
      <c r="V48" s="68"/>
      <c r="W48" s="42"/>
      <c r="X48" s="42"/>
      <c r="Y48" s="51"/>
      <c r="Z48" s="50" t="str">
        <f>IFERROR(VLOOKUP(T36,'Totaal miniemen - jongens'!B:B,1,FALSE),"")</f>
        <v> Vitor Billiet</v>
      </c>
      <c r="AA48" s="48"/>
      <c r="AB48" s="42"/>
      <c r="AC48" s="42"/>
      <c r="AD48" s="96"/>
      <c r="AE48" s="68"/>
      <c r="AF48" s="42"/>
      <c r="AG48" s="42"/>
      <c r="AH48" s="46"/>
      <c r="AI48" s="52" t="str">
        <f>IFERROR(VLOOKUP(AC33,'Totaal miniemen - meisjes'!B:B,1,FALSE),"")</f>
        <v> Fien Buyse</v>
      </c>
    </row>
    <row r="49" spans="1:35" x14ac:dyDescent="0.3">
      <c r="A49" s="104">
        <v>6685</v>
      </c>
      <c r="B49" s="23" t="s">
        <v>245</v>
      </c>
      <c r="C49" s="150" t="s">
        <v>165</v>
      </c>
      <c r="D49" s="145">
        <v>0</v>
      </c>
      <c r="E49" s="57">
        <v>130</v>
      </c>
      <c r="F49" s="57">
        <v>0</v>
      </c>
      <c r="G49" s="58">
        <f t="shared" si="0"/>
        <v>130</v>
      </c>
      <c r="H49" s="44" t="str">
        <f>IFERROR(VLOOKUP(#REF!,'Totaal pupillen - jongens'!B:B,1,FALSE),"")</f>
        <v/>
      </c>
      <c r="I49" s="48"/>
      <c r="J49" s="94"/>
      <c r="K49" s="42"/>
      <c r="L49" s="96"/>
      <c r="M49" s="146"/>
      <c r="N49" s="45"/>
      <c r="O49" s="45"/>
      <c r="P49" s="45" t="str">
        <f t="shared" si="3"/>
        <v/>
      </c>
      <c r="Q49" s="50" t="str">
        <f>IFERROR(VLOOKUP(J20,'Totaal pupillen - meisjes'!B:B,1,FALSE),"")</f>
        <v/>
      </c>
      <c r="R49" s="48"/>
      <c r="S49" s="94"/>
      <c r="T49" s="42"/>
      <c r="U49" s="96"/>
      <c r="V49" s="68"/>
      <c r="W49" s="42"/>
      <c r="X49" s="42"/>
      <c r="Y49" s="51"/>
      <c r="Z49" s="50" t="str">
        <f>IFERROR(VLOOKUP(T37,'Totaal miniemen - jongens'!B:B,1,FALSE),"")</f>
        <v> Briek Stas</v>
      </c>
      <c r="AA49" s="48"/>
      <c r="AB49" s="57"/>
      <c r="AC49" s="57"/>
      <c r="AD49" s="152"/>
      <c r="AE49" s="145"/>
      <c r="AF49" s="57"/>
      <c r="AG49" s="57"/>
      <c r="AH49" s="58"/>
      <c r="AI49" s="52" t="str">
        <f>IFERROR(VLOOKUP(AB49,'Totaal miniemen - meisjes'!B:B,1,FALSE),"")</f>
        <v/>
      </c>
    </row>
    <row r="50" spans="1:35" x14ac:dyDescent="0.3">
      <c r="D50" s="11"/>
      <c r="E50" s="11"/>
      <c r="F50" s="11"/>
      <c r="G50" s="11" t="str">
        <f t="shared" ref="G50:G53" si="4">IF(SUM(D50:F50)&gt;0,SUM(D50:F50),"")</f>
        <v/>
      </c>
      <c r="H50" s="18" t="str">
        <f>IFERROR(VLOOKUP(A15,'Totaal pupillen - jongens'!B:B,1,FALSE),"")</f>
        <v/>
      </c>
      <c r="M50" s="11"/>
      <c r="N50" s="11"/>
      <c r="O50" s="11"/>
      <c r="P50" s="11" t="str">
        <f t="shared" si="3"/>
        <v/>
      </c>
      <c r="Q50" s="21" t="str">
        <f>IFERROR(VLOOKUP(J21,'Totaal pupillen - meisjes'!B:B,1,FALSE),"")</f>
        <v/>
      </c>
      <c r="S50" s="161"/>
      <c r="T50" s="19"/>
      <c r="U50" s="19"/>
      <c r="V50" s="11"/>
      <c r="W50" s="11"/>
      <c r="X50" s="11"/>
      <c r="Y50" s="11" t="str">
        <f t="shared" ref="Y50:Y53" si="5">IF(SUM(V50:X50)&gt;0,SUM(V50:X50),"")</f>
        <v/>
      </c>
      <c r="Z50" s="21" t="str">
        <f>IFERROR(VLOOKUP(S50,'Totaal miniemen - jongens'!B:B,1,FALSE),"")</f>
        <v/>
      </c>
      <c r="AB50" s="19"/>
      <c r="AC50" s="19"/>
      <c r="AD50" s="19"/>
      <c r="AE50" s="11"/>
      <c r="AF50" s="11"/>
      <c r="AG50" s="11"/>
      <c r="AH50" s="11" t="str">
        <f t="shared" ref="AH50:AH53" si="6">IF(SUM(AE50:AG50)&gt;0,SUM(AE50:AG50),"")</f>
        <v/>
      </c>
      <c r="AI50" s="9" t="str">
        <f>IFERROR(VLOOKUP(AB50,'Totaal miniemen - meisjes'!B:B,1,FALSE),"")</f>
        <v/>
      </c>
    </row>
    <row r="51" spans="1:35" x14ac:dyDescent="0.3">
      <c r="G51" s="7" t="str">
        <f t="shared" si="4"/>
        <v/>
      </c>
      <c r="H51" s="18" t="str">
        <f>IFERROR(VLOOKUP(A16,'Totaal pupillen - jongens'!B:B,1,FALSE),"")</f>
        <v/>
      </c>
      <c r="P51" s="7" t="str">
        <f t="shared" si="3"/>
        <v/>
      </c>
      <c r="Q51" s="21" t="str">
        <f>IFERROR(VLOOKUP(J22,'Totaal pupillen - meisjes'!B:B,1,FALSE),"")</f>
        <v/>
      </c>
      <c r="Y51" s="7" t="str">
        <f t="shared" si="5"/>
        <v/>
      </c>
      <c r="Z51" s="21" t="str">
        <f>IFERROR(VLOOKUP(S51,'Totaal miniemen - jongens'!B:B,1,FALSE),"")</f>
        <v/>
      </c>
      <c r="AH51" s="7" t="str">
        <f t="shared" si="6"/>
        <v/>
      </c>
      <c r="AI51" s="9" t="str">
        <f>IFERROR(VLOOKUP(AB51,'Totaal miniemen - meisjes'!B:B,1,FALSE),"")</f>
        <v/>
      </c>
    </row>
    <row r="52" spans="1:35" x14ac:dyDescent="0.3">
      <c r="G52" s="7" t="str">
        <f t="shared" si="4"/>
        <v/>
      </c>
      <c r="H52" s="18" t="str">
        <f>IFERROR(VLOOKUP(A17,'Totaal pupillen - jongens'!B:B,1,FALSE),"")</f>
        <v/>
      </c>
      <c r="P52" s="7" t="str">
        <f t="shared" si="3"/>
        <v/>
      </c>
      <c r="Q52" s="21" t="str">
        <f>IFERROR(VLOOKUP(J23,'Totaal pupillen - meisjes'!B:B,1,FALSE),"")</f>
        <v/>
      </c>
      <c r="Y52" s="7" t="str">
        <f t="shared" si="5"/>
        <v/>
      </c>
      <c r="Z52" s="21" t="str">
        <f>IFERROR(VLOOKUP(S52,'Totaal miniemen - jongens'!B:B,1,FALSE),"")</f>
        <v/>
      </c>
      <c r="AH52" s="7" t="str">
        <f t="shared" si="6"/>
        <v/>
      </c>
      <c r="AI52" s="9" t="str">
        <f>IFERROR(VLOOKUP(AB52,'Totaal miniemen - meisjes'!B:B,1,FALSE),"")</f>
        <v/>
      </c>
    </row>
    <row r="53" spans="1:35" x14ac:dyDescent="0.3">
      <c r="G53" s="7" t="str">
        <f t="shared" si="4"/>
        <v/>
      </c>
      <c r="H53" s="18" t="str">
        <f>IFERROR(VLOOKUP(A18,'Totaal pupillen - jongens'!B:B,1,FALSE),"")</f>
        <v/>
      </c>
      <c r="P53" s="7" t="str">
        <f t="shared" si="3"/>
        <v/>
      </c>
      <c r="Q53" s="21" t="str">
        <f>IFERROR(VLOOKUP(J24,'Totaal pupillen - meisjes'!B:B,1,FALSE),"")</f>
        <v/>
      </c>
      <c r="Y53" s="7" t="str">
        <f t="shared" si="5"/>
        <v/>
      </c>
      <c r="Z53" s="21" t="str">
        <f>IFERROR(VLOOKUP(S53,'Totaal miniemen - jongens'!B:B,1,FALSE),"")</f>
        <v/>
      </c>
      <c r="AH53" s="7" t="str">
        <f t="shared" si="6"/>
        <v/>
      </c>
      <c r="AI53" s="9" t="str">
        <f>IFERROR(VLOOKUP(AB53,'Totaal miniemen - meisjes'!B:B,1,FALSE),"")</f>
        <v/>
      </c>
    </row>
    <row r="54" spans="1:35" x14ac:dyDescent="0.3">
      <c r="G54" s="7" t="str">
        <f t="shared" ref="G54:G96" si="7">IF(SUM(D54:F54)&gt;0,SUM(D54:F54),"")</f>
        <v/>
      </c>
      <c r="H54" s="18" t="str">
        <f>IFERROR(VLOOKUP(A19,'Totaal pupillen - jongens'!B:B,1,FALSE),"")</f>
        <v/>
      </c>
      <c r="P54" s="7" t="str">
        <f t="shared" ref="P54:P96" si="8">IF(SUM(M54:O54)&gt;0,SUM(M54:O54),"")</f>
        <v/>
      </c>
      <c r="Q54" s="21" t="str">
        <f>IFERROR(VLOOKUP(J25,'Totaal pupillen - meisjes'!B:B,1,FALSE),"")</f>
        <v/>
      </c>
      <c r="Y54" s="7" t="str">
        <f t="shared" ref="Y54:Y96" si="9">IF(SUM(V54:X54)&gt;0,SUM(V54:X54),"")</f>
        <v/>
      </c>
      <c r="Z54" s="21" t="str">
        <f>IFERROR(VLOOKUP(S54,'Totaal miniemen - jongens'!B:B,1,FALSE),"")</f>
        <v/>
      </c>
      <c r="AH54" s="7" t="str">
        <f t="shared" ref="AH54:AH96" si="10">IF(SUM(AE54:AG54)&gt;0,SUM(AE54:AG54),"")</f>
        <v/>
      </c>
      <c r="AI54" s="9" t="str">
        <f>IFERROR(VLOOKUP(AB54,'Totaal miniemen - meisjes'!B:B,1,FALSE),"")</f>
        <v/>
      </c>
    </row>
    <row r="55" spans="1:35" x14ac:dyDescent="0.3">
      <c r="G55" s="7" t="str">
        <f t="shared" si="7"/>
        <v/>
      </c>
      <c r="H55" s="18" t="str">
        <f>IFERROR(VLOOKUP(A20,'Totaal pupillen - jongens'!B:B,1,FALSE),"")</f>
        <v/>
      </c>
      <c r="P55" s="7" t="str">
        <f t="shared" si="8"/>
        <v/>
      </c>
      <c r="Q55" s="21" t="str">
        <f>IFERROR(VLOOKUP(J26,'Totaal pupillen - meisjes'!B:B,1,FALSE),"")</f>
        <v/>
      </c>
      <c r="Y55" s="7" t="str">
        <f t="shared" si="9"/>
        <v/>
      </c>
      <c r="Z55" s="21" t="str">
        <f>IFERROR(VLOOKUP(S55,'Totaal miniemen - jongens'!B:B,1,FALSE),"")</f>
        <v/>
      </c>
      <c r="AH55" s="7" t="str">
        <f t="shared" si="10"/>
        <v/>
      </c>
      <c r="AI55" s="9" t="str">
        <f>IFERROR(VLOOKUP(AB55,'Totaal miniemen - meisjes'!B:B,1,FALSE),"")</f>
        <v/>
      </c>
    </row>
    <row r="56" spans="1:35" x14ac:dyDescent="0.3">
      <c r="G56" s="7" t="str">
        <f t="shared" si="7"/>
        <v/>
      </c>
      <c r="H56" s="18" t="str">
        <f>IFERROR(VLOOKUP(A21,'Totaal pupillen - jongens'!B:B,1,FALSE),"")</f>
        <v/>
      </c>
      <c r="P56" s="7" t="str">
        <f t="shared" si="8"/>
        <v/>
      </c>
      <c r="Q56" s="21" t="str">
        <f>IFERROR(VLOOKUP(J56,'Totaal pupillen - meisjes'!B:B,1,FALSE),"")</f>
        <v/>
      </c>
      <c r="Y56" s="7" t="str">
        <f t="shared" si="9"/>
        <v/>
      </c>
      <c r="Z56" s="21" t="str">
        <f>IFERROR(VLOOKUP(S56,'Totaal miniemen - jongens'!B:B,1,FALSE),"")</f>
        <v/>
      </c>
      <c r="AH56" s="7" t="str">
        <f t="shared" si="10"/>
        <v/>
      </c>
      <c r="AI56" s="9" t="str">
        <f>IFERROR(VLOOKUP(AB56,'Totaal miniemen - meisjes'!B:B,1,FALSE),"")</f>
        <v/>
      </c>
    </row>
    <row r="57" spans="1:35" x14ac:dyDescent="0.3">
      <c r="G57" s="7" t="str">
        <f t="shared" si="7"/>
        <v/>
      </c>
      <c r="H57" s="18" t="str">
        <f>IFERROR(VLOOKUP(A22,'Totaal pupillen - jongens'!B:B,1,FALSE),"")</f>
        <v/>
      </c>
      <c r="P57" s="7" t="str">
        <f t="shared" si="8"/>
        <v/>
      </c>
      <c r="Q57" s="21" t="str">
        <f>IFERROR(VLOOKUP(J57,'Totaal pupillen - meisjes'!B:B,1,FALSE),"")</f>
        <v/>
      </c>
      <c r="Y57" s="7" t="str">
        <f t="shared" si="9"/>
        <v/>
      </c>
      <c r="Z57" s="21" t="str">
        <f>IFERROR(VLOOKUP(S57,'Totaal miniemen - jongens'!B:B,1,FALSE),"")</f>
        <v/>
      </c>
      <c r="AH57" s="7" t="str">
        <f t="shared" si="10"/>
        <v/>
      </c>
      <c r="AI57" s="9" t="str">
        <f>IFERROR(VLOOKUP(AB57,'Totaal miniemen - meisjes'!B:B,1,FALSE),"")</f>
        <v/>
      </c>
    </row>
    <row r="58" spans="1:35" x14ac:dyDescent="0.3">
      <c r="G58" s="7" t="str">
        <f t="shared" si="7"/>
        <v/>
      </c>
      <c r="H58" s="18" t="str">
        <f>IFERROR(VLOOKUP(A23,'Totaal pupillen - jongens'!B:B,1,FALSE),"")</f>
        <v/>
      </c>
      <c r="P58" s="7" t="str">
        <f t="shared" si="8"/>
        <v/>
      </c>
      <c r="Q58" s="21" t="str">
        <f>IFERROR(VLOOKUP(J58,'Totaal pupillen - meisjes'!B:B,1,FALSE),"")</f>
        <v/>
      </c>
      <c r="Y58" s="7" t="str">
        <f t="shared" si="9"/>
        <v/>
      </c>
      <c r="Z58" s="21" t="str">
        <f>IFERROR(VLOOKUP(S58,'Totaal miniemen - jongens'!B:B,1,FALSE),"")</f>
        <v/>
      </c>
      <c r="AH58" s="7" t="str">
        <f t="shared" si="10"/>
        <v/>
      </c>
      <c r="AI58" s="9" t="str">
        <f>IFERROR(VLOOKUP(AB58,'Totaal miniemen - meisjes'!B:B,1,FALSE),"")</f>
        <v/>
      </c>
    </row>
    <row r="59" spans="1:35" x14ac:dyDescent="0.3">
      <c r="G59" s="7" t="str">
        <f t="shared" si="7"/>
        <v/>
      </c>
      <c r="H59" s="18" t="str">
        <f>IFERROR(VLOOKUP(A24,'Totaal pupillen - jongens'!B:B,1,FALSE),"")</f>
        <v/>
      </c>
      <c r="P59" s="7" t="str">
        <f t="shared" si="8"/>
        <v/>
      </c>
      <c r="Q59" s="21" t="str">
        <f>IFERROR(VLOOKUP(J59,'Totaal pupillen - meisjes'!B:B,1,FALSE),"")</f>
        <v/>
      </c>
      <c r="Y59" s="7" t="str">
        <f t="shared" si="9"/>
        <v/>
      </c>
      <c r="Z59" s="21" t="str">
        <f>IFERROR(VLOOKUP(S59,'Totaal miniemen - jongens'!B:B,1,FALSE),"")</f>
        <v/>
      </c>
      <c r="AH59" s="7" t="str">
        <f t="shared" si="10"/>
        <v/>
      </c>
      <c r="AI59" s="9" t="str">
        <f>IFERROR(VLOOKUP(AB59,'Totaal miniemen - meisjes'!B:B,1,FALSE),"")</f>
        <v/>
      </c>
    </row>
    <row r="60" spans="1:35" x14ac:dyDescent="0.3">
      <c r="G60" s="7" t="str">
        <f t="shared" si="7"/>
        <v/>
      </c>
      <c r="H60" s="18" t="str">
        <f>IFERROR(VLOOKUP(A25,'Totaal pupillen - jongens'!B:B,1,FALSE),"")</f>
        <v/>
      </c>
      <c r="P60" s="7" t="str">
        <f t="shared" si="8"/>
        <v/>
      </c>
      <c r="Q60" s="21" t="str">
        <f>IFERROR(VLOOKUP(J60,'Totaal pupillen - meisjes'!B:B,1,FALSE),"")</f>
        <v/>
      </c>
      <c r="Y60" s="7" t="str">
        <f t="shared" si="9"/>
        <v/>
      </c>
      <c r="Z60" s="21" t="str">
        <f>IFERROR(VLOOKUP(S60,'Totaal miniemen - jongens'!B:B,1,FALSE),"")</f>
        <v/>
      </c>
      <c r="AH60" s="7" t="str">
        <f t="shared" si="10"/>
        <v/>
      </c>
      <c r="AI60" s="9" t="str">
        <f>IFERROR(VLOOKUP(AB60,'Totaal miniemen - meisjes'!B:B,1,FALSE),"")</f>
        <v/>
      </c>
    </row>
    <row r="61" spans="1:35" x14ac:dyDescent="0.3">
      <c r="G61" s="7" t="str">
        <f t="shared" si="7"/>
        <v/>
      </c>
      <c r="H61" s="18" t="str">
        <f>IFERROR(VLOOKUP(A26,'Totaal pupillen - jongens'!B:B,1,FALSE),"")</f>
        <v/>
      </c>
      <c r="P61" s="7" t="str">
        <f t="shared" si="8"/>
        <v/>
      </c>
      <c r="Q61" s="21" t="str">
        <f>IFERROR(VLOOKUP(J61,'Totaal pupillen - meisjes'!B:B,1,FALSE),"")</f>
        <v/>
      </c>
      <c r="Y61" s="7" t="str">
        <f t="shared" si="9"/>
        <v/>
      </c>
      <c r="Z61" s="21" t="str">
        <f>IFERROR(VLOOKUP(S61,'Totaal miniemen - jongens'!B:B,1,FALSE),"")</f>
        <v/>
      </c>
      <c r="AH61" s="7" t="str">
        <f t="shared" si="10"/>
        <v/>
      </c>
      <c r="AI61" s="9" t="str">
        <f>IFERROR(VLOOKUP(AB61,'Totaal miniemen - meisjes'!B:B,1,FALSE),"")</f>
        <v/>
      </c>
    </row>
    <row r="62" spans="1:35" x14ac:dyDescent="0.3">
      <c r="G62" s="7" t="str">
        <f t="shared" si="7"/>
        <v/>
      </c>
      <c r="H62" s="18" t="str">
        <f>IFERROR(VLOOKUP(A27,'Totaal pupillen - jongens'!B:B,1,FALSE),"")</f>
        <v/>
      </c>
      <c r="P62" s="7" t="str">
        <f t="shared" si="8"/>
        <v/>
      </c>
      <c r="Q62" s="21" t="str">
        <f>IFERROR(VLOOKUP(J62,'Totaal pupillen - meisjes'!B:B,1,FALSE),"")</f>
        <v/>
      </c>
      <c r="Y62" s="7" t="str">
        <f t="shared" si="9"/>
        <v/>
      </c>
      <c r="Z62" s="21" t="str">
        <f>IFERROR(VLOOKUP(S62,'Totaal miniemen - jongens'!B:B,1,FALSE),"")</f>
        <v/>
      </c>
      <c r="AH62" s="7" t="str">
        <f t="shared" si="10"/>
        <v/>
      </c>
      <c r="AI62" s="9" t="str">
        <f>IFERROR(VLOOKUP(AB62,'Totaal miniemen - meisjes'!B:B,1,FALSE),"")</f>
        <v/>
      </c>
    </row>
    <row r="63" spans="1:35" x14ac:dyDescent="0.3">
      <c r="G63" s="7" t="str">
        <f t="shared" si="7"/>
        <v/>
      </c>
      <c r="H63" s="18" t="str">
        <f>IFERROR(VLOOKUP(A28,'Totaal pupillen - jongens'!B:B,1,FALSE),"")</f>
        <v/>
      </c>
      <c r="P63" s="7" t="str">
        <f t="shared" si="8"/>
        <v/>
      </c>
      <c r="Q63" s="21" t="str">
        <f>IFERROR(VLOOKUP(J63,'Totaal pupillen - meisjes'!B:B,1,FALSE),"")</f>
        <v/>
      </c>
      <c r="Y63" s="7" t="str">
        <f t="shared" si="9"/>
        <v/>
      </c>
      <c r="Z63" s="21" t="str">
        <f>IFERROR(VLOOKUP(S63,'Totaal miniemen - jongens'!B:B,1,FALSE),"")</f>
        <v/>
      </c>
      <c r="AH63" s="7" t="str">
        <f t="shared" si="10"/>
        <v/>
      </c>
      <c r="AI63" s="9" t="str">
        <f>IFERROR(VLOOKUP(AB63,'Totaal miniemen - meisjes'!B:B,1,FALSE),"")</f>
        <v/>
      </c>
    </row>
    <row r="64" spans="1:35" x14ac:dyDescent="0.3">
      <c r="G64" s="7" t="str">
        <f t="shared" si="7"/>
        <v/>
      </c>
      <c r="H64" s="18" t="str">
        <f>IFERROR(VLOOKUP(A29,'Totaal pupillen - jongens'!B:B,1,FALSE),"")</f>
        <v/>
      </c>
      <c r="P64" s="7" t="str">
        <f t="shared" si="8"/>
        <v/>
      </c>
      <c r="Q64" s="21" t="str">
        <f>IFERROR(VLOOKUP(J64,'Totaal pupillen - meisjes'!B:B,1,FALSE),"")</f>
        <v/>
      </c>
      <c r="Y64" s="7" t="str">
        <f t="shared" si="9"/>
        <v/>
      </c>
      <c r="Z64" s="21" t="str">
        <f>IFERROR(VLOOKUP(S64,'Totaal miniemen - jongens'!B:B,1,FALSE),"")</f>
        <v/>
      </c>
      <c r="AH64" s="7" t="str">
        <f t="shared" si="10"/>
        <v/>
      </c>
      <c r="AI64" s="9" t="str">
        <f>IFERROR(VLOOKUP(AB64,'Totaal miniemen - meisjes'!B:B,1,FALSE),"")</f>
        <v/>
      </c>
    </row>
    <row r="65" spans="7:35" x14ac:dyDescent="0.3">
      <c r="G65" s="7" t="str">
        <f t="shared" si="7"/>
        <v/>
      </c>
      <c r="H65" s="18" t="str">
        <f>IFERROR(VLOOKUP(A30,'Totaal pupillen - jongens'!B:B,1,FALSE),"")</f>
        <v/>
      </c>
      <c r="P65" s="7" t="str">
        <f t="shared" si="8"/>
        <v/>
      </c>
      <c r="Q65" s="21" t="str">
        <f>IFERROR(VLOOKUP(J65,'Totaal pupillen - meisjes'!B:B,1,FALSE),"")</f>
        <v/>
      </c>
      <c r="Y65" s="7" t="str">
        <f t="shared" si="9"/>
        <v/>
      </c>
      <c r="Z65" s="21" t="str">
        <f>IFERROR(VLOOKUP(S65,'Totaal miniemen - jongens'!B:B,1,FALSE),"")</f>
        <v/>
      </c>
      <c r="AH65" s="7" t="str">
        <f t="shared" si="10"/>
        <v/>
      </c>
      <c r="AI65" s="9" t="str">
        <f>IFERROR(VLOOKUP(AB65,'Totaal miniemen - meisjes'!B:B,1,FALSE),"")</f>
        <v/>
      </c>
    </row>
    <row r="66" spans="7:35" x14ac:dyDescent="0.3">
      <c r="G66" s="7" t="str">
        <f t="shared" si="7"/>
        <v/>
      </c>
      <c r="H66" s="18" t="str">
        <f>IFERROR(VLOOKUP(A31,'Totaal pupillen - jongens'!B:B,1,FALSE),"")</f>
        <v/>
      </c>
      <c r="P66" s="7" t="str">
        <f t="shared" si="8"/>
        <v/>
      </c>
      <c r="Q66" s="21" t="str">
        <f>IFERROR(VLOOKUP(J66,'Totaal pupillen - meisjes'!B:B,1,FALSE),"")</f>
        <v/>
      </c>
      <c r="Y66" s="7" t="str">
        <f t="shared" si="9"/>
        <v/>
      </c>
      <c r="Z66" s="21" t="str">
        <f>IFERROR(VLOOKUP(S66,'Totaal miniemen - jongens'!B:B,1,FALSE),"")</f>
        <v/>
      </c>
      <c r="AH66" s="7" t="str">
        <f t="shared" si="10"/>
        <v/>
      </c>
      <c r="AI66" s="9" t="str">
        <f>IFERROR(VLOOKUP(AB66,'Totaal miniemen - meisjes'!B:B,1,FALSE),"")</f>
        <v/>
      </c>
    </row>
    <row r="67" spans="7:35" x14ac:dyDescent="0.3">
      <c r="G67" s="7" t="str">
        <f t="shared" si="7"/>
        <v/>
      </c>
      <c r="H67" s="18" t="str">
        <f>IFERROR(VLOOKUP(A32,'Totaal pupillen - jongens'!B:B,1,FALSE),"")</f>
        <v/>
      </c>
      <c r="P67" s="7" t="str">
        <f t="shared" si="8"/>
        <v/>
      </c>
      <c r="Q67" s="21" t="str">
        <f>IFERROR(VLOOKUP(J67,'Totaal pupillen - meisjes'!B:B,1,FALSE),"")</f>
        <v/>
      </c>
      <c r="Y67" s="7" t="str">
        <f t="shared" si="9"/>
        <v/>
      </c>
      <c r="Z67" s="21" t="str">
        <f>IFERROR(VLOOKUP(S67,'Totaal miniemen - jongens'!B:B,1,FALSE),"")</f>
        <v/>
      </c>
      <c r="AH67" s="7" t="str">
        <f t="shared" si="10"/>
        <v/>
      </c>
      <c r="AI67" s="9" t="str">
        <f>IFERROR(VLOOKUP(AB67,'Totaal miniemen - meisjes'!B:B,1,FALSE),"")</f>
        <v/>
      </c>
    </row>
    <row r="68" spans="7:35" x14ac:dyDescent="0.3">
      <c r="G68" s="7" t="str">
        <f t="shared" si="7"/>
        <v/>
      </c>
      <c r="H68" s="18" t="str">
        <f>IFERROR(VLOOKUP(A33,'Totaal pupillen - jongens'!B:B,1,FALSE),"")</f>
        <v/>
      </c>
      <c r="P68" s="7" t="str">
        <f t="shared" si="8"/>
        <v/>
      </c>
      <c r="Q68" s="21" t="str">
        <f>IFERROR(VLOOKUP(J68,'Totaal pupillen - meisjes'!B:B,1,FALSE),"")</f>
        <v/>
      </c>
      <c r="Y68" s="7" t="str">
        <f t="shared" si="9"/>
        <v/>
      </c>
      <c r="Z68" s="21" t="str">
        <f>IFERROR(VLOOKUP(S68,'Totaal miniemen - jongens'!B:B,1,FALSE),"")</f>
        <v/>
      </c>
      <c r="AH68" s="7" t="str">
        <f t="shared" si="10"/>
        <v/>
      </c>
      <c r="AI68" s="9" t="str">
        <f>IFERROR(VLOOKUP(AB68,'Totaal miniemen - meisjes'!B:B,1,FALSE),"")</f>
        <v/>
      </c>
    </row>
    <row r="69" spans="7:35" x14ac:dyDescent="0.3">
      <c r="G69" s="7" t="str">
        <f t="shared" si="7"/>
        <v/>
      </c>
      <c r="H69" s="18" t="str">
        <f>IFERROR(VLOOKUP(A34,'Totaal pupillen - jongens'!B:B,1,FALSE),"")</f>
        <v/>
      </c>
      <c r="P69" s="7" t="str">
        <f t="shared" si="8"/>
        <v/>
      </c>
      <c r="Q69" s="21" t="str">
        <f>IFERROR(VLOOKUP(J69,'Totaal pupillen - meisjes'!B:B,1,FALSE),"")</f>
        <v/>
      </c>
      <c r="Y69" s="7" t="str">
        <f t="shared" si="9"/>
        <v/>
      </c>
      <c r="Z69" s="21" t="str">
        <f>IFERROR(VLOOKUP(S69,'Totaal miniemen - jongens'!B:B,1,FALSE),"")</f>
        <v/>
      </c>
      <c r="AH69" s="7" t="str">
        <f t="shared" si="10"/>
        <v/>
      </c>
      <c r="AI69" s="9" t="str">
        <f>IFERROR(VLOOKUP(AB69,'Totaal miniemen - meisjes'!B:B,1,FALSE),"")</f>
        <v/>
      </c>
    </row>
    <row r="70" spans="7:35" x14ac:dyDescent="0.3">
      <c r="G70" s="7" t="str">
        <f t="shared" si="7"/>
        <v/>
      </c>
      <c r="H70" s="18" t="str">
        <f>IFERROR(VLOOKUP(A35,'Totaal pupillen - jongens'!B:B,1,FALSE),"")</f>
        <v/>
      </c>
      <c r="P70" s="7" t="str">
        <f t="shared" si="8"/>
        <v/>
      </c>
      <c r="Q70" s="21" t="str">
        <f>IFERROR(VLOOKUP(J70,'Totaal pupillen - meisjes'!B:B,1,FALSE),"")</f>
        <v/>
      </c>
      <c r="Y70" s="7" t="str">
        <f t="shared" si="9"/>
        <v/>
      </c>
      <c r="Z70" s="21" t="str">
        <f>IFERROR(VLOOKUP(S70,'Totaal miniemen - jongens'!B:B,1,FALSE),"")</f>
        <v/>
      </c>
      <c r="AH70" s="7" t="str">
        <f t="shared" si="10"/>
        <v/>
      </c>
      <c r="AI70" s="9" t="str">
        <f>IFERROR(VLOOKUP(AB70,'Totaal miniemen - meisjes'!B:B,1,FALSE),"")</f>
        <v/>
      </c>
    </row>
    <row r="71" spans="7:35" x14ac:dyDescent="0.3">
      <c r="G71" s="7" t="str">
        <f t="shared" si="7"/>
        <v/>
      </c>
      <c r="H71" s="18" t="str">
        <f>IFERROR(VLOOKUP(A36,'Totaal pupillen - jongens'!B:B,1,FALSE),"")</f>
        <v/>
      </c>
      <c r="P71" s="7" t="str">
        <f t="shared" si="8"/>
        <v/>
      </c>
      <c r="Q71" s="21" t="str">
        <f>IFERROR(VLOOKUP(J71,'Totaal pupillen - meisjes'!B:B,1,FALSE),"")</f>
        <v/>
      </c>
      <c r="Y71" s="7" t="str">
        <f t="shared" si="9"/>
        <v/>
      </c>
      <c r="Z71" s="21" t="str">
        <f>IFERROR(VLOOKUP(S71,'Totaal miniemen - jongens'!B:B,1,FALSE),"")</f>
        <v/>
      </c>
      <c r="AH71" s="7" t="str">
        <f t="shared" si="10"/>
        <v/>
      </c>
      <c r="AI71" s="9" t="str">
        <f>IFERROR(VLOOKUP(AB71,'Totaal miniemen - meisjes'!B:B,1,FALSE),"")</f>
        <v/>
      </c>
    </row>
    <row r="72" spans="7:35" x14ac:dyDescent="0.3">
      <c r="G72" s="7" t="str">
        <f t="shared" si="7"/>
        <v/>
      </c>
      <c r="H72" s="18" t="str">
        <f>IFERROR(VLOOKUP(A37,'Totaal pupillen - jongens'!B:B,1,FALSE),"")</f>
        <v/>
      </c>
      <c r="P72" s="7" t="str">
        <f t="shared" si="8"/>
        <v/>
      </c>
      <c r="Q72" s="21" t="str">
        <f>IFERROR(VLOOKUP(J72,'Totaal pupillen - meisjes'!B:B,1,FALSE),"")</f>
        <v/>
      </c>
      <c r="Y72" s="7" t="str">
        <f t="shared" si="9"/>
        <v/>
      </c>
      <c r="Z72" s="21" t="str">
        <f>IFERROR(VLOOKUP(S72,'Totaal miniemen - jongens'!B:B,1,FALSE),"")</f>
        <v/>
      </c>
      <c r="AH72" s="7" t="str">
        <f t="shared" si="10"/>
        <v/>
      </c>
      <c r="AI72" s="9" t="str">
        <f>IFERROR(VLOOKUP(AB72,'Totaal miniemen - meisjes'!B:B,1,FALSE),"")</f>
        <v/>
      </c>
    </row>
    <row r="73" spans="7:35" x14ac:dyDescent="0.3">
      <c r="G73" s="7" t="str">
        <f t="shared" si="7"/>
        <v/>
      </c>
      <c r="H73" s="18" t="str">
        <f>IFERROR(VLOOKUP(A38,'Totaal pupillen - jongens'!B:B,1,FALSE),"")</f>
        <v/>
      </c>
      <c r="P73" s="7" t="str">
        <f t="shared" si="8"/>
        <v/>
      </c>
      <c r="Q73" s="21" t="str">
        <f>IFERROR(VLOOKUP(J73,'Totaal pupillen - meisjes'!B:B,1,FALSE),"")</f>
        <v/>
      </c>
      <c r="Y73" s="7" t="str">
        <f t="shared" si="9"/>
        <v/>
      </c>
      <c r="Z73" s="21" t="str">
        <f>IFERROR(VLOOKUP(S73,'Totaal miniemen - jongens'!B:B,1,FALSE),"")</f>
        <v/>
      </c>
      <c r="AH73" s="7" t="str">
        <f t="shared" si="10"/>
        <v/>
      </c>
      <c r="AI73" s="9" t="str">
        <f>IFERROR(VLOOKUP(AB73,'Totaal miniemen - meisjes'!B:B,1,FALSE),"")</f>
        <v/>
      </c>
    </row>
    <row r="74" spans="7:35" x14ac:dyDescent="0.3">
      <c r="G74" s="7" t="str">
        <f t="shared" si="7"/>
        <v/>
      </c>
      <c r="H74" s="18" t="str">
        <f>IFERROR(VLOOKUP(A39,'Totaal pupillen - jongens'!B:B,1,FALSE),"")</f>
        <v/>
      </c>
      <c r="P74" s="7" t="str">
        <f t="shared" si="8"/>
        <v/>
      </c>
      <c r="Q74" s="21" t="str">
        <f>IFERROR(VLOOKUP(J74,'Totaal pupillen - meisjes'!B:B,1,FALSE),"")</f>
        <v/>
      </c>
      <c r="Y74" s="7" t="str">
        <f t="shared" si="9"/>
        <v/>
      </c>
      <c r="Z74" s="21" t="str">
        <f>IFERROR(VLOOKUP(S74,'Totaal miniemen - jongens'!B:B,1,FALSE),"")</f>
        <v/>
      </c>
      <c r="AH74" s="7" t="str">
        <f t="shared" si="10"/>
        <v/>
      </c>
      <c r="AI74" s="9" t="str">
        <f>IFERROR(VLOOKUP(AB74,'Totaal miniemen - meisjes'!B:B,1,FALSE),"")</f>
        <v/>
      </c>
    </row>
    <row r="75" spans="7:35" x14ac:dyDescent="0.3">
      <c r="G75" s="7" t="str">
        <f t="shared" si="7"/>
        <v/>
      </c>
      <c r="H75" s="18" t="str">
        <f>IFERROR(VLOOKUP(A40,'Totaal pupillen - jongens'!B:B,1,FALSE),"")</f>
        <v/>
      </c>
      <c r="P75" s="7" t="str">
        <f t="shared" si="8"/>
        <v/>
      </c>
      <c r="Q75" s="21" t="str">
        <f>IFERROR(VLOOKUP(J75,'Totaal pupillen - meisjes'!B:B,1,FALSE),"")</f>
        <v/>
      </c>
      <c r="Y75" s="7" t="str">
        <f t="shared" si="9"/>
        <v/>
      </c>
      <c r="Z75" s="21" t="str">
        <f>IFERROR(VLOOKUP(S75,'Totaal miniemen - jongens'!B:B,1,FALSE),"")</f>
        <v/>
      </c>
      <c r="AH75" s="7" t="str">
        <f t="shared" si="10"/>
        <v/>
      </c>
      <c r="AI75" s="9" t="str">
        <f>IFERROR(VLOOKUP(AB75,'Totaal miniemen - meisjes'!B:B,1,FALSE),"")</f>
        <v/>
      </c>
    </row>
    <row r="76" spans="7:35" x14ac:dyDescent="0.3">
      <c r="G76" s="7" t="str">
        <f t="shared" si="7"/>
        <v/>
      </c>
      <c r="H76" s="18" t="str">
        <f>IFERROR(VLOOKUP(A41,'Totaal pupillen - jongens'!B:B,1,FALSE),"")</f>
        <v/>
      </c>
      <c r="P76" s="7" t="str">
        <f t="shared" si="8"/>
        <v/>
      </c>
      <c r="Q76" s="21" t="str">
        <f>IFERROR(VLOOKUP(J76,'Totaal pupillen - meisjes'!B:B,1,FALSE),"")</f>
        <v/>
      </c>
      <c r="Y76" s="7" t="str">
        <f t="shared" si="9"/>
        <v/>
      </c>
      <c r="Z76" s="21" t="str">
        <f>IFERROR(VLOOKUP(S76,'Totaal miniemen - jongens'!B:B,1,FALSE),"")</f>
        <v/>
      </c>
      <c r="AH76" s="7" t="str">
        <f t="shared" si="10"/>
        <v/>
      </c>
      <c r="AI76" s="9" t="str">
        <f>IFERROR(VLOOKUP(AB76,'Totaal miniemen - meisjes'!B:B,1,FALSE),"")</f>
        <v/>
      </c>
    </row>
    <row r="77" spans="7:35" x14ac:dyDescent="0.3">
      <c r="G77" s="7" t="str">
        <f t="shared" si="7"/>
        <v/>
      </c>
      <c r="H77" s="18" t="str">
        <f>IFERROR(VLOOKUP(A42,'Totaal pupillen - jongens'!B:B,1,FALSE),"")</f>
        <v/>
      </c>
      <c r="P77" s="7" t="str">
        <f t="shared" si="8"/>
        <v/>
      </c>
      <c r="Q77" s="21" t="str">
        <f>IFERROR(VLOOKUP(J77,'Totaal pupillen - meisjes'!B:B,1,FALSE),"")</f>
        <v/>
      </c>
      <c r="Y77" s="7" t="str">
        <f t="shared" si="9"/>
        <v/>
      </c>
      <c r="Z77" s="21" t="str">
        <f>IFERROR(VLOOKUP(S77,'Totaal miniemen - jongens'!B:B,1,FALSE),"")</f>
        <v/>
      </c>
      <c r="AH77" s="7" t="str">
        <f t="shared" si="10"/>
        <v/>
      </c>
      <c r="AI77" s="9" t="str">
        <f>IFERROR(VLOOKUP(AB77,'Totaal miniemen - meisjes'!B:B,1,FALSE),"")</f>
        <v/>
      </c>
    </row>
    <row r="78" spans="7:35" x14ac:dyDescent="0.3">
      <c r="G78" s="7" t="str">
        <f t="shared" si="7"/>
        <v/>
      </c>
      <c r="H78" s="18" t="str">
        <f>IFERROR(VLOOKUP(A43,'Totaal pupillen - jongens'!B:B,1,FALSE),"")</f>
        <v/>
      </c>
      <c r="P78" s="7" t="str">
        <f t="shared" si="8"/>
        <v/>
      </c>
      <c r="Q78" s="21" t="str">
        <f>IFERROR(VLOOKUP(J78,'Totaal pupillen - meisjes'!B:B,1,FALSE),"")</f>
        <v/>
      </c>
      <c r="Y78" s="7" t="str">
        <f t="shared" si="9"/>
        <v/>
      </c>
      <c r="Z78" s="21" t="str">
        <f>IFERROR(VLOOKUP(S78,'Totaal miniemen - jongens'!B:B,1,FALSE),"")</f>
        <v/>
      </c>
      <c r="AH78" s="7" t="str">
        <f t="shared" si="10"/>
        <v/>
      </c>
      <c r="AI78" s="9" t="str">
        <f>IFERROR(VLOOKUP(AB78,'Totaal miniemen - meisjes'!B:B,1,FALSE),"")</f>
        <v/>
      </c>
    </row>
    <row r="79" spans="7:35" x14ac:dyDescent="0.3">
      <c r="G79" s="7" t="str">
        <f t="shared" si="7"/>
        <v/>
      </c>
      <c r="H79" s="18" t="str">
        <f>IFERROR(VLOOKUP(A44,'Totaal pupillen - jongens'!B:B,1,FALSE),"")</f>
        <v/>
      </c>
      <c r="P79" s="7" t="str">
        <f t="shared" si="8"/>
        <v/>
      </c>
      <c r="Q79" s="21" t="str">
        <f>IFERROR(VLOOKUP(J79,'Totaal pupillen - meisjes'!B:B,1,FALSE),"")</f>
        <v/>
      </c>
      <c r="Y79" s="7" t="str">
        <f t="shared" si="9"/>
        <v/>
      </c>
      <c r="Z79" s="21" t="str">
        <f>IFERROR(VLOOKUP(S79,'Totaal miniemen - jongens'!B:B,1,FALSE),"")</f>
        <v/>
      </c>
      <c r="AH79" s="7" t="str">
        <f t="shared" si="10"/>
        <v/>
      </c>
      <c r="AI79" s="9" t="str">
        <f>IFERROR(VLOOKUP(AB79,'Totaal miniemen - meisjes'!B:B,1,FALSE),"")</f>
        <v/>
      </c>
    </row>
    <row r="80" spans="7:35" x14ac:dyDescent="0.3">
      <c r="G80" s="7" t="str">
        <f t="shared" si="7"/>
        <v/>
      </c>
      <c r="H80" s="18" t="str">
        <f>IFERROR(VLOOKUP(A45,'Totaal pupillen - jongens'!B:B,1,FALSE),"")</f>
        <v/>
      </c>
      <c r="P80" s="7" t="str">
        <f t="shared" si="8"/>
        <v/>
      </c>
      <c r="Q80" s="21" t="str">
        <f>IFERROR(VLOOKUP(J80,'Totaal pupillen - meisjes'!B:B,1,FALSE),"")</f>
        <v/>
      </c>
      <c r="Y80" s="7" t="str">
        <f t="shared" si="9"/>
        <v/>
      </c>
      <c r="Z80" s="21" t="str">
        <f>IFERROR(VLOOKUP(S80,'Totaal miniemen - jongens'!B:B,1,FALSE),"")</f>
        <v/>
      </c>
      <c r="AH80" s="7" t="str">
        <f t="shared" si="10"/>
        <v/>
      </c>
      <c r="AI80" s="9" t="str">
        <f>IFERROR(VLOOKUP(AB80,'Totaal miniemen - meisjes'!B:B,1,FALSE),"")</f>
        <v/>
      </c>
    </row>
    <row r="81" spans="7:35" x14ac:dyDescent="0.3">
      <c r="G81" s="7" t="str">
        <f t="shared" si="7"/>
        <v/>
      </c>
      <c r="H81" s="18" t="str">
        <f>IFERROR(VLOOKUP(A46,'Totaal pupillen - jongens'!B:B,1,FALSE),"")</f>
        <v/>
      </c>
      <c r="P81" s="7" t="str">
        <f t="shared" si="8"/>
        <v/>
      </c>
      <c r="Q81" s="21" t="str">
        <f>IFERROR(VLOOKUP(J81,'Totaal pupillen - meisjes'!B:B,1,FALSE),"")</f>
        <v/>
      </c>
      <c r="Y81" s="7" t="str">
        <f t="shared" si="9"/>
        <v/>
      </c>
      <c r="Z81" s="21" t="str">
        <f>IFERROR(VLOOKUP(S81,'Totaal miniemen - jongens'!B:B,1,FALSE),"")</f>
        <v/>
      </c>
      <c r="AH81" s="7" t="str">
        <f t="shared" si="10"/>
        <v/>
      </c>
      <c r="AI81" s="9" t="str">
        <f>IFERROR(VLOOKUP(AB81,'Totaal miniemen - meisjes'!B:B,1,FALSE),"")</f>
        <v/>
      </c>
    </row>
    <row r="82" spans="7:35" x14ac:dyDescent="0.3">
      <c r="G82" s="7" t="str">
        <f t="shared" si="7"/>
        <v/>
      </c>
      <c r="H82" s="18" t="str">
        <f>IFERROR(VLOOKUP(A47,'Totaal pupillen - jongens'!B:B,1,FALSE),"")</f>
        <v/>
      </c>
      <c r="P82" s="7" t="str">
        <f t="shared" si="8"/>
        <v/>
      </c>
      <c r="Q82" s="21" t="str">
        <f>IFERROR(VLOOKUP(J82,'Totaal pupillen - meisjes'!B:B,1,FALSE),"")</f>
        <v/>
      </c>
      <c r="Y82" s="7" t="str">
        <f t="shared" si="9"/>
        <v/>
      </c>
      <c r="Z82" s="21" t="str">
        <f>IFERROR(VLOOKUP(S82,'Totaal miniemen - jongens'!B:B,1,FALSE),"")</f>
        <v/>
      </c>
      <c r="AH82" s="7" t="str">
        <f t="shared" si="10"/>
        <v/>
      </c>
      <c r="AI82" s="9" t="str">
        <f>IFERROR(VLOOKUP(AB82,'Totaal miniemen - meisjes'!B:B,1,FALSE),"")</f>
        <v/>
      </c>
    </row>
    <row r="83" spans="7:35" x14ac:dyDescent="0.3">
      <c r="G83" s="7" t="str">
        <f t="shared" si="7"/>
        <v/>
      </c>
      <c r="H83" s="18" t="str">
        <f>IFERROR(VLOOKUP(A48,'Totaal pupillen - jongens'!B:B,1,FALSE),"")</f>
        <v/>
      </c>
      <c r="P83" s="7" t="str">
        <f t="shared" si="8"/>
        <v/>
      </c>
      <c r="Q83" s="21" t="str">
        <f>IFERROR(VLOOKUP(J83,'Totaal pupillen - meisjes'!B:B,1,FALSE),"")</f>
        <v/>
      </c>
      <c r="Y83" s="7" t="str">
        <f t="shared" si="9"/>
        <v/>
      </c>
      <c r="Z83" s="21" t="str">
        <f>IFERROR(VLOOKUP(S83,'Totaal miniemen - jongens'!B:B,1,FALSE),"")</f>
        <v/>
      </c>
      <c r="AH83" s="7" t="str">
        <f t="shared" si="10"/>
        <v/>
      </c>
      <c r="AI83" s="9" t="str">
        <f>IFERROR(VLOOKUP(AB83,'Totaal miniemen - meisjes'!B:B,1,FALSE),"")</f>
        <v/>
      </c>
    </row>
    <row r="84" spans="7:35" x14ac:dyDescent="0.3">
      <c r="G84" s="7" t="str">
        <f t="shared" si="7"/>
        <v/>
      </c>
      <c r="H84" s="18" t="str">
        <f>IFERROR(VLOOKUP(A49,'Totaal pupillen - jongens'!B:B,1,FALSE),"")</f>
        <v/>
      </c>
      <c r="P84" s="7" t="str">
        <f t="shared" si="8"/>
        <v/>
      </c>
      <c r="Q84" s="21" t="str">
        <f>IFERROR(VLOOKUP(J84,'Totaal pupillen - meisjes'!B:B,1,FALSE),"")</f>
        <v/>
      </c>
      <c r="Y84" s="7" t="str">
        <f t="shared" si="9"/>
        <v/>
      </c>
      <c r="Z84" s="21" t="str">
        <f>IFERROR(VLOOKUP(S84,'Totaal miniemen - jongens'!B:B,1,FALSE),"")</f>
        <v/>
      </c>
      <c r="AH84" s="7" t="str">
        <f t="shared" si="10"/>
        <v/>
      </c>
      <c r="AI84" s="9" t="str">
        <f>IFERROR(VLOOKUP(AB84,'Totaal miniemen - meisjes'!B:B,1,FALSE),"")</f>
        <v/>
      </c>
    </row>
    <row r="85" spans="7:35" x14ac:dyDescent="0.3">
      <c r="G85" s="7" t="str">
        <f t="shared" si="7"/>
        <v/>
      </c>
      <c r="H85" s="18" t="str">
        <f>IFERROR(VLOOKUP(A85,'Totaal pupillen - jongens'!B:B,1,FALSE),"")</f>
        <v/>
      </c>
      <c r="P85" s="7" t="str">
        <f t="shared" si="8"/>
        <v/>
      </c>
      <c r="Q85" s="21" t="str">
        <f>IFERROR(VLOOKUP(J85,'Totaal pupillen - meisjes'!B:B,1,FALSE),"")</f>
        <v/>
      </c>
      <c r="Y85" s="7" t="str">
        <f t="shared" si="9"/>
        <v/>
      </c>
      <c r="Z85" s="21" t="str">
        <f>IFERROR(VLOOKUP(S85,'Totaal miniemen - jongens'!B:B,1,FALSE),"")</f>
        <v/>
      </c>
      <c r="AH85" s="7" t="str">
        <f t="shared" si="10"/>
        <v/>
      </c>
      <c r="AI85" s="9" t="str">
        <f>IFERROR(VLOOKUP(AB85,'Totaal miniemen - meisjes'!B:B,1,FALSE),"")</f>
        <v/>
      </c>
    </row>
    <row r="86" spans="7:35" x14ac:dyDescent="0.3">
      <c r="G86" s="7" t="str">
        <f t="shared" si="7"/>
        <v/>
      </c>
      <c r="H86" s="18" t="str">
        <f>IFERROR(VLOOKUP(A86,'Totaal pupillen - jongens'!B:B,1,FALSE),"")</f>
        <v/>
      </c>
      <c r="P86" s="7" t="str">
        <f t="shared" si="8"/>
        <v/>
      </c>
      <c r="Q86" s="21" t="str">
        <f>IFERROR(VLOOKUP(J86,'Totaal pupillen - meisjes'!B:B,1,FALSE),"")</f>
        <v/>
      </c>
      <c r="Y86" s="7" t="str">
        <f t="shared" si="9"/>
        <v/>
      </c>
      <c r="Z86" s="21" t="str">
        <f>IFERROR(VLOOKUP(S86,'Totaal miniemen - jongens'!B:B,1,FALSE),"")</f>
        <v/>
      </c>
      <c r="AH86" s="7" t="str">
        <f t="shared" si="10"/>
        <v/>
      </c>
      <c r="AI86" s="9" t="str">
        <f>IFERROR(VLOOKUP(AB86,'Totaal miniemen - meisjes'!B:B,1,FALSE),"")</f>
        <v/>
      </c>
    </row>
    <row r="87" spans="7:35" x14ac:dyDescent="0.3">
      <c r="G87" s="7" t="str">
        <f t="shared" si="7"/>
        <v/>
      </c>
      <c r="H87" s="18" t="str">
        <f>IFERROR(VLOOKUP(A87,'Totaal pupillen - jongens'!B:B,1,FALSE),"")</f>
        <v/>
      </c>
      <c r="P87" s="7" t="str">
        <f t="shared" si="8"/>
        <v/>
      </c>
      <c r="Q87" s="21" t="str">
        <f>IFERROR(VLOOKUP(J87,'Totaal pupillen - meisjes'!B:B,1,FALSE),"")</f>
        <v/>
      </c>
      <c r="Y87" s="7" t="str">
        <f t="shared" si="9"/>
        <v/>
      </c>
      <c r="Z87" s="21" t="str">
        <f>IFERROR(VLOOKUP(S87,'Totaal miniemen - jongens'!B:B,1,FALSE),"")</f>
        <v/>
      </c>
      <c r="AH87" s="7" t="str">
        <f t="shared" si="10"/>
        <v/>
      </c>
      <c r="AI87" s="9" t="str">
        <f>IFERROR(VLOOKUP(AB87,'Totaal miniemen - meisjes'!B:B,1,FALSE),"")</f>
        <v/>
      </c>
    </row>
    <row r="88" spans="7:35" x14ac:dyDescent="0.3">
      <c r="G88" s="7" t="str">
        <f t="shared" si="7"/>
        <v/>
      </c>
      <c r="H88" s="18" t="str">
        <f>IFERROR(VLOOKUP(A88,'Totaal pupillen - jongens'!B:B,1,FALSE),"")</f>
        <v/>
      </c>
      <c r="P88" s="7" t="str">
        <f t="shared" si="8"/>
        <v/>
      </c>
      <c r="Q88" s="21" t="str">
        <f>IFERROR(VLOOKUP(J88,'Totaal pupillen - meisjes'!B:B,1,FALSE),"")</f>
        <v/>
      </c>
      <c r="Y88" s="7" t="str">
        <f t="shared" si="9"/>
        <v/>
      </c>
      <c r="Z88" s="21" t="str">
        <f>IFERROR(VLOOKUP(S88,'Totaal miniemen - jongens'!B:B,1,FALSE),"")</f>
        <v/>
      </c>
      <c r="AH88" s="7" t="str">
        <f t="shared" si="10"/>
        <v/>
      </c>
      <c r="AI88" s="9" t="str">
        <f>IFERROR(VLOOKUP(AB88,'Totaal miniemen - meisjes'!B:B,1,FALSE),"")</f>
        <v/>
      </c>
    </row>
    <row r="89" spans="7:35" x14ac:dyDescent="0.3">
      <c r="G89" s="7" t="str">
        <f t="shared" si="7"/>
        <v/>
      </c>
      <c r="H89" s="18" t="str">
        <f>IFERROR(VLOOKUP(A89,'Totaal pupillen - jongens'!B:B,1,FALSE),"")</f>
        <v/>
      </c>
      <c r="P89" s="7" t="str">
        <f t="shared" si="8"/>
        <v/>
      </c>
      <c r="Q89" s="21" t="str">
        <f>IFERROR(VLOOKUP(J89,'Totaal pupillen - meisjes'!B:B,1,FALSE),"")</f>
        <v/>
      </c>
      <c r="Y89" s="7" t="str">
        <f t="shared" si="9"/>
        <v/>
      </c>
      <c r="Z89" s="21" t="str">
        <f>IFERROR(VLOOKUP(S89,'Totaal miniemen - jongens'!B:B,1,FALSE),"")</f>
        <v/>
      </c>
      <c r="AH89" s="7" t="str">
        <f t="shared" si="10"/>
        <v/>
      </c>
      <c r="AI89" s="9" t="str">
        <f>IFERROR(VLOOKUP(AB89,'Totaal miniemen - meisjes'!B:B,1,FALSE),"")</f>
        <v/>
      </c>
    </row>
    <row r="90" spans="7:35" x14ac:dyDescent="0.3">
      <c r="G90" s="7" t="str">
        <f t="shared" si="7"/>
        <v/>
      </c>
      <c r="H90" s="18" t="str">
        <f>IFERROR(VLOOKUP(A90,'Totaal pupillen - jongens'!B:B,1,FALSE),"")</f>
        <v/>
      </c>
      <c r="P90" s="7" t="str">
        <f t="shared" si="8"/>
        <v/>
      </c>
      <c r="Q90" s="21" t="str">
        <f>IFERROR(VLOOKUP(J90,'Totaal pupillen - meisjes'!B:B,1,FALSE),"")</f>
        <v/>
      </c>
      <c r="Y90" s="7" t="str">
        <f t="shared" si="9"/>
        <v/>
      </c>
      <c r="Z90" s="21" t="str">
        <f>IFERROR(VLOOKUP(S90,'Totaal miniemen - jongens'!B:B,1,FALSE),"")</f>
        <v/>
      </c>
      <c r="AH90" s="7" t="str">
        <f t="shared" si="10"/>
        <v/>
      </c>
      <c r="AI90" s="9" t="str">
        <f>IFERROR(VLOOKUP(AB90,'Totaal miniemen - meisjes'!B:B,1,FALSE),"")</f>
        <v/>
      </c>
    </row>
    <row r="91" spans="7:35" x14ac:dyDescent="0.3">
      <c r="G91" s="7" t="str">
        <f t="shared" si="7"/>
        <v/>
      </c>
      <c r="H91" s="18" t="str">
        <f>IFERROR(VLOOKUP(A91,'Totaal pupillen - jongens'!B:B,1,FALSE),"")</f>
        <v/>
      </c>
      <c r="P91" s="7" t="str">
        <f t="shared" si="8"/>
        <v/>
      </c>
      <c r="Q91" s="21" t="str">
        <f>IFERROR(VLOOKUP(J91,'Totaal pupillen - meisjes'!B:B,1,FALSE),"")</f>
        <v/>
      </c>
      <c r="Y91" s="7" t="str">
        <f t="shared" si="9"/>
        <v/>
      </c>
      <c r="Z91" s="21" t="str">
        <f>IFERROR(VLOOKUP(S91,'Totaal miniemen - jongens'!B:B,1,FALSE),"")</f>
        <v/>
      </c>
      <c r="AH91" s="7" t="str">
        <f t="shared" si="10"/>
        <v/>
      </c>
      <c r="AI91" s="9" t="str">
        <f>IFERROR(VLOOKUP(AB91,'Totaal miniemen - meisjes'!B:B,1,FALSE),"")</f>
        <v/>
      </c>
    </row>
    <row r="92" spans="7:35" x14ac:dyDescent="0.3">
      <c r="G92" s="7" t="str">
        <f t="shared" si="7"/>
        <v/>
      </c>
      <c r="H92" s="18" t="str">
        <f>IFERROR(VLOOKUP(A92,'Totaal pupillen - jongens'!B:B,1,FALSE),"")</f>
        <v/>
      </c>
      <c r="P92" s="7" t="str">
        <f t="shared" si="8"/>
        <v/>
      </c>
      <c r="Q92" s="21" t="str">
        <f>IFERROR(VLOOKUP(J92,'Totaal pupillen - meisjes'!B:B,1,FALSE),"")</f>
        <v/>
      </c>
      <c r="Y92" s="7" t="str">
        <f t="shared" si="9"/>
        <v/>
      </c>
      <c r="Z92" s="21" t="str">
        <f>IFERROR(VLOOKUP(S92,'Totaal miniemen - jongens'!B:B,1,FALSE),"")</f>
        <v/>
      </c>
      <c r="AH92" s="7" t="str">
        <f t="shared" si="10"/>
        <v/>
      </c>
      <c r="AI92" s="9" t="str">
        <f>IFERROR(VLOOKUP(AB92,'Totaal miniemen - meisjes'!B:B,1,FALSE),"")</f>
        <v/>
      </c>
    </row>
    <row r="93" spans="7:35" x14ac:dyDescent="0.3">
      <c r="G93" s="7" t="str">
        <f t="shared" si="7"/>
        <v/>
      </c>
      <c r="H93" s="18" t="str">
        <f>IFERROR(VLOOKUP(A93,'Totaal pupillen - jongens'!B:B,1,FALSE),"")</f>
        <v/>
      </c>
      <c r="P93" s="7" t="str">
        <f t="shared" si="8"/>
        <v/>
      </c>
      <c r="Q93" s="21" t="str">
        <f>IFERROR(VLOOKUP(J93,'Totaal pupillen - meisjes'!B:B,1,FALSE),"")</f>
        <v/>
      </c>
      <c r="Y93" s="7" t="str">
        <f t="shared" si="9"/>
        <v/>
      </c>
      <c r="Z93" s="21" t="str">
        <f>IFERROR(VLOOKUP(S93,'Totaal miniemen - jongens'!B:B,1,FALSE),"")</f>
        <v/>
      </c>
      <c r="AH93" s="7" t="str">
        <f t="shared" si="10"/>
        <v/>
      </c>
      <c r="AI93" s="9" t="str">
        <f>IFERROR(VLOOKUP(AB93,'Totaal miniemen - meisjes'!B:B,1,FALSE),"")</f>
        <v/>
      </c>
    </row>
    <row r="94" spans="7:35" x14ac:dyDescent="0.3">
      <c r="G94" s="7" t="str">
        <f t="shared" si="7"/>
        <v/>
      </c>
      <c r="H94" s="18" t="str">
        <f>IFERROR(VLOOKUP(A94,'Totaal pupillen - jongens'!B:B,1,FALSE),"")</f>
        <v/>
      </c>
      <c r="P94" s="7" t="str">
        <f t="shared" si="8"/>
        <v/>
      </c>
      <c r="Q94" s="21" t="str">
        <f>IFERROR(VLOOKUP(J94,'Totaal pupillen - meisjes'!B:B,1,FALSE),"")</f>
        <v/>
      </c>
      <c r="Y94" s="7" t="str">
        <f t="shared" si="9"/>
        <v/>
      </c>
      <c r="Z94" s="21" t="str">
        <f>IFERROR(VLOOKUP(S94,'Totaal miniemen - jongens'!B:B,1,FALSE),"")</f>
        <v/>
      </c>
      <c r="AH94" s="7" t="str">
        <f t="shared" si="10"/>
        <v/>
      </c>
      <c r="AI94" s="9" t="str">
        <f>IFERROR(VLOOKUP(AB94,'Totaal miniemen - meisjes'!B:B,1,FALSE),"")</f>
        <v/>
      </c>
    </row>
    <row r="95" spans="7:35" x14ac:dyDescent="0.3">
      <c r="G95" s="7" t="str">
        <f t="shared" si="7"/>
        <v/>
      </c>
      <c r="H95" s="18" t="str">
        <f>IFERROR(VLOOKUP(A95,'Totaal pupillen - jongens'!B:B,1,FALSE),"")</f>
        <v/>
      </c>
      <c r="P95" s="7" t="str">
        <f t="shared" si="8"/>
        <v/>
      </c>
      <c r="Q95" s="21" t="str">
        <f>IFERROR(VLOOKUP(J95,'Totaal pupillen - meisjes'!B:B,1,FALSE),"")</f>
        <v/>
      </c>
      <c r="Y95" s="7" t="str">
        <f t="shared" si="9"/>
        <v/>
      </c>
      <c r="Z95" s="21" t="str">
        <f>IFERROR(VLOOKUP(S95,'Totaal miniemen - jongens'!B:B,1,FALSE),"")</f>
        <v/>
      </c>
      <c r="AH95" s="7" t="str">
        <f t="shared" si="10"/>
        <v/>
      </c>
      <c r="AI95" s="9" t="str">
        <f>IFERROR(VLOOKUP(AB95,'Totaal miniemen - meisjes'!B:B,1,FALSE),"")</f>
        <v/>
      </c>
    </row>
    <row r="96" spans="7:35" x14ac:dyDescent="0.3">
      <c r="G96" s="7" t="str">
        <f t="shared" si="7"/>
        <v/>
      </c>
      <c r="H96" s="18" t="str">
        <f>IFERROR(VLOOKUP(A96,'Totaal pupillen - jongens'!B:B,1,FALSE),"")</f>
        <v/>
      </c>
      <c r="P96" s="7" t="str">
        <f t="shared" si="8"/>
        <v/>
      </c>
      <c r="Q96" s="21" t="str">
        <f>IFERROR(VLOOKUP(J96,'Totaal pupillen - meisjes'!B:B,1,FALSE),"")</f>
        <v/>
      </c>
      <c r="Y96" s="7" t="str">
        <f t="shared" si="9"/>
        <v/>
      </c>
      <c r="Z96" s="21" t="str">
        <f>IFERROR(VLOOKUP(S96,'Totaal miniemen - jongens'!B:B,1,FALSE),"")</f>
        <v/>
      </c>
      <c r="AH96" s="7" t="str">
        <f t="shared" si="10"/>
        <v/>
      </c>
      <c r="AI96" s="9" t="str">
        <f>IFERROR(VLOOKUP(AB96,'Totaal miniemen - meisjes'!B:B,1,FALSE),"")</f>
        <v/>
      </c>
    </row>
    <row r="97" spans="7:35" x14ac:dyDescent="0.3">
      <c r="G97" s="7" t="str">
        <f t="shared" ref="G97:G160" si="11">IF(SUM(D97:F97)&gt;0,SUM(D97:F97),"")</f>
        <v/>
      </c>
      <c r="H97" s="18" t="str">
        <f>IFERROR(VLOOKUP(A97,'Totaal pupillen - jongens'!B:B,1,FALSE),"")</f>
        <v/>
      </c>
      <c r="P97" s="7" t="str">
        <f t="shared" ref="P97:P160" si="12">IF(SUM(M97:O97)&gt;0,SUM(M97:O97),"")</f>
        <v/>
      </c>
      <c r="Q97" s="21" t="str">
        <f>IFERROR(VLOOKUP(J97,'Totaal pupillen - meisjes'!B:B,1,FALSE),"")</f>
        <v/>
      </c>
      <c r="Y97" s="7" t="str">
        <f t="shared" ref="Y97:Y160" si="13">IF(SUM(V97:X97)&gt;0,SUM(V97:X97),"")</f>
        <v/>
      </c>
      <c r="Z97" s="21" t="str">
        <f>IFERROR(VLOOKUP(S97,'Totaal miniemen - jongens'!B:B,1,FALSE),"")</f>
        <v/>
      </c>
      <c r="AH97" s="7" t="str">
        <f t="shared" ref="AH97:AH160" si="14">IF(SUM(AE97:AG97)&gt;0,SUM(AE97:AG97),"")</f>
        <v/>
      </c>
      <c r="AI97" s="9" t="str">
        <f>IFERROR(VLOOKUP(AB97,'Totaal miniemen - meisjes'!B:B,1,FALSE),"")</f>
        <v/>
      </c>
    </row>
    <row r="98" spans="7:35" x14ac:dyDescent="0.3">
      <c r="G98" s="7" t="str">
        <f t="shared" si="11"/>
        <v/>
      </c>
      <c r="H98" s="18" t="str">
        <f>IFERROR(VLOOKUP(A98,'Totaal pupillen - jongens'!B:B,1,FALSE),"")</f>
        <v/>
      </c>
      <c r="P98" s="7" t="str">
        <f t="shared" si="12"/>
        <v/>
      </c>
      <c r="Q98" s="21" t="str">
        <f>IFERROR(VLOOKUP(J98,'Totaal pupillen - meisjes'!B:B,1,FALSE),"")</f>
        <v/>
      </c>
      <c r="Y98" s="7" t="str">
        <f t="shared" si="13"/>
        <v/>
      </c>
      <c r="Z98" s="21" t="str">
        <f>IFERROR(VLOOKUP(S98,'Totaal miniemen - jongens'!B:B,1,FALSE),"")</f>
        <v/>
      </c>
      <c r="AH98" s="7" t="str">
        <f t="shared" si="14"/>
        <v/>
      </c>
      <c r="AI98" s="9" t="str">
        <f>IFERROR(VLOOKUP(AB98,'Totaal miniemen - meisjes'!B:B,1,FALSE),"")</f>
        <v/>
      </c>
    </row>
    <row r="99" spans="7:35" x14ac:dyDescent="0.3">
      <c r="G99" s="7" t="str">
        <f t="shared" si="11"/>
        <v/>
      </c>
      <c r="H99" s="18" t="str">
        <f>IFERROR(VLOOKUP(A99,'Totaal pupillen - jongens'!B:B,1,FALSE),"")</f>
        <v/>
      </c>
      <c r="P99" s="7" t="str">
        <f t="shared" si="12"/>
        <v/>
      </c>
      <c r="Q99" s="21" t="str">
        <f>IFERROR(VLOOKUP(J99,'Totaal pupillen - meisjes'!B:B,1,FALSE),"")</f>
        <v/>
      </c>
      <c r="Y99" s="7" t="str">
        <f t="shared" si="13"/>
        <v/>
      </c>
      <c r="Z99" s="21" t="str">
        <f>IFERROR(VLOOKUP(S99,'Totaal miniemen - jongens'!B:B,1,FALSE),"")</f>
        <v/>
      </c>
      <c r="AH99" s="7" t="str">
        <f t="shared" si="14"/>
        <v/>
      </c>
      <c r="AI99" s="9" t="str">
        <f>IFERROR(VLOOKUP(AB99,'Totaal miniemen - meisjes'!B:B,1,FALSE),"")</f>
        <v/>
      </c>
    </row>
    <row r="100" spans="7:35" x14ac:dyDescent="0.3">
      <c r="G100" s="7" t="str">
        <f t="shared" si="11"/>
        <v/>
      </c>
      <c r="H100" s="18" t="str">
        <f>IFERROR(VLOOKUP(A100,'Totaal pupillen - jongens'!B:B,1,FALSE),"")</f>
        <v/>
      </c>
      <c r="P100" s="7" t="str">
        <f t="shared" si="12"/>
        <v/>
      </c>
      <c r="Q100" s="21" t="str">
        <f>IFERROR(VLOOKUP(J100,'Totaal pupillen - meisjes'!B:B,1,FALSE),"")</f>
        <v/>
      </c>
      <c r="Y100" s="7" t="str">
        <f t="shared" si="13"/>
        <v/>
      </c>
      <c r="Z100" s="21" t="str">
        <f>IFERROR(VLOOKUP(S100,'Totaal miniemen - jongens'!B:B,1,FALSE),"")</f>
        <v/>
      </c>
      <c r="AH100" s="7" t="str">
        <f t="shared" si="14"/>
        <v/>
      </c>
      <c r="AI100" s="9" t="str">
        <f>IFERROR(VLOOKUP(AB100,'Totaal miniemen - meisjes'!B:B,1,FALSE),"")</f>
        <v/>
      </c>
    </row>
    <row r="101" spans="7:35" x14ac:dyDescent="0.3">
      <c r="G101" s="7" t="str">
        <f t="shared" si="11"/>
        <v/>
      </c>
      <c r="H101" s="18" t="str">
        <f>IFERROR(VLOOKUP(A101,'Totaal pupillen - jongens'!B:B,1,FALSE),"")</f>
        <v/>
      </c>
      <c r="P101" s="7" t="str">
        <f t="shared" si="12"/>
        <v/>
      </c>
      <c r="Q101" s="21" t="str">
        <f>IFERROR(VLOOKUP(J101,'Totaal pupillen - meisjes'!B:B,1,FALSE),"")</f>
        <v/>
      </c>
      <c r="Y101" s="7" t="str">
        <f t="shared" si="13"/>
        <v/>
      </c>
      <c r="Z101" s="21" t="str">
        <f>IFERROR(VLOOKUP(S101,'Totaal miniemen - jongens'!B:B,1,FALSE),"")</f>
        <v/>
      </c>
      <c r="AH101" s="7" t="str">
        <f t="shared" si="14"/>
        <v/>
      </c>
      <c r="AI101" s="9" t="str">
        <f>IFERROR(VLOOKUP(AB101,'Totaal miniemen - meisjes'!B:B,1,FALSE),"")</f>
        <v/>
      </c>
    </row>
    <row r="102" spans="7:35" x14ac:dyDescent="0.3">
      <c r="G102" s="7" t="str">
        <f t="shared" si="11"/>
        <v/>
      </c>
      <c r="H102" s="18" t="str">
        <f>IFERROR(VLOOKUP(A102,'Totaal pupillen - jongens'!B:B,1,FALSE),"")</f>
        <v/>
      </c>
      <c r="P102" s="7" t="str">
        <f t="shared" si="12"/>
        <v/>
      </c>
      <c r="Q102" s="21" t="str">
        <f>IFERROR(VLOOKUP(J102,'Totaal pupillen - meisjes'!B:B,1,FALSE),"")</f>
        <v/>
      </c>
      <c r="Y102" s="7" t="str">
        <f t="shared" si="13"/>
        <v/>
      </c>
      <c r="Z102" s="21" t="str">
        <f>IFERROR(VLOOKUP(S102,'Totaal miniemen - jongens'!B:B,1,FALSE),"")</f>
        <v/>
      </c>
      <c r="AH102" s="7" t="str">
        <f t="shared" si="14"/>
        <v/>
      </c>
      <c r="AI102" s="9" t="str">
        <f>IFERROR(VLOOKUP(AB102,'Totaal miniemen - meisjes'!B:B,1,FALSE),"")</f>
        <v/>
      </c>
    </row>
    <row r="103" spans="7:35" x14ac:dyDescent="0.3">
      <c r="G103" s="7" t="str">
        <f t="shared" si="11"/>
        <v/>
      </c>
      <c r="H103" s="18" t="str">
        <f>IFERROR(VLOOKUP(A103,'Totaal pupillen - jongens'!B:B,1,FALSE),"")</f>
        <v/>
      </c>
      <c r="P103" s="7" t="str">
        <f t="shared" si="12"/>
        <v/>
      </c>
      <c r="Q103" s="21" t="str">
        <f>IFERROR(VLOOKUP(J103,'Totaal pupillen - meisjes'!B:B,1,FALSE),"")</f>
        <v/>
      </c>
      <c r="Y103" s="7" t="str">
        <f t="shared" si="13"/>
        <v/>
      </c>
      <c r="Z103" s="21" t="str">
        <f>IFERROR(VLOOKUP(S103,'Totaal miniemen - jongens'!B:B,1,FALSE),"")</f>
        <v/>
      </c>
      <c r="AH103" s="7" t="str">
        <f t="shared" si="14"/>
        <v/>
      </c>
      <c r="AI103" s="9" t="str">
        <f>IFERROR(VLOOKUP(AB103,'Totaal miniemen - meisjes'!B:B,1,FALSE),"")</f>
        <v/>
      </c>
    </row>
    <row r="104" spans="7:35" x14ac:dyDescent="0.3">
      <c r="G104" s="7" t="str">
        <f t="shared" si="11"/>
        <v/>
      </c>
      <c r="H104" s="18" t="str">
        <f>IFERROR(VLOOKUP(A104,'Totaal pupillen - jongens'!B:B,1,FALSE),"")</f>
        <v/>
      </c>
      <c r="P104" s="7" t="str">
        <f t="shared" si="12"/>
        <v/>
      </c>
      <c r="Q104" s="21" t="str">
        <f>IFERROR(VLOOKUP(J104,'Totaal pupillen - meisjes'!B:B,1,FALSE),"")</f>
        <v/>
      </c>
      <c r="Y104" s="7" t="str">
        <f t="shared" si="13"/>
        <v/>
      </c>
      <c r="Z104" s="21" t="str">
        <f>IFERROR(VLOOKUP(S104,'Totaal miniemen - jongens'!B:B,1,FALSE),"")</f>
        <v/>
      </c>
      <c r="AH104" s="7" t="str">
        <f t="shared" si="14"/>
        <v/>
      </c>
      <c r="AI104" s="9" t="str">
        <f>IFERROR(VLOOKUP(AB104,'Totaal miniemen - meisjes'!B:B,1,FALSE),"")</f>
        <v/>
      </c>
    </row>
    <row r="105" spans="7:35" x14ac:dyDescent="0.3">
      <c r="G105" s="7" t="str">
        <f t="shared" si="11"/>
        <v/>
      </c>
      <c r="H105" s="18" t="str">
        <f>IFERROR(VLOOKUP(A105,'Totaal pupillen - jongens'!B:B,1,FALSE),"")</f>
        <v/>
      </c>
      <c r="P105" s="7" t="str">
        <f t="shared" si="12"/>
        <v/>
      </c>
      <c r="Q105" s="21" t="str">
        <f>IFERROR(VLOOKUP(J105,'Totaal pupillen - meisjes'!B:B,1,FALSE),"")</f>
        <v/>
      </c>
      <c r="Y105" s="7" t="str">
        <f t="shared" si="13"/>
        <v/>
      </c>
      <c r="Z105" s="21" t="str">
        <f>IFERROR(VLOOKUP(S105,'Totaal miniemen - jongens'!B:B,1,FALSE),"")</f>
        <v/>
      </c>
      <c r="AH105" s="7" t="str">
        <f t="shared" si="14"/>
        <v/>
      </c>
      <c r="AI105" s="9" t="str">
        <f>IFERROR(VLOOKUP(AB105,'Totaal miniemen - meisjes'!B:B,1,FALSE),"")</f>
        <v/>
      </c>
    </row>
    <row r="106" spans="7:35" x14ac:dyDescent="0.3">
      <c r="G106" s="7" t="str">
        <f t="shared" si="11"/>
        <v/>
      </c>
      <c r="H106" s="18" t="str">
        <f>IFERROR(VLOOKUP(A106,'Totaal pupillen - jongens'!B:B,1,FALSE),"")</f>
        <v/>
      </c>
      <c r="P106" s="7" t="str">
        <f t="shared" si="12"/>
        <v/>
      </c>
      <c r="Q106" s="21" t="str">
        <f>IFERROR(VLOOKUP(J106,'Totaal pupillen - meisjes'!B:B,1,FALSE),"")</f>
        <v/>
      </c>
      <c r="Y106" s="7" t="str">
        <f t="shared" si="13"/>
        <v/>
      </c>
      <c r="Z106" s="21" t="str">
        <f>IFERROR(VLOOKUP(S106,'Totaal miniemen - jongens'!B:B,1,FALSE),"")</f>
        <v/>
      </c>
      <c r="AH106" s="7" t="str">
        <f t="shared" si="14"/>
        <v/>
      </c>
      <c r="AI106" s="9" t="str">
        <f>IFERROR(VLOOKUP(AB106,'Totaal miniemen - meisjes'!B:B,1,FALSE),"")</f>
        <v/>
      </c>
    </row>
    <row r="107" spans="7:35" x14ac:dyDescent="0.3">
      <c r="G107" s="7" t="str">
        <f t="shared" si="11"/>
        <v/>
      </c>
      <c r="H107" s="18" t="str">
        <f>IFERROR(VLOOKUP(A107,'Totaal pupillen - jongens'!B:B,1,FALSE),"")</f>
        <v/>
      </c>
      <c r="P107" s="7" t="str">
        <f t="shared" si="12"/>
        <v/>
      </c>
      <c r="Q107" s="21" t="str">
        <f>IFERROR(VLOOKUP(J107,'Totaal pupillen - meisjes'!B:B,1,FALSE),"")</f>
        <v/>
      </c>
      <c r="Y107" s="7" t="str">
        <f t="shared" si="13"/>
        <v/>
      </c>
      <c r="Z107" s="21" t="str">
        <f>IFERROR(VLOOKUP(S107,'Totaal miniemen - jongens'!B:B,1,FALSE),"")</f>
        <v/>
      </c>
      <c r="AH107" s="7" t="str">
        <f t="shared" si="14"/>
        <v/>
      </c>
      <c r="AI107" s="9" t="str">
        <f>IFERROR(VLOOKUP(AB107,'Totaal miniemen - meisjes'!B:B,1,FALSE),"")</f>
        <v/>
      </c>
    </row>
    <row r="108" spans="7:35" x14ac:dyDescent="0.3">
      <c r="G108" s="7" t="str">
        <f t="shared" si="11"/>
        <v/>
      </c>
      <c r="H108" s="18" t="str">
        <f>IFERROR(VLOOKUP(A108,'Totaal pupillen - jongens'!B:B,1,FALSE),"")</f>
        <v/>
      </c>
      <c r="P108" s="7" t="str">
        <f t="shared" si="12"/>
        <v/>
      </c>
      <c r="Q108" s="21" t="str">
        <f>IFERROR(VLOOKUP(J108,'Totaal pupillen - meisjes'!B:B,1,FALSE),"")</f>
        <v/>
      </c>
      <c r="Y108" s="7" t="str">
        <f t="shared" si="13"/>
        <v/>
      </c>
      <c r="Z108" s="21" t="str">
        <f>IFERROR(VLOOKUP(S108,'Totaal miniemen - jongens'!B:B,1,FALSE),"")</f>
        <v/>
      </c>
      <c r="AH108" s="7" t="str">
        <f t="shared" si="14"/>
        <v/>
      </c>
      <c r="AI108" s="9" t="str">
        <f>IFERROR(VLOOKUP(AB108,'Totaal miniemen - meisjes'!B:B,1,FALSE),"")</f>
        <v/>
      </c>
    </row>
    <row r="109" spans="7:35" x14ac:dyDescent="0.3">
      <c r="G109" s="7" t="str">
        <f t="shared" si="11"/>
        <v/>
      </c>
      <c r="H109" s="18" t="str">
        <f>IFERROR(VLOOKUP(A109,'Totaal pupillen - jongens'!B:B,1,FALSE),"")</f>
        <v/>
      </c>
      <c r="P109" s="7" t="str">
        <f t="shared" si="12"/>
        <v/>
      </c>
      <c r="Q109" s="21" t="str">
        <f>IFERROR(VLOOKUP(J109,'Totaal pupillen - meisjes'!B:B,1,FALSE),"")</f>
        <v/>
      </c>
      <c r="Y109" s="7" t="str">
        <f t="shared" si="13"/>
        <v/>
      </c>
      <c r="Z109" s="21" t="str">
        <f>IFERROR(VLOOKUP(S109,'Totaal miniemen - jongens'!B:B,1,FALSE),"")</f>
        <v/>
      </c>
      <c r="AH109" s="7" t="str">
        <f t="shared" si="14"/>
        <v/>
      </c>
      <c r="AI109" s="9" t="str">
        <f>IFERROR(VLOOKUP(AB109,'Totaal miniemen - meisjes'!B:B,1,FALSE),"")</f>
        <v/>
      </c>
    </row>
    <row r="110" spans="7:35" x14ac:dyDescent="0.3">
      <c r="G110" s="7" t="str">
        <f t="shared" si="11"/>
        <v/>
      </c>
      <c r="H110" s="18" t="str">
        <f>IFERROR(VLOOKUP(A110,'Totaal pupillen - jongens'!B:B,1,FALSE),"")</f>
        <v/>
      </c>
      <c r="P110" s="7" t="str">
        <f t="shared" si="12"/>
        <v/>
      </c>
      <c r="Q110" s="21" t="str">
        <f>IFERROR(VLOOKUP(J110,'Totaal pupillen - meisjes'!B:B,1,FALSE),"")</f>
        <v/>
      </c>
      <c r="Y110" s="7" t="str">
        <f t="shared" si="13"/>
        <v/>
      </c>
      <c r="Z110" s="21" t="str">
        <f>IFERROR(VLOOKUP(S110,'Totaal miniemen - jongens'!B:B,1,FALSE),"")</f>
        <v/>
      </c>
      <c r="AH110" s="7" t="str">
        <f t="shared" si="14"/>
        <v/>
      </c>
      <c r="AI110" s="9" t="str">
        <f>IFERROR(VLOOKUP(AB110,'Totaal miniemen - meisjes'!B:B,1,FALSE),"")</f>
        <v/>
      </c>
    </row>
    <row r="111" spans="7:35" x14ac:dyDescent="0.3">
      <c r="G111" s="7" t="str">
        <f t="shared" si="11"/>
        <v/>
      </c>
      <c r="H111" s="18" t="str">
        <f>IFERROR(VLOOKUP(A111,'Totaal pupillen - jongens'!B:B,1,FALSE),"")</f>
        <v/>
      </c>
      <c r="P111" s="7" t="str">
        <f t="shared" si="12"/>
        <v/>
      </c>
      <c r="Q111" s="21" t="str">
        <f>IFERROR(VLOOKUP(J111,'Totaal pupillen - meisjes'!B:B,1,FALSE),"")</f>
        <v/>
      </c>
      <c r="Y111" s="7" t="str">
        <f t="shared" si="13"/>
        <v/>
      </c>
      <c r="Z111" s="21" t="str">
        <f>IFERROR(VLOOKUP(S111,'Totaal miniemen - jongens'!B:B,1,FALSE),"")</f>
        <v/>
      </c>
      <c r="AH111" s="7" t="str">
        <f t="shared" si="14"/>
        <v/>
      </c>
      <c r="AI111" s="9" t="str">
        <f>IFERROR(VLOOKUP(AB111,'Totaal miniemen - meisjes'!B:B,1,FALSE),"")</f>
        <v/>
      </c>
    </row>
    <row r="112" spans="7:35" x14ac:dyDescent="0.3">
      <c r="G112" s="7" t="str">
        <f t="shared" si="11"/>
        <v/>
      </c>
      <c r="H112" s="18" t="str">
        <f>IFERROR(VLOOKUP(A112,'Totaal pupillen - jongens'!B:B,1,FALSE),"")</f>
        <v/>
      </c>
      <c r="P112" s="7" t="str">
        <f t="shared" si="12"/>
        <v/>
      </c>
      <c r="Q112" s="21" t="str">
        <f>IFERROR(VLOOKUP(J112,'Totaal pupillen - meisjes'!B:B,1,FALSE),"")</f>
        <v/>
      </c>
      <c r="Y112" s="7" t="str">
        <f t="shared" si="13"/>
        <v/>
      </c>
      <c r="Z112" s="21" t="str">
        <f>IFERROR(VLOOKUP(S112,'Totaal miniemen - jongens'!B:B,1,FALSE),"")</f>
        <v/>
      </c>
      <c r="AH112" s="7" t="str">
        <f t="shared" si="14"/>
        <v/>
      </c>
      <c r="AI112" s="9" t="str">
        <f>IFERROR(VLOOKUP(AB112,'Totaal miniemen - meisjes'!B:B,1,FALSE),"")</f>
        <v/>
      </c>
    </row>
    <row r="113" spans="7:35" x14ac:dyDescent="0.3">
      <c r="G113" s="7" t="str">
        <f t="shared" si="11"/>
        <v/>
      </c>
      <c r="H113" s="18" t="str">
        <f>IFERROR(VLOOKUP(A113,'Totaal pupillen - jongens'!B:B,1,FALSE),"")</f>
        <v/>
      </c>
      <c r="P113" s="7" t="str">
        <f t="shared" si="12"/>
        <v/>
      </c>
      <c r="Q113" s="21" t="str">
        <f>IFERROR(VLOOKUP(J113,'Totaal pupillen - meisjes'!B:B,1,FALSE),"")</f>
        <v/>
      </c>
      <c r="Y113" s="7" t="str">
        <f t="shared" si="13"/>
        <v/>
      </c>
      <c r="Z113" s="21" t="str">
        <f>IFERROR(VLOOKUP(S113,'Totaal miniemen - jongens'!B:B,1,FALSE),"")</f>
        <v/>
      </c>
      <c r="AH113" s="7" t="str">
        <f t="shared" si="14"/>
        <v/>
      </c>
      <c r="AI113" s="9" t="str">
        <f>IFERROR(VLOOKUP(AB113,'Totaal miniemen - meisjes'!B:B,1,FALSE),"")</f>
        <v/>
      </c>
    </row>
    <row r="114" spans="7:35" x14ac:dyDescent="0.3">
      <c r="G114" s="7" t="str">
        <f t="shared" si="11"/>
        <v/>
      </c>
      <c r="H114" s="18" t="str">
        <f>IFERROR(VLOOKUP(A114,'Totaal pupillen - jongens'!B:B,1,FALSE),"")</f>
        <v/>
      </c>
      <c r="P114" s="7" t="str">
        <f t="shared" si="12"/>
        <v/>
      </c>
      <c r="Q114" s="21" t="str">
        <f>IFERROR(VLOOKUP(J114,'Totaal pupillen - meisjes'!B:B,1,FALSE),"")</f>
        <v/>
      </c>
      <c r="Y114" s="7" t="str">
        <f t="shared" si="13"/>
        <v/>
      </c>
      <c r="Z114" s="21" t="str">
        <f>IFERROR(VLOOKUP(S114,'Totaal miniemen - jongens'!B:B,1,FALSE),"")</f>
        <v/>
      </c>
      <c r="AH114" s="7" t="str">
        <f t="shared" si="14"/>
        <v/>
      </c>
      <c r="AI114" s="9" t="str">
        <f>IFERROR(VLOOKUP(AB114,'Totaal miniemen - meisjes'!B:B,1,FALSE),"")</f>
        <v/>
      </c>
    </row>
    <row r="115" spans="7:35" x14ac:dyDescent="0.3">
      <c r="G115" s="7" t="str">
        <f t="shared" si="11"/>
        <v/>
      </c>
      <c r="H115" s="18" t="str">
        <f>IFERROR(VLOOKUP(A115,'Totaal pupillen - jongens'!B:B,1,FALSE),"")</f>
        <v/>
      </c>
      <c r="P115" s="7" t="str">
        <f t="shared" si="12"/>
        <v/>
      </c>
      <c r="Q115" s="21" t="str">
        <f>IFERROR(VLOOKUP(J115,'Totaal pupillen - meisjes'!B:B,1,FALSE),"")</f>
        <v/>
      </c>
      <c r="Y115" s="7" t="str">
        <f t="shared" si="13"/>
        <v/>
      </c>
      <c r="Z115" s="21" t="str">
        <f>IFERROR(VLOOKUP(S115,'Totaal miniemen - jongens'!B:B,1,FALSE),"")</f>
        <v/>
      </c>
      <c r="AH115" s="7" t="str">
        <f t="shared" si="14"/>
        <v/>
      </c>
      <c r="AI115" s="9" t="str">
        <f>IFERROR(VLOOKUP(AB115,'Totaal miniemen - meisjes'!B:B,1,FALSE),"")</f>
        <v/>
      </c>
    </row>
    <row r="116" spans="7:35" x14ac:dyDescent="0.3">
      <c r="G116" s="7" t="str">
        <f t="shared" si="11"/>
        <v/>
      </c>
      <c r="H116" s="18" t="str">
        <f>IFERROR(VLOOKUP(A116,'Totaal pupillen - jongens'!B:B,1,FALSE),"")</f>
        <v/>
      </c>
      <c r="P116" s="7" t="str">
        <f t="shared" si="12"/>
        <v/>
      </c>
      <c r="Q116" s="21" t="str">
        <f>IFERROR(VLOOKUP(J116,'Totaal pupillen - meisjes'!B:B,1,FALSE),"")</f>
        <v/>
      </c>
      <c r="Y116" s="7" t="str">
        <f t="shared" si="13"/>
        <v/>
      </c>
      <c r="Z116" s="21" t="str">
        <f>IFERROR(VLOOKUP(S116,'Totaal miniemen - jongens'!B:B,1,FALSE),"")</f>
        <v/>
      </c>
      <c r="AH116" s="7" t="str">
        <f t="shared" si="14"/>
        <v/>
      </c>
      <c r="AI116" s="9" t="str">
        <f>IFERROR(VLOOKUP(AB116,'Totaal miniemen - meisjes'!B:B,1,FALSE),"")</f>
        <v/>
      </c>
    </row>
    <row r="117" spans="7:35" x14ac:dyDescent="0.3">
      <c r="G117" s="7" t="str">
        <f t="shared" si="11"/>
        <v/>
      </c>
      <c r="H117" s="18" t="str">
        <f>IFERROR(VLOOKUP(A117,'Totaal pupillen - jongens'!B:B,1,FALSE),"")</f>
        <v/>
      </c>
      <c r="P117" s="7" t="str">
        <f t="shared" si="12"/>
        <v/>
      </c>
      <c r="Q117" s="21" t="str">
        <f>IFERROR(VLOOKUP(J117,'Totaal pupillen - meisjes'!B:B,1,FALSE),"")</f>
        <v/>
      </c>
      <c r="Y117" s="7" t="str">
        <f t="shared" si="13"/>
        <v/>
      </c>
      <c r="Z117" s="21" t="str">
        <f>IFERROR(VLOOKUP(S117,'Totaal miniemen - jongens'!B:B,1,FALSE),"")</f>
        <v/>
      </c>
      <c r="AH117" s="7" t="str">
        <f t="shared" si="14"/>
        <v/>
      </c>
      <c r="AI117" s="9" t="str">
        <f>IFERROR(VLOOKUP(AB117,'Totaal miniemen - meisjes'!B:B,1,FALSE),"")</f>
        <v/>
      </c>
    </row>
    <row r="118" spans="7:35" x14ac:dyDescent="0.3">
      <c r="G118" s="7" t="str">
        <f t="shared" si="11"/>
        <v/>
      </c>
      <c r="H118" s="18" t="str">
        <f>IFERROR(VLOOKUP(A118,'Totaal pupillen - jongens'!B:B,1,FALSE),"")</f>
        <v/>
      </c>
      <c r="P118" s="7" t="str">
        <f t="shared" si="12"/>
        <v/>
      </c>
      <c r="Q118" s="21" t="str">
        <f>IFERROR(VLOOKUP(J118,'Totaal pupillen - meisjes'!B:B,1,FALSE),"")</f>
        <v/>
      </c>
      <c r="Y118" s="7" t="str">
        <f t="shared" si="13"/>
        <v/>
      </c>
      <c r="Z118" s="21" t="str">
        <f>IFERROR(VLOOKUP(S118,'Totaal miniemen - jongens'!B:B,1,FALSE),"")</f>
        <v/>
      </c>
      <c r="AH118" s="7" t="str">
        <f t="shared" si="14"/>
        <v/>
      </c>
      <c r="AI118" s="9" t="str">
        <f>IFERROR(VLOOKUP(AB118,'Totaal miniemen - meisjes'!B:B,1,FALSE),"")</f>
        <v/>
      </c>
    </row>
    <row r="119" spans="7:35" x14ac:dyDescent="0.3">
      <c r="G119" s="7" t="str">
        <f t="shared" si="11"/>
        <v/>
      </c>
      <c r="H119" s="18" t="str">
        <f>IFERROR(VLOOKUP(A119,'Totaal pupillen - jongens'!B:B,1,FALSE),"")</f>
        <v/>
      </c>
      <c r="P119" s="7" t="str">
        <f t="shared" si="12"/>
        <v/>
      </c>
      <c r="Q119" s="21" t="str">
        <f>IFERROR(VLOOKUP(J119,'Totaal pupillen - meisjes'!B:B,1,FALSE),"")</f>
        <v/>
      </c>
      <c r="Y119" s="7" t="str">
        <f t="shared" si="13"/>
        <v/>
      </c>
      <c r="Z119" s="21" t="str">
        <f>IFERROR(VLOOKUP(S119,'Totaal miniemen - jongens'!B:B,1,FALSE),"")</f>
        <v/>
      </c>
      <c r="AH119" s="7" t="str">
        <f t="shared" si="14"/>
        <v/>
      </c>
      <c r="AI119" s="9" t="str">
        <f>IFERROR(VLOOKUP(AB119,'Totaal miniemen - meisjes'!B:B,1,FALSE),"")</f>
        <v/>
      </c>
    </row>
    <row r="120" spans="7:35" x14ac:dyDescent="0.3">
      <c r="G120" s="7" t="str">
        <f t="shared" si="11"/>
        <v/>
      </c>
      <c r="H120" s="18" t="str">
        <f>IFERROR(VLOOKUP(A120,'Totaal pupillen - jongens'!B:B,1,FALSE),"")</f>
        <v/>
      </c>
      <c r="P120" s="7" t="str">
        <f t="shared" si="12"/>
        <v/>
      </c>
      <c r="Q120" s="21" t="str">
        <f>IFERROR(VLOOKUP(J120,'Totaal pupillen - meisjes'!B:B,1,FALSE),"")</f>
        <v/>
      </c>
      <c r="Y120" s="7" t="str">
        <f t="shared" si="13"/>
        <v/>
      </c>
      <c r="Z120" s="21" t="str">
        <f>IFERROR(VLOOKUP(S120,'Totaal miniemen - jongens'!B:B,1,FALSE),"")</f>
        <v/>
      </c>
      <c r="AH120" s="7" t="str">
        <f t="shared" si="14"/>
        <v/>
      </c>
      <c r="AI120" s="9" t="str">
        <f>IFERROR(VLOOKUP(AB120,'Totaal miniemen - meisjes'!B:B,1,FALSE),"")</f>
        <v/>
      </c>
    </row>
    <row r="121" spans="7:35" x14ac:dyDescent="0.3">
      <c r="G121" s="7" t="str">
        <f t="shared" si="11"/>
        <v/>
      </c>
      <c r="H121" s="18" t="str">
        <f>IFERROR(VLOOKUP(A121,'Totaal pupillen - jongens'!B:B,1,FALSE),"")</f>
        <v/>
      </c>
      <c r="P121" s="7" t="str">
        <f t="shared" si="12"/>
        <v/>
      </c>
      <c r="Q121" s="21" t="str">
        <f>IFERROR(VLOOKUP(J121,'Totaal pupillen - meisjes'!B:B,1,FALSE),"")</f>
        <v/>
      </c>
      <c r="Y121" s="7" t="str">
        <f t="shared" si="13"/>
        <v/>
      </c>
      <c r="Z121" s="21" t="str">
        <f>IFERROR(VLOOKUP(S121,'Totaal miniemen - jongens'!B:B,1,FALSE),"")</f>
        <v/>
      </c>
      <c r="AH121" s="7" t="str">
        <f t="shared" si="14"/>
        <v/>
      </c>
      <c r="AI121" s="9" t="str">
        <f>IFERROR(VLOOKUP(AB121,'Totaal miniemen - meisjes'!B:B,1,FALSE),"")</f>
        <v/>
      </c>
    </row>
    <row r="122" spans="7:35" x14ac:dyDescent="0.3">
      <c r="G122" s="7" t="str">
        <f t="shared" si="11"/>
        <v/>
      </c>
      <c r="H122" s="18" t="str">
        <f>IFERROR(VLOOKUP(A122,'Totaal pupillen - jongens'!B:B,1,FALSE),"")</f>
        <v/>
      </c>
      <c r="P122" s="7" t="str">
        <f t="shared" si="12"/>
        <v/>
      </c>
      <c r="Q122" s="21" t="str">
        <f>IFERROR(VLOOKUP(J122,'Totaal pupillen - meisjes'!B:B,1,FALSE),"")</f>
        <v/>
      </c>
      <c r="Y122" s="7" t="str">
        <f t="shared" si="13"/>
        <v/>
      </c>
      <c r="Z122" s="21" t="str">
        <f>IFERROR(VLOOKUP(S122,'Totaal miniemen - jongens'!B:B,1,FALSE),"")</f>
        <v/>
      </c>
      <c r="AH122" s="7" t="str">
        <f t="shared" si="14"/>
        <v/>
      </c>
      <c r="AI122" s="9" t="str">
        <f>IFERROR(VLOOKUP(AB122,'Totaal miniemen - meisjes'!B:B,1,FALSE),"")</f>
        <v/>
      </c>
    </row>
    <row r="123" spans="7:35" x14ac:dyDescent="0.3">
      <c r="G123" s="7" t="str">
        <f t="shared" si="11"/>
        <v/>
      </c>
      <c r="H123" s="18" t="str">
        <f>IFERROR(VLOOKUP(A123,'Totaal pupillen - jongens'!B:B,1,FALSE),"")</f>
        <v/>
      </c>
      <c r="P123" s="7" t="str">
        <f t="shared" si="12"/>
        <v/>
      </c>
      <c r="Q123" s="21" t="str">
        <f>IFERROR(VLOOKUP(J123,'Totaal pupillen - meisjes'!B:B,1,FALSE),"")</f>
        <v/>
      </c>
      <c r="Y123" s="7" t="str">
        <f t="shared" si="13"/>
        <v/>
      </c>
      <c r="Z123" s="21" t="str">
        <f>IFERROR(VLOOKUP(S123,'Totaal miniemen - jongens'!B:B,1,FALSE),"")</f>
        <v/>
      </c>
      <c r="AH123" s="7" t="str">
        <f t="shared" si="14"/>
        <v/>
      </c>
      <c r="AI123" s="9" t="str">
        <f>IFERROR(VLOOKUP(AB123,'Totaal miniemen - meisjes'!B:B,1,FALSE),"")</f>
        <v/>
      </c>
    </row>
    <row r="124" spans="7:35" x14ac:dyDescent="0.3">
      <c r="G124" s="7" t="str">
        <f t="shared" si="11"/>
        <v/>
      </c>
      <c r="H124" s="18" t="str">
        <f>IFERROR(VLOOKUP(A124,'Totaal pupillen - jongens'!B:B,1,FALSE),"")</f>
        <v/>
      </c>
      <c r="P124" s="7" t="str">
        <f t="shared" si="12"/>
        <v/>
      </c>
      <c r="Q124" s="21" t="str">
        <f>IFERROR(VLOOKUP(J124,'Totaal pupillen - meisjes'!B:B,1,FALSE),"")</f>
        <v/>
      </c>
      <c r="Y124" s="7" t="str">
        <f t="shared" si="13"/>
        <v/>
      </c>
      <c r="Z124" s="21" t="str">
        <f>IFERROR(VLOOKUP(S124,'Totaal miniemen - jongens'!B:B,1,FALSE),"")</f>
        <v/>
      </c>
      <c r="AH124" s="7" t="str">
        <f t="shared" si="14"/>
        <v/>
      </c>
      <c r="AI124" s="9" t="str">
        <f>IFERROR(VLOOKUP(AB124,'Totaal miniemen - meisjes'!B:B,1,FALSE),"")</f>
        <v/>
      </c>
    </row>
    <row r="125" spans="7:35" x14ac:dyDescent="0.3">
      <c r="G125" s="7" t="str">
        <f t="shared" si="11"/>
        <v/>
      </c>
      <c r="H125" s="18" t="str">
        <f>IFERROR(VLOOKUP(A125,'Totaal pupillen - jongens'!B:B,1,FALSE),"")</f>
        <v/>
      </c>
      <c r="P125" s="7" t="str">
        <f t="shared" si="12"/>
        <v/>
      </c>
      <c r="Q125" s="21" t="str">
        <f>IFERROR(VLOOKUP(J125,'Totaal pupillen - meisjes'!B:B,1,FALSE),"")</f>
        <v/>
      </c>
      <c r="Y125" s="7" t="str">
        <f t="shared" si="13"/>
        <v/>
      </c>
      <c r="Z125" s="21" t="str">
        <f>IFERROR(VLOOKUP(S125,'Totaal miniemen - jongens'!B:B,1,FALSE),"")</f>
        <v/>
      </c>
      <c r="AH125" s="7" t="str">
        <f t="shared" si="14"/>
        <v/>
      </c>
      <c r="AI125" s="9" t="str">
        <f>IFERROR(VLOOKUP(AB125,'Totaal miniemen - meisjes'!B:B,1,FALSE),"")</f>
        <v/>
      </c>
    </row>
    <row r="126" spans="7:35" x14ac:dyDescent="0.3">
      <c r="G126" s="7" t="str">
        <f t="shared" si="11"/>
        <v/>
      </c>
      <c r="H126" s="18" t="str">
        <f>IFERROR(VLOOKUP(A126,'Totaal pupillen - jongens'!B:B,1,FALSE),"")</f>
        <v/>
      </c>
      <c r="P126" s="7" t="str">
        <f t="shared" si="12"/>
        <v/>
      </c>
      <c r="Q126" s="21" t="str">
        <f>IFERROR(VLOOKUP(J126,'Totaal pupillen - meisjes'!B:B,1,FALSE),"")</f>
        <v/>
      </c>
      <c r="Y126" s="7" t="str">
        <f t="shared" si="13"/>
        <v/>
      </c>
      <c r="Z126" s="21" t="str">
        <f>IFERROR(VLOOKUP(S126,'Totaal miniemen - jongens'!B:B,1,FALSE),"")</f>
        <v/>
      </c>
      <c r="AH126" s="7" t="str">
        <f t="shared" si="14"/>
        <v/>
      </c>
      <c r="AI126" s="9" t="str">
        <f>IFERROR(VLOOKUP(AB126,'Totaal miniemen - meisjes'!B:B,1,FALSE),"")</f>
        <v/>
      </c>
    </row>
    <row r="127" spans="7:35" x14ac:dyDescent="0.3">
      <c r="G127" s="7" t="str">
        <f t="shared" si="11"/>
        <v/>
      </c>
      <c r="H127" s="18" t="str">
        <f>IFERROR(VLOOKUP(A127,'Totaal pupillen - jongens'!B:B,1,FALSE),"")</f>
        <v/>
      </c>
      <c r="P127" s="7" t="str">
        <f t="shared" si="12"/>
        <v/>
      </c>
      <c r="Q127" s="21" t="str">
        <f>IFERROR(VLOOKUP(J127,'Totaal pupillen - meisjes'!B:B,1,FALSE),"")</f>
        <v/>
      </c>
      <c r="Y127" s="7" t="str">
        <f t="shared" si="13"/>
        <v/>
      </c>
      <c r="Z127" s="21" t="str">
        <f>IFERROR(VLOOKUP(S127,'Totaal miniemen - jongens'!B:B,1,FALSE),"")</f>
        <v/>
      </c>
      <c r="AH127" s="7" t="str">
        <f t="shared" si="14"/>
        <v/>
      </c>
      <c r="AI127" s="9" t="str">
        <f>IFERROR(VLOOKUP(AB127,'Totaal miniemen - meisjes'!B:B,1,FALSE),"")</f>
        <v/>
      </c>
    </row>
    <row r="128" spans="7:35" x14ac:dyDescent="0.3">
      <c r="G128" s="7" t="str">
        <f t="shared" si="11"/>
        <v/>
      </c>
      <c r="H128" s="18" t="str">
        <f>IFERROR(VLOOKUP(A128,'Totaal pupillen - jongens'!B:B,1,FALSE),"")</f>
        <v/>
      </c>
      <c r="P128" s="7" t="str">
        <f t="shared" si="12"/>
        <v/>
      </c>
      <c r="Q128" s="21" t="str">
        <f>IFERROR(VLOOKUP(J128,'Totaal pupillen - meisjes'!B:B,1,FALSE),"")</f>
        <v/>
      </c>
      <c r="Y128" s="7" t="str">
        <f t="shared" si="13"/>
        <v/>
      </c>
      <c r="Z128" s="21" t="str">
        <f>IFERROR(VLOOKUP(S128,'Totaal miniemen - jongens'!B:B,1,FALSE),"")</f>
        <v/>
      </c>
      <c r="AH128" s="7" t="str">
        <f t="shared" si="14"/>
        <v/>
      </c>
      <c r="AI128" s="9" t="str">
        <f>IFERROR(VLOOKUP(AB128,'Totaal miniemen - meisjes'!B:B,1,FALSE),"")</f>
        <v/>
      </c>
    </row>
    <row r="129" spans="7:35" x14ac:dyDescent="0.3">
      <c r="G129" s="7" t="str">
        <f t="shared" si="11"/>
        <v/>
      </c>
      <c r="H129" s="18" t="str">
        <f>IFERROR(VLOOKUP(A129,'Totaal pupillen - jongens'!B:B,1,FALSE),"")</f>
        <v/>
      </c>
      <c r="P129" s="7" t="str">
        <f t="shared" si="12"/>
        <v/>
      </c>
      <c r="Q129" s="21" t="str">
        <f>IFERROR(VLOOKUP(J129,'Totaal pupillen - meisjes'!B:B,1,FALSE),"")</f>
        <v/>
      </c>
      <c r="Y129" s="7" t="str">
        <f t="shared" si="13"/>
        <v/>
      </c>
      <c r="Z129" s="21" t="str">
        <f>IFERROR(VLOOKUP(S129,'Totaal miniemen - jongens'!B:B,1,FALSE),"")</f>
        <v/>
      </c>
      <c r="AH129" s="7" t="str">
        <f t="shared" si="14"/>
        <v/>
      </c>
      <c r="AI129" s="9" t="str">
        <f>IFERROR(VLOOKUP(AB129,'Totaal miniemen - meisjes'!B:B,1,FALSE),"")</f>
        <v/>
      </c>
    </row>
    <row r="130" spans="7:35" x14ac:dyDescent="0.3">
      <c r="G130" s="7" t="str">
        <f t="shared" si="11"/>
        <v/>
      </c>
      <c r="H130" s="18" t="str">
        <f>IFERROR(VLOOKUP(A130,'Totaal pupillen - jongens'!B:B,1,FALSE),"")</f>
        <v/>
      </c>
      <c r="P130" s="7" t="str">
        <f t="shared" si="12"/>
        <v/>
      </c>
      <c r="Q130" s="21" t="str">
        <f>IFERROR(VLOOKUP(J130,'Totaal pupillen - meisjes'!B:B,1,FALSE),"")</f>
        <v/>
      </c>
      <c r="Y130" s="7" t="str">
        <f t="shared" si="13"/>
        <v/>
      </c>
      <c r="Z130" s="21" t="str">
        <f>IFERROR(VLOOKUP(S130,'Totaal miniemen - jongens'!B:B,1,FALSE),"")</f>
        <v/>
      </c>
      <c r="AH130" s="7" t="str">
        <f t="shared" si="14"/>
        <v/>
      </c>
      <c r="AI130" s="9" t="str">
        <f>IFERROR(VLOOKUP(AB130,'Totaal miniemen - meisjes'!B:B,1,FALSE),"")</f>
        <v/>
      </c>
    </row>
    <row r="131" spans="7:35" x14ac:dyDescent="0.3">
      <c r="G131" s="7" t="str">
        <f t="shared" si="11"/>
        <v/>
      </c>
      <c r="H131" s="18" t="str">
        <f>IFERROR(VLOOKUP(A131,'Totaal pupillen - jongens'!B:B,1,FALSE),"")</f>
        <v/>
      </c>
      <c r="P131" s="7" t="str">
        <f t="shared" si="12"/>
        <v/>
      </c>
      <c r="Q131" s="21" t="str">
        <f>IFERROR(VLOOKUP(J131,'Totaal pupillen - meisjes'!B:B,1,FALSE),"")</f>
        <v/>
      </c>
      <c r="Y131" s="7" t="str">
        <f t="shared" si="13"/>
        <v/>
      </c>
      <c r="Z131" s="21" t="str">
        <f>IFERROR(VLOOKUP(S131,'Totaal miniemen - jongens'!B:B,1,FALSE),"")</f>
        <v/>
      </c>
      <c r="AH131" s="7" t="str">
        <f t="shared" si="14"/>
        <v/>
      </c>
      <c r="AI131" s="9" t="str">
        <f>IFERROR(VLOOKUP(AB131,'Totaal miniemen - meisjes'!B:B,1,FALSE),"")</f>
        <v/>
      </c>
    </row>
    <row r="132" spans="7:35" x14ac:dyDescent="0.3">
      <c r="G132" s="7" t="str">
        <f t="shared" si="11"/>
        <v/>
      </c>
      <c r="H132" s="18" t="str">
        <f>IFERROR(VLOOKUP(A132,'Totaal pupillen - jongens'!B:B,1,FALSE),"")</f>
        <v/>
      </c>
      <c r="P132" s="7" t="str">
        <f t="shared" si="12"/>
        <v/>
      </c>
      <c r="Q132" s="21" t="str">
        <f>IFERROR(VLOOKUP(J132,'Totaal pupillen - meisjes'!B:B,1,FALSE),"")</f>
        <v/>
      </c>
      <c r="Y132" s="7" t="str">
        <f t="shared" si="13"/>
        <v/>
      </c>
      <c r="Z132" s="21" t="str">
        <f>IFERROR(VLOOKUP(S132,'Totaal miniemen - jongens'!B:B,1,FALSE),"")</f>
        <v/>
      </c>
      <c r="AH132" s="7" t="str">
        <f t="shared" si="14"/>
        <v/>
      </c>
      <c r="AI132" s="9" t="str">
        <f>IFERROR(VLOOKUP(AB132,'Totaal miniemen - meisjes'!B:B,1,FALSE),"")</f>
        <v/>
      </c>
    </row>
    <row r="133" spans="7:35" x14ac:dyDescent="0.3">
      <c r="G133" s="7" t="str">
        <f t="shared" si="11"/>
        <v/>
      </c>
      <c r="H133" s="18" t="str">
        <f>IFERROR(VLOOKUP(A133,'Totaal pupillen - jongens'!B:B,1,FALSE),"")</f>
        <v/>
      </c>
      <c r="P133" s="7" t="str">
        <f t="shared" si="12"/>
        <v/>
      </c>
      <c r="Q133" s="21" t="str">
        <f>IFERROR(VLOOKUP(J133,'Totaal pupillen - meisjes'!B:B,1,FALSE),"")</f>
        <v/>
      </c>
      <c r="Y133" s="7" t="str">
        <f t="shared" si="13"/>
        <v/>
      </c>
      <c r="Z133" s="21" t="str">
        <f>IFERROR(VLOOKUP(S133,'Totaal miniemen - jongens'!B:B,1,FALSE),"")</f>
        <v/>
      </c>
      <c r="AH133" s="7" t="str">
        <f t="shared" si="14"/>
        <v/>
      </c>
      <c r="AI133" s="9" t="str">
        <f>IFERROR(VLOOKUP(AB133,'Totaal miniemen - meisjes'!B:B,1,FALSE),"")</f>
        <v/>
      </c>
    </row>
    <row r="134" spans="7:35" x14ac:dyDescent="0.3">
      <c r="G134" s="7" t="str">
        <f t="shared" si="11"/>
        <v/>
      </c>
      <c r="H134" s="18" t="str">
        <f>IFERROR(VLOOKUP(A134,'Totaal pupillen - jongens'!B:B,1,FALSE),"")</f>
        <v/>
      </c>
      <c r="P134" s="7" t="str">
        <f t="shared" si="12"/>
        <v/>
      </c>
      <c r="Q134" s="21" t="str">
        <f>IFERROR(VLOOKUP(J134,'Totaal pupillen - meisjes'!B:B,1,FALSE),"")</f>
        <v/>
      </c>
      <c r="Y134" s="7" t="str">
        <f t="shared" si="13"/>
        <v/>
      </c>
      <c r="Z134" s="21" t="str">
        <f>IFERROR(VLOOKUP(S134,'Totaal miniemen - jongens'!B:B,1,FALSE),"")</f>
        <v/>
      </c>
      <c r="AH134" s="7" t="str">
        <f t="shared" si="14"/>
        <v/>
      </c>
      <c r="AI134" s="9" t="str">
        <f>IFERROR(VLOOKUP(AB134,'Totaal miniemen - meisjes'!B:B,1,FALSE),"")</f>
        <v/>
      </c>
    </row>
    <row r="135" spans="7:35" x14ac:dyDescent="0.3">
      <c r="G135" s="7" t="str">
        <f t="shared" si="11"/>
        <v/>
      </c>
      <c r="H135" s="18" t="str">
        <f>IFERROR(VLOOKUP(A135,'Totaal pupillen - jongens'!B:B,1,FALSE),"")</f>
        <v/>
      </c>
      <c r="P135" s="7" t="str">
        <f t="shared" si="12"/>
        <v/>
      </c>
      <c r="Q135" s="21" t="str">
        <f>IFERROR(VLOOKUP(J135,'Totaal pupillen - meisjes'!B:B,1,FALSE),"")</f>
        <v/>
      </c>
      <c r="Y135" s="7" t="str">
        <f t="shared" si="13"/>
        <v/>
      </c>
      <c r="Z135" s="21" t="str">
        <f>IFERROR(VLOOKUP(S135,'Totaal miniemen - jongens'!B:B,1,FALSE),"")</f>
        <v/>
      </c>
      <c r="AH135" s="7" t="str">
        <f t="shared" si="14"/>
        <v/>
      </c>
      <c r="AI135" s="9" t="str">
        <f>IFERROR(VLOOKUP(AB135,'Totaal miniemen - meisjes'!B:B,1,FALSE),"")</f>
        <v/>
      </c>
    </row>
    <row r="136" spans="7:35" x14ac:dyDescent="0.3">
      <c r="G136" s="7" t="str">
        <f t="shared" si="11"/>
        <v/>
      </c>
      <c r="H136" s="18" t="str">
        <f>IFERROR(VLOOKUP(A136,'Totaal pupillen - jongens'!B:B,1,FALSE),"")</f>
        <v/>
      </c>
      <c r="P136" s="7" t="str">
        <f t="shared" si="12"/>
        <v/>
      </c>
      <c r="Q136" s="21" t="str">
        <f>IFERROR(VLOOKUP(J136,'Totaal pupillen - meisjes'!B:B,1,FALSE),"")</f>
        <v/>
      </c>
      <c r="Y136" s="7" t="str">
        <f t="shared" si="13"/>
        <v/>
      </c>
      <c r="Z136" s="21" t="str">
        <f>IFERROR(VLOOKUP(S136,'Totaal miniemen - jongens'!B:B,1,FALSE),"")</f>
        <v/>
      </c>
      <c r="AH136" s="7" t="str">
        <f t="shared" si="14"/>
        <v/>
      </c>
      <c r="AI136" s="9" t="str">
        <f>IFERROR(VLOOKUP(AB136,'Totaal miniemen - meisjes'!B:B,1,FALSE),"")</f>
        <v/>
      </c>
    </row>
    <row r="137" spans="7:35" x14ac:dyDescent="0.3">
      <c r="G137" s="7" t="str">
        <f t="shared" si="11"/>
        <v/>
      </c>
      <c r="H137" s="18" t="str">
        <f>IFERROR(VLOOKUP(A137,'Totaal pupillen - jongens'!B:B,1,FALSE),"")</f>
        <v/>
      </c>
      <c r="P137" s="7" t="str">
        <f t="shared" si="12"/>
        <v/>
      </c>
      <c r="Q137" s="21" t="str">
        <f>IFERROR(VLOOKUP(J137,'Totaal pupillen - meisjes'!B:B,1,FALSE),"")</f>
        <v/>
      </c>
      <c r="Y137" s="7" t="str">
        <f t="shared" si="13"/>
        <v/>
      </c>
      <c r="Z137" s="21" t="str">
        <f>IFERROR(VLOOKUP(S137,'Totaal miniemen - jongens'!B:B,1,FALSE),"")</f>
        <v/>
      </c>
      <c r="AH137" s="7" t="str">
        <f t="shared" si="14"/>
        <v/>
      </c>
      <c r="AI137" s="9" t="str">
        <f>IFERROR(VLOOKUP(AB137,'Totaal miniemen - meisjes'!B:B,1,FALSE),"")</f>
        <v/>
      </c>
    </row>
    <row r="138" spans="7:35" x14ac:dyDescent="0.3">
      <c r="G138" s="7" t="str">
        <f t="shared" si="11"/>
        <v/>
      </c>
      <c r="H138" s="18" t="str">
        <f>IFERROR(VLOOKUP(A138,'Totaal pupillen - jongens'!B:B,1,FALSE),"")</f>
        <v/>
      </c>
      <c r="P138" s="7" t="str">
        <f t="shared" si="12"/>
        <v/>
      </c>
      <c r="Q138" s="21" t="str">
        <f>IFERROR(VLOOKUP(J138,'Totaal pupillen - meisjes'!B:B,1,FALSE),"")</f>
        <v/>
      </c>
      <c r="Y138" s="7" t="str">
        <f t="shared" si="13"/>
        <v/>
      </c>
      <c r="Z138" s="21" t="str">
        <f>IFERROR(VLOOKUP(S138,'Totaal miniemen - jongens'!B:B,1,FALSE),"")</f>
        <v/>
      </c>
      <c r="AH138" s="7" t="str">
        <f t="shared" si="14"/>
        <v/>
      </c>
      <c r="AI138" s="9" t="str">
        <f>IFERROR(VLOOKUP(AB138,'Totaal miniemen - meisjes'!B:B,1,FALSE),"")</f>
        <v/>
      </c>
    </row>
    <row r="139" spans="7:35" x14ac:dyDescent="0.3">
      <c r="G139" s="7" t="str">
        <f t="shared" si="11"/>
        <v/>
      </c>
      <c r="H139" s="18" t="str">
        <f>IFERROR(VLOOKUP(A139,'Totaal pupillen - jongens'!B:B,1,FALSE),"")</f>
        <v/>
      </c>
      <c r="P139" s="7" t="str">
        <f t="shared" si="12"/>
        <v/>
      </c>
      <c r="Q139" s="21" t="str">
        <f>IFERROR(VLOOKUP(J139,'Totaal pupillen - meisjes'!B:B,1,FALSE),"")</f>
        <v/>
      </c>
      <c r="Y139" s="7" t="str">
        <f t="shared" si="13"/>
        <v/>
      </c>
      <c r="Z139" s="21" t="str">
        <f>IFERROR(VLOOKUP(S139,'Totaal miniemen - jongens'!B:B,1,FALSE),"")</f>
        <v/>
      </c>
      <c r="AH139" s="7" t="str">
        <f t="shared" si="14"/>
        <v/>
      </c>
      <c r="AI139" s="9" t="str">
        <f>IFERROR(VLOOKUP(AB139,'Totaal miniemen - meisjes'!B:B,1,FALSE),"")</f>
        <v/>
      </c>
    </row>
    <row r="140" spans="7:35" x14ac:dyDescent="0.3">
      <c r="G140" s="7" t="str">
        <f t="shared" si="11"/>
        <v/>
      </c>
      <c r="H140" s="18" t="str">
        <f>IFERROR(VLOOKUP(A140,'Totaal pupillen - jongens'!B:B,1,FALSE),"")</f>
        <v/>
      </c>
      <c r="P140" s="7" t="str">
        <f t="shared" si="12"/>
        <v/>
      </c>
      <c r="Q140" s="21" t="str">
        <f>IFERROR(VLOOKUP(J140,'Totaal pupillen - meisjes'!B:B,1,FALSE),"")</f>
        <v/>
      </c>
      <c r="Y140" s="7" t="str">
        <f t="shared" si="13"/>
        <v/>
      </c>
      <c r="Z140" s="21" t="str">
        <f>IFERROR(VLOOKUP(S140,'Totaal miniemen - jongens'!B:B,1,FALSE),"")</f>
        <v/>
      </c>
      <c r="AH140" s="7" t="str">
        <f t="shared" si="14"/>
        <v/>
      </c>
      <c r="AI140" s="9" t="str">
        <f>IFERROR(VLOOKUP(AB140,'Totaal miniemen - meisjes'!B:B,1,FALSE),"")</f>
        <v/>
      </c>
    </row>
    <row r="141" spans="7:35" x14ac:dyDescent="0.3">
      <c r="G141" s="7" t="str">
        <f t="shared" si="11"/>
        <v/>
      </c>
      <c r="H141" s="18" t="str">
        <f>IFERROR(VLOOKUP(A141,'Totaal pupillen - jongens'!B:B,1,FALSE),"")</f>
        <v/>
      </c>
      <c r="P141" s="7" t="str">
        <f t="shared" si="12"/>
        <v/>
      </c>
      <c r="Q141" s="21" t="str">
        <f>IFERROR(VLOOKUP(J141,'Totaal pupillen - meisjes'!B:B,1,FALSE),"")</f>
        <v/>
      </c>
      <c r="Y141" s="7" t="str">
        <f t="shared" si="13"/>
        <v/>
      </c>
      <c r="Z141" s="21" t="str">
        <f>IFERROR(VLOOKUP(S141,'Totaal miniemen - jongens'!B:B,1,FALSE),"")</f>
        <v/>
      </c>
      <c r="AH141" s="7" t="str">
        <f t="shared" si="14"/>
        <v/>
      </c>
      <c r="AI141" s="9" t="str">
        <f>IFERROR(VLOOKUP(AB141,'Totaal miniemen - meisjes'!B:B,1,FALSE),"")</f>
        <v/>
      </c>
    </row>
    <row r="142" spans="7:35" x14ac:dyDescent="0.3">
      <c r="G142" s="7" t="str">
        <f t="shared" si="11"/>
        <v/>
      </c>
      <c r="H142" s="18" t="str">
        <f>IFERROR(VLOOKUP(A142,'Totaal pupillen - jongens'!B:B,1,FALSE),"")</f>
        <v/>
      </c>
      <c r="P142" s="7" t="str">
        <f t="shared" si="12"/>
        <v/>
      </c>
      <c r="Q142" s="21" t="str">
        <f>IFERROR(VLOOKUP(J142,'Totaal pupillen - meisjes'!B:B,1,FALSE),"")</f>
        <v/>
      </c>
      <c r="Y142" s="7" t="str">
        <f t="shared" si="13"/>
        <v/>
      </c>
      <c r="Z142" s="21" t="str">
        <f>IFERROR(VLOOKUP(S142,'Totaal miniemen - jongens'!B:B,1,FALSE),"")</f>
        <v/>
      </c>
      <c r="AH142" s="7" t="str">
        <f t="shared" si="14"/>
        <v/>
      </c>
      <c r="AI142" s="9" t="str">
        <f>IFERROR(VLOOKUP(AB142,'Totaal miniemen - meisjes'!B:B,1,FALSE),"")</f>
        <v/>
      </c>
    </row>
    <row r="143" spans="7:35" x14ac:dyDescent="0.3">
      <c r="G143" s="7" t="str">
        <f t="shared" si="11"/>
        <v/>
      </c>
      <c r="H143" s="18" t="str">
        <f>IFERROR(VLOOKUP(A143,'Totaal pupillen - jongens'!B:B,1,FALSE),"")</f>
        <v/>
      </c>
      <c r="P143" s="7" t="str">
        <f t="shared" si="12"/>
        <v/>
      </c>
      <c r="Q143" s="21" t="str">
        <f>IFERROR(VLOOKUP(J143,'Totaal pupillen - meisjes'!B:B,1,FALSE),"")</f>
        <v/>
      </c>
      <c r="Y143" s="7" t="str">
        <f t="shared" si="13"/>
        <v/>
      </c>
      <c r="Z143" s="21" t="str">
        <f>IFERROR(VLOOKUP(S143,'Totaal miniemen - jongens'!B:B,1,FALSE),"")</f>
        <v/>
      </c>
      <c r="AH143" s="7" t="str">
        <f t="shared" si="14"/>
        <v/>
      </c>
      <c r="AI143" s="9" t="str">
        <f>IFERROR(VLOOKUP(AB143,'Totaal miniemen - meisjes'!B:B,1,FALSE),"")</f>
        <v/>
      </c>
    </row>
    <row r="144" spans="7:35" x14ac:dyDescent="0.3">
      <c r="G144" s="7" t="str">
        <f t="shared" si="11"/>
        <v/>
      </c>
      <c r="H144" s="18" t="str">
        <f>IFERROR(VLOOKUP(A144,'Totaal pupillen - jongens'!B:B,1,FALSE),"")</f>
        <v/>
      </c>
      <c r="P144" s="7" t="str">
        <f t="shared" si="12"/>
        <v/>
      </c>
      <c r="Q144" s="21" t="str">
        <f>IFERROR(VLOOKUP(J144,'Totaal pupillen - meisjes'!B:B,1,FALSE),"")</f>
        <v/>
      </c>
      <c r="Y144" s="7" t="str">
        <f t="shared" si="13"/>
        <v/>
      </c>
      <c r="Z144" s="21" t="str">
        <f>IFERROR(VLOOKUP(S144,'Totaal miniemen - jongens'!B:B,1,FALSE),"")</f>
        <v/>
      </c>
      <c r="AH144" s="7" t="str">
        <f t="shared" si="14"/>
        <v/>
      </c>
      <c r="AI144" s="9" t="str">
        <f>IFERROR(VLOOKUP(AB144,'Totaal miniemen - meisjes'!B:B,1,FALSE),"")</f>
        <v/>
      </c>
    </row>
    <row r="145" spans="7:35" x14ac:dyDescent="0.3">
      <c r="G145" s="7" t="str">
        <f t="shared" si="11"/>
        <v/>
      </c>
      <c r="H145" s="18" t="str">
        <f>IFERROR(VLOOKUP(A145,'Totaal pupillen - jongens'!B:B,1,FALSE),"")</f>
        <v/>
      </c>
      <c r="P145" s="7" t="str">
        <f t="shared" si="12"/>
        <v/>
      </c>
      <c r="Q145" s="21" t="str">
        <f>IFERROR(VLOOKUP(J145,'Totaal pupillen - meisjes'!B:B,1,FALSE),"")</f>
        <v/>
      </c>
      <c r="Y145" s="7" t="str">
        <f t="shared" si="13"/>
        <v/>
      </c>
      <c r="Z145" s="21" t="str">
        <f>IFERROR(VLOOKUP(S145,'Totaal miniemen - jongens'!B:B,1,FALSE),"")</f>
        <v/>
      </c>
      <c r="AH145" s="7" t="str">
        <f t="shared" si="14"/>
        <v/>
      </c>
      <c r="AI145" s="9" t="str">
        <f>IFERROR(VLOOKUP(AB145,'Totaal miniemen - meisjes'!B:B,1,FALSE),"")</f>
        <v/>
      </c>
    </row>
    <row r="146" spans="7:35" x14ac:dyDescent="0.3">
      <c r="G146" s="7" t="str">
        <f t="shared" si="11"/>
        <v/>
      </c>
      <c r="H146" s="18" t="str">
        <f>IFERROR(VLOOKUP(A146,'Totaal pupillen - jongens'!B:B,1,FALSE),"")</f>
        <v/>
      </c>
      <c r="P146" s="7" t="str">
        <f t="shared" si="12"/>
        <v/>
      </c>
      <c r="Q146" s="21" t="str">
        <f>IFERROR(VLOOKUP(J146,'Totaal pupillen - meisjes'!B:B,1,FALSE),"")</f>
        <v/>
      </c>
      <c r="Y146" s="7" t="str">
        <f t="shared" si="13"/>
        <v/>
      </c>
      <c r="Z146" s="21" t="str">
        <f>IFERROR(VLOOKUP(S146,'Totaal miniemen - jongens'!B:B,1,FALSE),"")</f>
        <v/>
      </c>
      <c r="AH146" s="7" t="str">
        <f t="shared" si="14"/>
        <v/>
      </c>
      <c r="AI146" s="9" t="str">
        <f>IFERROR(VLOOKUP(AB146,'Totaal miniemen - meisjes'!B:B,1,FALSE),"")</f>
        <v/>
      </c>
    </row>
    <row r="147" spans="7:35" x14ac:dyDescent="0.3">
      <c r="G147" s="7" t="str">
        <f t="shared" si="11"/>
        <v/>
      </c>
      <c r="H147" s="18" t="str">
        <f>IFERROR(VLOOKUP(A147,'Totaal pupillen - jongens'!B:B,1,FALSE),"")</f>
        <v/>
      </c>
      <c r="P147" s="7" t="str">
        <f t="shared" si="12"/>
        <v/>
      </c>
      <c r="Q147" s="21" t="str">
        <f>IFERROR(VLOOKUP(J147,'Totaal pupillen - meisjes'!B:B,1,FALSE),"")</f>
        <v/>
      </c>
      <c r="Y147" s="7" t="str">
        <f t="shared" si="13"/>
        <v/>
      </c>
      <c r="Z147" s="21" t="str">
        <f>IFERROR(VLOOKUP(S147,'Totaal miniemen - jongens'!B:B,1,FALSE),"")</f>
        <v/>
      </c>
      <c r="AH147" s="7" t="str">
        <f t="shared" si="14"/>
        <v/>
      </c>
      <c r="AI147" s="9" t="str">
        <f>IFERROR(VLOOKUP(AB147,'Totaal miniemen - meisjes'!B:B,1,FALSE),"")</f>
        <v/>
      </c>
    </row>
    <row r="148" spans="7:35" x14ac:dyDescent="0.3">
      <c r="G148" s="7" t="str">
        <f t="shared" si="11"/>
        <v/>
      </c>
      <c r="H148" s="18" t="str">
        <f>IFERROR(VLOOKUP(A148,'Totaal pupillen - jongens'!B:B,1,FALSE),"")</f>
        <v/>
      </c>
      <c r="P148" s="7" t="str">
        <f t="shared" si="12"/>
        <v/>
      </c>
      <c r="Q148" s="21" t="str">
        <f>IFERROR(VLOOKUP(J148,'Totaal pupillen - meisjes'!B:B,1,FALSE),"")</f>
        <v/>
      </c>
      <c r="Y148" s="7" t="str">
        <f t="shared" si="13"/>
        <v/>
      </c>
      <c r="Z148" s="21" t="str">
        <f>IFERROR(VLOOKUP(S148,'Totaal miniemen - jongens'!B:B,1,FALSE),"")</f>
        <v/>
      </c>
      <c r="AH148" s="7" t="str">
        <f t="shared" si="14"/>
        <v/>
      </c>
      <c r="AI148" s="9" t="str">
        <f>IFERROR(VLOOKUP(AB148,'Totaal miniemen - meisjes'!B:B,1,FALSE),"")</f>
        <v/>
      </c>
    </row>
    <row r="149" spans="7:35" x14ac:dyDescent="0.3">
      <c r="G149" s="7" t="str">
        <f t="shared" si="11"/>
        <v/>
      </c>
      <c r="H149" s="18" t="str">
        <f>IFERROR(VLOOKUP(A149,'Totaal pupillen - jongens'!B:B,1,FALSE),"")</f>
        <v/>
      </c>
      <c r="P149" s="7" t="str">
        <f t="shared" si="12"/>
        <v/>
      </c>
      <c r="Q149" s="21" t="str">
        <f>IFERROR(VLOOKUP(J149,'Totaal pupillen - meisjes'!B:B,1,FALSE),"")</f>
        <v/>
      </c>
      <c r="Y149" s="7" t="str">
        <f t="shared" si="13"/>
        <v/>
      </c>
      <c r="Z149" s="21" t="str">
        <f>IFERROR(VLOOKUP(S149,'Totaal miniemen - jongens'!B:B,1,FALSE),"")</f>
        <v/>
      </c>
      <c r="AH149" s="7" t="str">
        <f t="shared" si="14"/>
        <v/>
      </c>
      <c r="AI149" s="9" t="str">
        <f>IFERROR(VLOOKUP(AB149,'Totaal miniemen - meisjes'!B:B,1,FALSE),"")</f>
        <v/>
      </c>
    </row>
    <row r="150" spans="7:35" x14ac:dyDescent="0.3">
      <c r="G150" s="7" t="str">
        <f t="shared" si="11"/>
        <v/>
      </c>
      <c r="H150" s="18" t="str">
        <f>IFERROR(VLOOKUP(A150,'Totaal pupillen - jongens'!B:B,1,FALSE),"")</f>
        <v/>
      </c>
      <c r="P150" s="7" t="str">
        <f t="shared" si="12"/>
        <v/>
      </c>
      <c r="Q150" s="21" t="str">
        <f>IFERROR(VLOOKUP(J150,'Totaal pupillen - meisjes'!B:B,1,FALSE),"")</f>
        <v/>
      </c>
      <c r="Y150" s="7" t="str">
        <f t="shared" si="13"/>
        <v/>
      </c>
      <c r="Z150" s="21" t="str">
        <f>IFERROR(VLOOKUP(S150,'Totaal miniemen - jongens'!B:B,1,FALSE),"")</f>
        <v/>
      </c>
      <c r="AH150" s="7" t="str">
        <f t="shared" si="14"/>
        <v/>
      </c>
      <c r="AI150" s="9" t="str">
        <f>IFERROR(VLOOKUP(AB150,'Totaal miniemen - meisjes'!B:B,1,FALSE),"")</f>
        <v/>
      </c>
    </row>
    <row r="151" spans="7:35" x14ac:dyDescent="0.3">
      <c r="G151" s="7" t="str">
        <f t="shared" si="11"/>
        <v/>
      </c>
      <c r="H151" s="18" t="str">
        <f>IFERROR(VLOOKUP(A151,'Totaal pupillen - jongens'!B:B,1,FALSE),"")</f>
        <v/>
      </c>
      <c r="P151" s="7" t="str">
        <f t="shared" si="12"/>
        <v/>
      </c>
      <c r="Q151" s="21" t="str">
        <f>IFERROR(VLOOKUP(J151,'Totaal pupillen - meisjes'!B:B,1,FALSE),"")</f>
        <v/>
      </c>
      <c r="Y151" s="7" t="str">
        <f t="shared" si="13"/>
        <v/>
      </c>
      <c r="Z151" s="21" t="str">
        <f>IFERROR(VLOOKUP(S151,'Totaal miniemen - jongens'!B:B,1,FALSE),"")</f>
        <v/>
      </c>
      <c r="AH151" s="7" t="str">
        <f t="shared" si="14"/>
        <v/>
      </c>
      <c r="AI151" s="9" t="str">
        <f>IFERROR(VLOOKUP(AB151,'Totaal miniemen - meisjes'!B:B,1,FALSE),"")</f>
        <v/>
      </c>
    </row>
    <row r="152" spans="7:35" x14ac:dyDescent="0.3">
      <c r="G152" s="7" t="str">
        <f t="shared" si="11"/>
        <v/>
      </c>
      <c r="H152" s="18" t="str">
        <f>IFERROR(VLOOKUP(A152,'Totaal pupillen - jongens'!B:B,1,FALSE),"")</f>
        <v/>
      </c>
      <c r="P152" s="7" t="str">
        <f t="shared" si="12"/>
        <v/>
      </c>
      <c r="Q152" s="21" t="str">
        <f>IFERROR(VLOOKUP(J152,'Totaal pupillen - meisjes'!B:B,1,FALSE),"")</f>
        <v/>
      </c>
      <c r="Y152" s="7" t="str">
        <f t="shared" si="13"/>
        <v/>
      </c>
      <c r="Z152" s="21" t="str">
        <f>IFERROR(VLOOKUP(S152,'Totaal miniemen - jongens'!B:B,1,FALSE),"")</f>
        <v/>
      </c>
      <c r="AH152" s="7" t="str">
        <f t="shared" si="14"/>
        <v/>
      </c>
      <c r="AI152" s="9" t="str">
        <f>IFERROR(VLOOKUP(AB152,'Totaal miniemen - meisjes'!B:B,1,FALSE),"")</f>
        <v/>
      </c>
    </row>
    <row r="153" spans="7:35" x14ac:dyDescent="0.3">
      <c r="G153" s="7" t="str">
        <f t="shared" si="11"/>
        <v/>
      </c>
      <c r="H153" s="18" t="str">
        <f>IFERROR(VLOOKUP(A153,'Totaal pupillen - jongens'!B:B,1,FALSE),"")</f>
        <v/>
      </c>
      <c r="P153" s="7" t="str">
        <f t="shared" si="12"/>
        <v/>
      </c>
      <c r="Q153" s="21" t="str">
        <f>IFERROR(VLOOKUP(J153,'Totaal pupillen - meisjes'!B:B,1,FALSE),"")</f>
        <v/>
      </c>
      <c r="Y153" s="7" t="str">
        <f t="shared" si="13"/>
        <v/>
      </c>
      <c r="Z153" s="21" t="str">
        <f>IFERROR(VLOOKUP(S153,'Totaal miniemen - jongens'!B:B,1,FALSE),"")</f>
        <v/>
      </c>
      <c r="AH153" s="7" t="str">
        <f t="shared" si="14"/>
        <v/>
      </c>
      <c r="AI153" s="9" t="str">
        <f>IFERROR(VLOOKUP(AB153,'Totaal miniemen - meisjes'!B:B,1,FALSE),"")</f>
        <v/>
      </c>
    </row>
    <row r="154" spans="7:35" x14ac:dyDescent="0.3">
      <c r="G154" s="7" t="str">
        <f t="shared" si="11"/>
        <v/>
      </c>
      <c r="H154" s="18" t="str">
        <f>IFERROR(VLOOKUP(A154,'Totaal pupillen - jongens'!B:B,1,FALSE),"")</f>
        <v/>
      </c>
      <c r="P154" s="7" t="str">
        <f t="shared" si="12"/>
        <v/>
      </c>
      <c r="Q154" s="21" t="str">
        <f>IFERROR(VLOOKUP(J154,'Totaal pupillen - meisjes'!B:B,1,FALSE),"")</f>
        <v/>
      </c>
      <c r="Y154" s="7" t="str">
        <f t="shared" si="13"/>
        <v/>
      </c>
      <c r="Z154" s="21" t="str">
        <f>IFERROR(VLOOKUP(S154,'Totaal miniemen - jongens'!B:B,1,FALSE),"")</f>
        <v/>
      </c>
      <c r="AH154" s="7" t="str">
        <f t="shared" si="14"/>
        <v/>
      </c>
      <c r="AI154" s="9" t="str">
        <f>IFERROR(VLOOKUP(AB154,'Totaal miniemen - meisjes'!B:B,1,FALSE),"")</f>
        <v/>
      </c>
    </row>
    <row r="155" spans="7:35" x14ac:dyDescent="0.3">
      <c r="G155" s="7" t="str">
        <f t="shared" si="11"/>
        <v/>
      </c>
      <c r="H155" s="18" t="str">
        <f>IFERROR(VLOOKUP(A155,'Totaal pupillen - jongens'!B:B,1,FALSE),"")</f>
        <v/>
      </c>
      <c r="P155" s="7" t="str">
        <f t="shared" si="12"/>
        <v/>
      </c>
      <c r="Q155" s="21" t="str">
        <f>IFERROR(VLOOKUP(J155,'Totaal pupillen - meisjes'!B:B,1,FALSE),"")</f>
        <v/>
      </c>
      <c r="Y155" s="7" t="str">
        <f t="shared" si="13"/>
        <v/>
      </c>
      <c r="Z155" s="21" t="str">
        <f>IFERROR(VLOOKUP(S155,'Totaal miniemen - jongens'!B:B,1,FALSE),"")</f>
        <v/>
      </c>
      <c r="AH155" s="7" t="str">
        <f t="shared" si="14"/>
        <v/>
      </c>
      <c r="AI155" s="9" t="str">
        <f>IFERROR(VLOOKUP(AB155,'Totaal miniemen - meisjes'!B:B,1,FALSE),"")</f>
        <v/>
      </c>
    </row>
    <row r="156" spans="7:35" x14ac:dyDescent="0.3">
      <c r="G156" s="7" t="str">
        <f t="shared" si="11"/>
        <v/>
      </c>
      <c r="H156" s="18" t="str">
        <f>IFERROR(VLOOKUP(A156,'Totaal pupillen - jongens'!B:B,1,FALSE),"")</f>
        <v/>
      </c>
      <c r="P156" s="7" t="str">
        <f t="shared" si="12"/>
        <v/>
      </c>
      <c r="Q156" s="21" t="str">
        <f>IFERROR(VLOOKUP(J156,'Totaal pupillen - meisjes'!B:B,1,FALSE),"")</f>
        <v/>
      </c>
      <c r="Y156" s="7" t="str">
        <f t="shared" si="13"/>
        <v/>
      </c>
      <c r="Z156" s="21" t="str">
        <f>IFERROR(VLOOKUP(S156,'Totaal miniemen - jongens'!B:B,1,FALSE),"")</f>
        <v/>
      </c>
      <c r="AH156" s="7" t="str">
        <f t="shared" si="14"/>
        <v/>
      </c>
      <c r="AI156" s="9" t="str">
        <f>IFERROR(VLOOKUP(AB156,'Totaal miniemen - meisjes'!B:B,1,FALSE),"")</f>
        <v/>
      </c>
    </row>
    <row r="157" spans="7:35" x14ac:dyDescent="0.3">
      <c r="G157" s="7" t="str">
        <f t="shared" si="11"/>
        <v/>
      </c>
      <c r="H157" s="18" t="str">
        <f>IFERROR(VLOOKUP(A157,'Totaal pupillen - jongens'!B:B,1,FALSE),"")</f>
        <v/>
      </c>
      <c r="P157" s="7" t="str">
        <f t="shared" si="12"/>
        <v/>
      </c>
      <c r="Q157" s="21" t="str">
        <f>IFERROR(VLOOKUP(J157,'Totaal pupillen - meisjes'!B:B,1,FALSE),"")</f>
        <v/>
      </c>
      <c r="Y157" s="7" t="str">
        <f t="shared" si="13"/>
        <v/>
      </c>
      <c r="Z157" s="21" t="str">
        <f>IFERROR(VLOOKUP(S157,'Totaal miniemen - jongens'!B:B,1,FALSE),"")</f>
        <v/>
      </c>
      <c r="AH157" s="7" t="str">
        <f t="shared" si="14"/>
        <v/>
      </c>
      <c r="AI157" s="9" t="str">
        <f>IFERROR(VLOOKUP(AB157,'Totaal miniemen - meisjes'!B:B,1,FALSE),"")</f>
        <v/>
      </c>
    </row>
    <row r="158" spans="7:35" x14ac:dyDescent="0.3">
      <c r="G158" s="7" t="str">
        <f t="shared" si="11"/>
        <v/>
      </c>
      <c r="H158" s="18" t="str">
        <f>IFERROR(VLOOKUP(A158,'Totaal pupillen - jongens'!B:B,1,FALSE),"")</f>
        <v/>
      </c>
      <c r="P158" s="7" t="str">
        <f t="shared" si="12"/>
        <v/>
      </c>
      <c r="Q158" s="21" t="str">
        <f>IFERROR(VLOOKUP(J158,'Totaal pupillen - meisjes'!B:B,1,FALSE),"")</f>
        <v/>
      </c>
      <c r="Y158" s="7" t="str">
        <f t="shared" si="13"/>
        <v/>
      </c>
      <c r="Z158" s="21" t="str">
        <f>IFERROR(VLOOKUP(S158,'Totaal miniemen - jongens'!B:B,1,FALSE),"")</f>
        <v/>
      </c>
      <c r="AH158" s="7" t="str">
        <f t="shared" si="14"/>
        <v/>
      </c>
      <c r="AI158" s="9" t="str">
        <f>IFERROR(VLOOKUP(AB158,'Totaal miniemen - meisjes'!B:B,1,FALSE),"")</f>
        <v/>
      </c>
    </row>
    <row r="159" spans="7:35" x14ac:dyDescent="0.3">
      <c r="G159" s="7" t="str">
        <f t="shared" si="11"/>
        <v/>
      </c>
      <c r="H159" s="18" t="str">
        <f>IFERROR(VLOOKUP(A159,'Totaal pupillen - jongens'!B:B,1,FALSE),"")</f>
        <v/>
      </c>
      <c r="P159" s="7" t="str">
        <f t="shared" si="12"/>
        <v/>
      </c>
      <c r="Q159" s="21" t="str">
        <f>IFERROR(VLOOKUP(J159,'Totaal pupillen - meisjes'!B:B,1,FALSE),"")</f>
        <v/>
      </c>
      <c r="Y159" s="7" t="str">
        <f t="shared" si="13"/>
        <v/>
      </c>
      <c r="Z159" s="21" t="str">
        <f>IFERROR(VLOOKUP(S159,'Totaal miniemen - jongens'!B:B,1,FALSE),"")</f>
        <v/>
      </c>
      <c r="AH159" s="7" t="str">
        <f t="shared" si="14"/>
        <v/>
      </c>
      <c r="AI159" s="9" t="str">
        <f>IFERROR(VLOOKUP(AB159,'Totaal miniemen - meisjes'!B:B,1,FALSE),"")</f>
        <v/>
      </c>
    </row>
    <row r="160" spans="7:35" x14ac:dyDescent="0.3">
      <c r="G160" s="7" t="str">
        <f t="shared" si="11"/>
        <v/>
      </c>
      <c r="H160" s="18" t="str">
        <f>IFERROR(VLOOKUP(A160,'Totaal pupillen - jongens'!B:B,1,FALSE),"")</f>
        <v/>
      </c>
      <c r="P160" s="7" t="str">
        <f t="shared" si="12"/>
        <v/>
      </c>
      <c r="Q160" s="21" t="str">
        <f>IFERROR(VLOOKUP(J160,'Totaal pupillen - meisjes'!B:B,1,FALSE),"")</f>
        <v/>
      </c>
      <c r="Y160" s="7" t="str">
        <f t="shared" si="13"/>
        <v/>
      </c>
      <c r="Z160" s="21" t="str">
        <f>IFERROR(VLOOKUP(S160,'Totaal miniemen - jongens'!B:B,1,FALSE),"")</f>
        <v/>
      </c>
      <c r="AH160" s="7" t="str">
        <f t="shared" si="14"/>
        <v/>
      </c>
      <c r="AI160" s="9" t="str">
        <f>IFERROR(VLOOKUP(AB160,'Totaal miniemen - meisjes'!B:B,1,FALSE),"")</f>
        <v/>
      </c>
    </row>
    <row r="161" spans="7:35" x14ac:dyDescent="0.3">
      <c r="G161" s="7" t="str">
        <f t="shared" ref="G161:G165" si="15">IF(SUM(D161:F161)&gt;0,SUM(D161:F161),"")</f>
        <v/>
      </c>
      <c r="H161" s="18" t="str">
        <f>IFERROR(VLOOKUP(A161,'Totaal pupillen - jongens'!B:B,1,FALSE),"")</f>
        <v/>
      </c>
      <c r="P161" s="7" t="str">
        <f t="shared" ref="P161:P165" si="16">IF(SUM(M161:O161)&gt;0,SUM(M161:O161),"")</f>
        <v/>
      </c>
      <c r="Q161" s="21" t="str">
        <f>IFERROR(VLOOKUP(J161,'Totaal pupillen - meisjes'!B:B,1,FALSE),"")</f>
        <v/>
      </c>
      <c r="Y161" s="7" t="str">
        <f t="shared" ref="Y161:Y165" si="17">IF(SUM(V161:X161)&gt;0,SUM(V161:X161),"")</f>
        <v/>
      </c>
      <c r="Z161" s="21" t="str">
        <f>IFERROR(VLOOKUP(S161,'Totaal miniemen - jongens'!B:B,1,FALSE),"")</f>
        <v/>
      </c>
      <c r="AH161" s="7" t="str">
        <f t="shared" ref="AH161:AH165" si="18">IF(SUM(AE161:AG161)&gt;0,SUM(AE161:AG161),"")</f>
        <v/>
      </c>
      <c r="AI161" s="9" t="str">
        <f>IFERROR(VLOOKUP(AB161,'Totaal miniemen - meisjes'!B:B,1,FALSE),"")</f>
        <v/>
      </c>
    </row>
    <row r="162" spans="7:35" x14ac:dyDescent="0.3">
      <c r="G162" s="7" t="str">
        <f t="shared" si="15"/>
        <v/>
      </c>
      <c r="H162" s="18" t="str">
        <f>IFERROR(VLOOKUP(A162,'Totaal pupillen - jongens'!B:B,1,FALSE),"")</f>
        <v/>
      </c>
      <c r="P162" s="7" t="str">
        <f t="shared" si="16"/>
        <v/>
      </c>
      <c r="Q162" s="21" t="str">
        <f>IFERROR(VLOOKUP(J162,'Totaal pupillen - meisjes'!B:B,1,FALSE),"")</f>
        <v/>
      </c>
      <c r="Y162" s="7" t="str">
        <f t="shared" si="17"/>
        <v/>
      </c>
      <c r="Z162" s="21" t="str">
        <f>IFERROR(VLOOKUP(S162,'Totaal miniemen - jongens'!B:B,1,FALSE),"")</f>
        <v/>
      </c>
      <c r="AH162" s="7" t="str">
        <f t="shared" si="18"/>
        <v/>
      </c>
      <c r="AI162" s="9" t="str">
        <f>IFERROR(VLOOKUP(AB162,'Totaal miniemen - meisjes'!B:B,1,FALSE),"")</f>
        <v/>
      </c>
    </row>
    <row r="163" spans="7:35" x14ac:dyDescent="0.3">
      <c r="G163" s="7" t="str">
        <f t="shared" si="15"/>
        <v/>
      </c>
      <c r="H163" s="18" t="str">
        <f>IFERROR(VLOOKUP(A163,'Totaal pupillen - jongens'!B:B,1,FALSE),"")</f>
        <v/>
      </c>
      <c r="P163" s="7" t="str">
        <f t="shared" si="16"/>
        <v/>
      </c>
      <c r="Q163" s="21" t="str">
        <f>IFERROR(VLOOKUP(J163,'Totaal pupillen - meisjes'!B:B,1,FALSE),"")</f>
        <v/>
      </c>
      <c r="Y163" s="7" t="str">
        <f t="shared" si="17"/>
        <v/>
      </c>
      <c r="Z163" s="21" t="str">
        <f>IFERROR(VLOOKUP(S163,'Totaal miniemen - jongens'!B:B,1,FALSE),"")</f>
        <v/>
      </c>
      <c r="AH163" s="7" t="str">
        <f t="shared" si="18"/>
        <v/>
      </c>
      <c r="AI163" s="9" t="str">
        <f>IFERROR(VLOOKUP(AB163,'Totaal miniemen - meisjes'!B:B,1,FALSE),"")</f>
        <v/>
      </c>
    </row>
    <row r="164" spans="7:35" x14ac:dyDescent="0.3">
      <c r="G164" s="7" t="str">
        <f t="shared" si="15"/>
        <v/>
      </c>
      <c r="H164" s="18" t="str">
        <f>IFERROR(VLOOKUP(A164,'Totaal pupillen - jongens'!B:B,1,FALSE),"")</f>
        <v/>
      </c>
      <c r="P164" s="7" t="str">
        <f t="shared" si="16"/>
        <v/>
      </c>
      <c r="Q164" s="21" t="str">
        <f>IFERROR(VLOOKUP(J164,'Totaal pupillen - meisjes'!B:B,1,FALSE),"")</f>
        <v/>
      </c>
      <c r="Y164" s="7" t="str">
        <f t="shared" si="17"/>
        <v/>
      </c>
      <c r="Z164" s="21" t="str">
        <f>IFERROR(VLOOKUP(S164,'Totaal miniemen - jongens'!B:B,1,FALSE),"")</f>
        <v/>
      </c>
      <c r="AH164" s="7" t="str">
        <f t="shared" si="18"/>
        <v/>
      </c>
      <c r="AI164" s="9" t="str">
        <f>IFERROR(VLOOKUP(AB164,'Totaal miniemen - meisjes'!B:B,1,FALSE),"")</f>
        <v/>
      </c>
    </row>
    <row r="165" spans="7:35" x14ac:dyDescent="0.3">
      <c r="G165" s="7" t="str">
        <f t="shared" si="15"/>
        <v/>
      </c>
      <c r="H165" s="18" t="str">
        <f>IFERROR(VLOOKUP(A165,'Totaal pupillen - jongens'!B:B,1,FALSE),"")</f>
        <v/>
      </c>
      <c r="P165" s="7" t="str">
        <f t="shared" si="16"/>
        <v/>
      </c>
      <c r="Q165" s="21" t="str">
        <f>IFERROR(VLOOKUP(J165,'Totaal pupillen - meisjes'!B:B,1,FALSE),"")</f>
        <v/>
      </c>
      <c r="Y165" s="7" t="str">
        <f t="shared" si="17"/>
        <v/>
      </c>
      <c r="Z165" s="21" t="str">
        <f>IFERROR(VLOOKUP(S165,'Totaal miniemen - jongens'!B:B,1,FALSE),"")</f>
        <v/>
      </c>
      <c r="AH165" s="7" t="str">
        <f t="shared" si="18"/>
        <v/>
      </c>
      <c r="AI165" s="9" t="str">
        <f>IFERROR(VLOOKUP(AB165,'Totaal miniemen - meisjes'!B:B,1,FALSE),"")</f>
        <v/>
      </c>
    </row>
  </sheetData>
  <protectedRanges>
    <protectedRange sqref="B3:C49" name="Range1"/>
    <protectedRange sqref="K3:L26" name="Range1_1"/>
  </protectedRanges>
  <sortState xmlns:xlrd2="http://schemas.microsoft.com/office/spreadsheetml/2017/richdata2" ref="A4:G49">
    <sortCondition ref="A4:A49"/>
  </sortState>
  <mergeCells count="4">
    <mergeCell ref="D1:G1"/>
    <mergeCell ref="M1:P1"/>
    <mergeCell ref="V1:Y1"/>
    <mergeCell ref="AE1:AH1"/>
  </mergeCells>
  <conditionalFormatting sqref="B85:B1048576 B1:B49">
    <cfRule type="duplicateValues" dxfId="32" priority="82"/>
  </conditionalFormatting>
  <conditionalFormatting sqref="S50:T168 AB50:AC168 J60:K168 A85:B168">
    <cfRule type="cellIs" dxfId="31" priority="75" operator="notEqual">
      <formula>H50</formula>
    </cfRule>
  </conditionalFormatting>
  <conditionalFormatting sqref="U50:U168 AD50:AD168 L60:L168 C85:C168">
    <cfRule type="cellIs" dxfId="30" priority="8" operator="notEqual">
      <formula>I50</formula>
    </cfRule>
  </conditionalFormatting>
  <hyperlinks>
    <hyperlink ref="K10" r:id="rId1" display="https://www.atletiek.nu/atleet/main/2286061/" xr:uid="{7EF2CDE6-3262-4CEF-BFE5-4305E04F5BAD}"/>
    <hyperlink ref="K14" r:id="rId2" display="https://www.atletiek.nu/atleet/main/2275383/" xr:uid="{8734C525-F3FF-4848-BE75-BF2B5C3B6690}"/>
    <hyperlink ref="K24" r:id="rId3" display="https://www.atletiek.nu/atleet/main/2270378/" xr:uid="{C726D31A-34E6-4D01-8C80-C81AEA438111}"/>
    <hyperlink ref="K15" r:id="rId4" display="https://www.atletiek.nu/atleet/main/2282319/" xr:uid="{3DA428ED-4E82-4D5A-9C09-1175F8508C18}"/>
    <hyperlink ref="K16" r:id="rId5" display="https://www.atletiek.nu/atleet/main/2278251/" xr:uid="{BF00CF99-9551-401D-B07A-B8699E43FC61}"/>
    <hyperlink ref="K25" r:id="rId6" display="https://www.atletiek.nu/atleet/main/2262819/" xr:uid="{340A3D6C-4AE3-49BC-ADFD-F5D67966E268}"/>
    <hyperlink ref="K26" r:id="rId7" display="https://www.atletiek.nu/atleet/main/2251714/" xr:uid="{6FAC64C7-F79D-42B0-AD92-E76441D348CA}"/>
  </hyperlinks>
  <pageMargins left="0.7" right="0.7" top="0.75" bottom="0.75" header="0.3" footer="0.3"/>
  <tableParts count="4">
    <tablePart r:id="rId8"/>
    <tablePart r:id="rId9"/>
    <tablePart r:id="rId10"/>
    <tablePart r:id="rId1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12AE4-ADC6-40AA-8455-BBC7E48220C7}">
  <dimension ref="A1:AI200"/>
  <sheetViews>
    <sheetView workbookViewId="0">
      <selection activeCell="N60" sqref="N60"/>
    </sheetView>
  </sheetViews>
  <sheetFormatPr defaultColWidth="9.109375" defaultRowHeight="14.4" x14ac:dyDescent="0.3"/>
  <cols>
    <col min="1" max="1" width="11.21875" style="8" customWidth="1"/>
    <col min="2" max="2" width="25.6640625" style="7" customWidth="1"/>
    <col min="3" max="3" width="7.33203125" style="7" customWidth="1"/>
    <col min="4" max="6" width="9.33203125" style="7" customWidth="1"/>
    <col min="7" max="7" width="9.21875" style="53" customWidth="1"/>
    <col min="8" max="8" width="8" style="18" hidden="1" customWidth="1"/>
    <col min="9" max="9" width="1.44140625" style="16" customWidth="1"/>
    <col min="10" max="10" width="11.33203125" style="44" customWidth="1"/>
    <col min="11" max="11" width="24.6640625" style="10" customWidth="1"/>
    <col min="12" max="12" width="7.5546875" style="10" customWidth="1"/>
    <col min="13" max="14" width="9.33203125" style="7" customWidth="1"/>
    <col min="15" max="15" width="9.6640625" style="7" customWidth="1"/>
    <col min="16" max="16" width="9.33203125" style="7" customWidth="1"/>
    <col min="17" max="17" width="7" style="18" hidden="1" customWidth="1"/>
    <col min="18" max="18" width="1.44140625" style="16" customWidth="1"/>
    <col min="19" max="19" width="13.109375" style="44" customWidth="1"/>
    <col min="20" max="20" width="25.6640625" style="10" customWidth="1"/>
    <col min="21" max="21" width="8.5546875" style="10" customWidth="1"/>
    <col min="22" max="25" width="9.33203125" style="7" customWidth="1"/>
    <col min="26" max="26" width="4.77734375" style="18" hidden="1" customWidth="1"/>
    <col min="27" max="27" width="1.44140625" style="16" customWidth="1"/>
    <col min="28" max="28" width="10.6640625" style="44" customWidth="1"/>
    <col min="29" max="29" width="25.6640625" style="10" customWidth="1"/>
    <col min="30" max="30" width="7.109375" style="10" customWidth="1"/>
    <col min="31" max="34" width="9.33203125" style="7" customWidth="1"/>
    <col min="35" max="35" width="0" style="7" hidden="1" customWidth="1"/>
    <col min="36" max="16384" width="9.109375" style="8"/>
  </cols>
  <sheetData>
    <row r="1" spans="1:35" x14ac:dyDescent="0.3">
      <c r="A1" s="209" t="s">
        <v>173</v>
      </c>
      <c r="B1" s="210"/>
      <c r="C1" s="210"/>
      <c r="D1" s="210"/>
      <c r="E1" s="210"/>
      <c r="F1" s="210"/>
      <c r="G1" s="211"/>
      <c r="H1" s="12"/>
      <c r="I1" s="13"/>
      <c r="J1" s="212" t="s">
        <v>174</v>
      </c>
      <c r="K1" s="213"/>
      <c r="L1" s="213"/>
      <c r="M1" s="213"/>
      <c r="N1" s="213"/>
      <c r="O1" s="213"/>
      <c r="P1" s="214"/>
      <c r="Q1" s="12"/>
      <c r="R1" s="13"/>
      <c r="S1" s="215" t="s">
        <v>176</v>
      </c>
      <c r="T1" s="216"/>
      <c r="U1" s="216"/>
      <c r="V1" s="216"/>
      <c r="W1" s="216"/>
      <c r="X1" s="216"/>
      <c r="Y1" s="217"/>
      <c r="Z1" s="12"/>
      <c r="AA1" s="13"/>
      <c r="AB1" s="218" t="s">
        <v>175</v>
      </c>
      <c r="AC1" s="219"/>
      <c r="AD1" s="219"/>
      <c r="AE1" s="219"/>
      <c r="AF1" s="219"/>
      <c r="AG1" s="219"/>
      <c r="AH1" s="220"/>
      <c r="AI1" s="10"/>
    </row>
    <row r="2" spans="1:35" x14ac:dyDescent="0.3">
      <c r="A2" s="133" t="s">
        <v>172</v>
      </c>
      <c r="B2" s="133" t="s">
        <v>164</v>
      </c>
      <c r="C2" s="134" t="s">
        <v>18</v>
      </c>
      <c r="D2" s="134" t="s">
        <v>72</v>
      </c>
      <c r="E2" s="134" t="s">
        <v>73</v>
      </c>
      <c r="F2" s="134" t="s">
        <v>74</v>
      </c>
      <c r="G2" s="134" t="s">
        <v>3</v>
      </c>
      <c r="H2" s="12"/>
      <c r="I2" s="14"/>
      <c r="J2" s="118" t="s">
        <v>172</v>
      </c>
      <c r="K2" s="119" t="s">
        <v>164</v>
      </c>
      <c r="L2" s="119" t="s">
        <v>18</v>
      </c>
      <c r="M2" s="120" t="s">
        <v>72</v>
      </c>
      <c r="N2" s="121" t="s">
        <v>77</v>
      </c>
      <c r="O2" s="121" t="s">
        <v>157</v>
      </c>
      <c r="P2" s="121" t="s">
        <v>3</v>
      </c>
      <c r="Q2" s="12"/>
      <c r="R2" s="122"/>
      <c r="S2" s="125" t="s">
        <v>172</v>
      </c>
      <c r="T2" s="125" t="s">
        <v>164</v>
      </c>
      <c r="U2" s="125" t="s">
        <v>18</v>
      </c>
      <c r="V2" s="126" t="s">
        <v>158</v>
      </c>
      <c r="W2" s="126" t="s">
        <v>73</v>
      </c>
      <c r="X2" s="126" t="s">
        <v>159</v>
      </c>
      <c r="Y2" s="126" t="s">
        <v>3</v>
      </c>
      <c r="Z2" s="12"/>
      <c r="AA2" s="122"/>
      <c r="AB2" s="131" t="s">
        <v>172</v>
      </c>
      <c r="AC2" s="131" t="s">
        <v>164</v>
      </c>
      <c r="AD2" s="131" t="s">
        <v>18</v>
      </c>
      <c r="AE2" s="132" t="s">
        <v>158</v>
      </c>
      <c r="AF2" s="132" t="s">
        <v>73</v>
      </c>
      <c r="AG2" s="132" t="s">
        <v>159</v>
      </c>
      <c r="AH2" s="132" t="s">
        <v>3</v>
      </c>
      <c r="AI2" s="10"/>
    </row>
    <row r="3" spans="1:35" x14ac:dyDescent="0.3">
      <c r="A3" s="86">
        <v>6017</v>
      </c>
      <c r="B3" s="87" t="s">
        <v>215</v>
      </c>
      <c r="C3" s="84" t="s">
        <v>171</v>
      </c>
      <c r="D3" s="82">
        <v>491</v>
      </c>
      <c r="E3" s="82">
        <v>520</v>
      </c>
      <c r="F3" s="82">
        <v>319</v>
      </c>
      <c r="G3" s="135">
        <f>IF(SUM(D3:F3)&gt;0,SUM(D3:F3),"")</f>
        <v>1330</v>
      </c>
      <c r="H3" s="17" t="str">
        <f>IFERROR(VLOOKUP(B3,'Totaal pupillen - jongens'!B:B,1,FALSE),"")</f>
        <v>Julôt Van Hijfte</v>
      </c>
      <c r="I3" s="15"/>
      <c r="J3" s="79">
        <v>784</v>
      </c>
      <c r="K3" s="79" t="s">
        <v>177</v>
      </c>
      <c r="L3" s="84" t="s">
        <v>171</v>
      </c>
      <c r="M3" s="82">
        <v>579</v>
      </c>
      <c r="N3" s="82">
        <v>359</v>
      </c>
      <c r="O3" s="82">
        <v>201</v>
      </c>
      <c r="P3" s="83">
        <f>IF(SUM(M3:O3)&gt;0,SUM(M3:O3),"")</f>
        <v>1139</v>
      </c>
      <c r="Q3" s="20" t="str">
        <f>IFERROR(VLOOKUP(K3,'Totaal pupillen - meisjes'!B:B,1,FALSE),"")</f>
        <v/>
      </c>
      <c r="R3" s="47"/>
      <c r="S3" s="123">
        <v>488</v>
      </c>
      <c r="T3" s="124" t="s">
        <v>265</v>
      </c>
      <c r="U3" s="156" t="s">
        <v>169</v>
      </c>
      <c r="V3" s="124">
        <v>598</v>
      </c>
      <c r="W3" s="124">
        <v>369</v>
      </c>
      <c r="X3" s="124">
        <v>384</v>
      </c>
      <c r="Y3" s="127">
        <f>IF(SUM(V3:X3)&gt;0,SUM(V3:X3),"")</f>
        <v>1351</v>
      </c>
      <c r="Z3" s="20" t="str">
        <f>IFERROR(VLOOKUP(T3,'Totaal miniemen - jongens'!B:B,1,FALSE),"")</f>
        <v>Lucas Mervilde</v>
      </c>
      <c r="AA3" s="47"/>
      <c r="AB3" s="128">
        <v>5572</v>
      </c>
      <c r="AC3" s="129" t="s">
        <v>305</v>
      </c>
      <c r="AD3" s="129" t="s">
        <v>168</v>
      </c>
      <c r="AE3" s="129">
        <v>446</v>
      </c>
      <c r="AF3" s="129">
        <v>169</v>
      </c>
      <c r="AG3" s="129">
        <v>498</v>
      </c>
      <c r="AH3" s="130">
        <f>IF(SUM(AE3:AG3)&gt;0,SUM(AE3:AG3),"")</f>
        <v>1113</v>
      </c>
      <c r="AI3" s="9" t="str">
        <f>IFERROR(VLOOKUP(AC3,'Totaal miniemen - meisjes'!B:B,1,FALSE),"")</f>
        <v/>
      </c>
    </row>
    <row r="4" spans="1:35" x14ac:dyDescent="0.3">
      <c r="A4" s="86">
        <v>6097</v>
      </c>
      <c r="B4" s="87" t="s">
        <v>216</v>
      </c>
      <c r="C4" s="89" t="s">
        <v>171</v>
      </c>
      <c r="D4" s="88">
        <v>633</v>
      </c>
      <c r="E4" s="88">
        <v>270</v>
      </c>
      <c r="F4" s="88">
        <v>408</v>
      </c>
      <c r="G4" s="136">
        <f t="shared" ref="G4:G67" si="0">IF(SUM(D4:F4)&gt;0,SUM(D4:F4),"")</f>
        <v>1311</v>
      </c>
      <c r="H4" s="18" t="str">
        <f>IFERROR(VLOOKUP(B4,'Totaal pupillen - jongens'!B:B,1,FALSE),"")</f>
        <v>Briek Saey</v>
      </c>
      <c r="J4" s="81">
        <v>781</v>
      </c>
      <c r="K4" s="81" t="s">
        <v>178</v>
      </c>
      <c r="L4" s="85" t="s">
        <v>171</v>
      </c>
      <c r="M4" s="82">
        <v>436</v>
      </c>
      <c r="N4" s="82">
        <v>287</v>
      </c>
      <c r="O4" s="82">
        <v>327</v>
      </c>
      <c r="P4" s="83">
        <f t="shared" ref="P4:P67" si="1">IF(SUM(M4:O4)&gt;0,SUM(M4:O4),"")</f>
        <v>1050</v>
      </c>
      <c r="Q4" s="21" t="str">
        <f>IFERROR(VLOOKUP(K4,'Totaal pupillen - meisjes'!B:B,1,FALSE),"")</f>
        <v>Ella Moulin</v>
      </c>
      <c r="R4" s="48"/>
      <c r="S4" s="123">
        <v>249</v>
      </c>
      <c r="T4" s="124" t="s">
        <v>266</v>
      </c>
      <c r="U4" s="157" t="s">
        <v>166</v>
      </c>
      <c r="V4" s="124">
        <v>537</v>
      </c>
      <c r="W4" s="124">
        <v>205</v>
      </c>
      <c r="X4" s="124">
        <v>345</v>
      </c>
      <c r="Y4" s="127">
        <f t="shared" ref="Y4:Y67" si="2">IF(SUM(V4:X4)&gt;0,SUM(V4:X4),"")</f>
        <v>1087</v>
      </c>
      <c r="Z4" s="21" t="str">
        <f>IFERROR(VLOOKUP(T4,'Totaal miniemen - jongens'!B:B,1,FALSE),"")</f>
        <v>Seppe Van Beirendonck</v>
      </c>
      <c r="AA4" s="48"/>
      <c r="AB4" s="128">
        <v>5689</v>
      </c>
      <c r="AC4" s="129" t="s">
        <v>306</v>
      </c>
      <c r="AD4" s="129" t="s">
        <v>171</v>
      </c>
      <c r="AE4" s="129">
        <v>452</v>
      </c>
      <c r="AF4" s="129">
        <v>262</v>
      </c>
      <c r="AG4" s="129">
        <v>364</v>
      </c>
      <c r="AH4" s="130">
        <f t="shared" ref="AH4:AH67" si="3">IF(SUM(AE4:AG4)&gt;0,SUM(AE4:AG4),"")</f>
        <v>1078</v>
      </c>
      <c r="AI4" s="9" t="str">
        <f>IFERROR(VLOOKUP(AC4,'Totaal miniemen - meisjes'!B:B,1,FALSE),"")</f>
        <v>Elise Van Parys</v>
      </c>
    </row>
    <row r="5" spans="1:35" x14ac:dyDescent="0.3">
      <c r="A5" s="86">
        <v>6408</v>
      </c>
      <c r="B5" s="87" t="s">
        <v>217</v>
      </c>
      <c r="C5" s="89" t="s">
        <v>171</v>
      </c>
      <c r="D5" s="88">
        <v>547</v>
      </c>
      <c r="E5" s="88">
        <v>377</v>
      </c>
      <c r="F5" s="88">
        <v>310</v>
      </c>
      <c r="G5" s="136">
        <f t="shared" si="0"/>
        <v>1234</v>
      </c>
      <c r="H5" s="18" t="str">
        <f>IFERROR(VLOOKUP(B5,'Totaal pupillen - jongens'!B:B,1,FALSE),"")</f>
        <v>Josse De Wever</v>
      </c>
      <c r="J5" s="81">
        <v>1329</v>
      </c>
      <c r="K5" s="81" t="s">
        <v>179</v>
      </c>
      <c r="L5" s="85" t="s">
        <v>168</v>
      </c>
      <c r="M5" s="82">
        <v>472</v>
      </c>
      <c r="N5" s="82">
        <v>359</v>
      </c>
      <c r="O5" s="82">
        <v>189</v>
      </c>
      <c r="P5" s="83">
        <f t="shared" si="1"/>
        <v>1020</v>
      </c>
      <c r="Q5" s="21" t="str">
        <f>IFERROR(VLOOKUP(K5,'Totaal pupillen - meisjes'!B:B,1,FALSE),"")</f>
        <v/>
      </c>
      <c r="R5" s="48"/>
      <c r="S5" s="123">
        <v>731</v>
      </c>
      <c r="T5" s="124" t="s">
        <v>267</v>
      </c>
      <c r="U5" s="157" t="s">
        <v>171</v>
      </c>
      <c r="V5" s="124">
        <v>514</v>
      </c>
      <c r="W5" s="124">
        <v>244</v>
      </c>
      <c r="X5" s="124">
        <v>314</v>
      </c>
      <c r="Y5" s="127">
        <f t="shared" si="2"/>
        <v>1072</v>
      </c>
      <c r="Z5" s="21" t="str">
        <f>IFERROR(VLOOKUP(T5,'Totaal miniemen - jongens'!B:B,1,FALSE),"")</f>
        <v/>
      </c>
      <c r="AA5" s="48"/>
      <c r="AB5" s="128">
        <v>5474</v>
      </c>
      <c r="AC5" s="129" t="s">
        <v>307</v>
      </c>
      <c r="AD5" s="129" t="s">
        <v>169</v>
      </c>
      <c r="AE5" s="129">
        <v>453</v>
      </c>
      <c r="AF5" s="129">
        <v>167</v>
      </c>
      <c r="AG5" s="129">
        <v>423</v>
      </c>
      <c r="AH5" s="130">
        <f t="shared" si="3"/>
        <v>1043</v>
      </c>
      <c r="AI5" s="9" t="str">
        <f>IFERROR(VLOOKUP(AC5,'Totaal miniemen - meisjes'!B:B,1,FALSE),"")</f>
        <v/>
      </c>
    </row>
    <row r="6" spans="1:35" x14ac:dyDescent="0.3">
      <c r="A6" s="86">
        <v>6003</v>
      </c>
      <c r="B6" s="87" t="s">
        <v>218</v>
      </c>
      <c r="C6" s="89" t="s">
        <v>171</v>
      </c>
      <c r="D6" s="88">
        <v>491</v>
      </c>
      <c r="E6" s="88">
        <v>454</v>
      </c>
      <c r="F6" s="88">
        <v>252</v>
      </c>
      <c r="G6" s="136">
        <f t="shared" si="0"/>
        <v>1197</v>
      </c>
      <c r="H6" s="18" t="str">
        <f>IFERROR(VLOOKUP(B6,'Totaal pupillen - jongens'!B:B,1,FALSE),"")</f>
        <v>Tibo Van Parys</v>
      </c>
      <c r="J6" s="81">
        <v>770</v>
      </c>
      <c r="K6" s="81" t="s">
        <v>180</v>
      </c>
      <c r="L6" s="85" t="s">
        <v>171</v>
      </c>
      <c r="M6" s="82">
        <v>445</v>
      </c>
      <c r="N6" s="82">
        <v>323</v>
      </c>
      <c r="O6" s="82">
        <v>232</v>
      </c>
      <c r="P6" s="83">
        <f t="shared" si="1"/>
        <v>1000</v>
      </c>
      <c r="Q6" s="21" t="str">
        <f>IFERROR(VLOOKUP(K6,'Totaal pupillen - meisjes'!B:B,1,FALSE),"")</f>
        <v/>
      </c>
      <c r="R6" s="48"/>
      <c r="S6" s="123">
        <v>1131</v>
      </c>
      <c r="T6" s="124" t="s">
        <v>268</v>
      </c>
      <c r="U6" s="157" t="s">
        <v>165</v>
      </c>
      <c r="V6" s="124">
        <v>366</v>
      </c>
      <c r="W6" s="124">
        <v>248</v>
      </c>
      <c r="X6" s="124">
        <v>416</v>
      </c>
      <c r="Y6" s="127">
        <f t="shared" si="2"/>
        <v>1030</v>
      </c>
      <c r="Z6" s="21" t="str">
        <f>IFERROR(VLOOKUP(T6,'Totaal miniemen - jongens'!B:B,1,FALSE),"")</f>
        <v/>
      </c>
      <c r="AA6" s="48"/>
      <c r="AB6" s="128">
        <v>5257</v>
      </c>
      <c r="AC6" s="129" t="s">
        <v>308</v>
      </c>
      <c r="AD6" s="129" t="s">
        <v>166</v>
      </c>
      <c r="AE6" s="129">
        <v>552</v>
      </c>
      <c r="AF6" s="129">
        <v>0</v>
      </c>
      <c r="AG6" s="129">
        <v>459</v>
      </c>
      <c r="AH6" s="130">
        <f t="shared" si="3"/>
        <v>1011</v>
      </c>
      <c r="AI6" s="9" t="str">
        <f>IFERROR(VLOOKUP(AC6,'Totaal miniemen - meisjes'!B:B,1,FALSE),"")</f>
        <v/>
      </c>
    </row>
    <row r="7" spans="1:35" x14ac:dyDescent="0.3">
      <c r="A7" s="86">
        <v>5778</v>
      </c>
      <c r="B7" s="87" t="s">
        <v>219</v>
      </c>
      <c r="C7" s="89" t="s">
        <v>169</v>
      </c>
      <c r="D7" s="88">
        <v>514</v>
      </c>
      <c r="E7" s="88">
        <v>371</v>
      </c>
      <c r="F7" s="88">
        <v>276</v>
      </c>
      <c r="G7" s="136">
        <f t="shared" si="0"/>
        <v>1161</v>
      </c>
      <c r="H7" s="18" t="str">
        <f>IFERROR(VLOOKUP(B7,'Totaal pupillen - jongens'!B:B,1,FALSE),"")</f>
        <v>Matiz Vermandere</v>
      </c>
      <c r="J7" s="81">
        <v>772</v>
      </c>
      <c r="K7" s="81" t="s">
        <v>181</v>
      </c>
      <c r="L7" s="85" t="s">
        <v>171</v>
      </c>
      <c r="M7" s="82">
        <v>582</v>
      </c>
      <c r="N7" s="82">
        <v>287</v>
      </c>
      <c r="O7" s="82">
        <v>120</v>
      </c>
      <c r="P7" s="83">
        <f t="shared" si="1"/>
        <v>989</v>
      </c>
      <c r="Q7" s="21" t="str">
        <f>IFERROR(VLOOKUP(K7,'Totaal pupillen - meisjes'!B:B,1,FALSE),"")</f>
        <v/>
      </c>
      <c r="R7" s="48"/>
      <c r="S7" s="123">
        <v>243</v>
      </c>
      <c r="T7" s="124" t="s">
        <v>269</v>
      </c>
      <c r="U7" s="157" t="s">
        <v>166</v>
      </c>
      <c r="V7" s="124">
        <v>378</v>
      </c>
      <c r="W7" s="124">
        <v>298</v>
      </c>
      <c r="X7" s="124">
        <v>298</v>
      </c>
      <c r="Y7" s="127">
        <f t="shared" si="2"/>
        <v>974</v>
      </c>
      <c r="Z7" s="21" t="str">
        <f>IFERROR(VLOOKUP(T7,'Totaal miniemen - jongens'!B:B,1,FALSE),"")</f>
        <v>Maurice Snoeck</v>
      </c>
      <c r="AA7" s="48"/>
      <c r="AB7" s="128">
        <v>5578</v>
      </c>
      <c r="AC7" s="129" t="s">
        <v>309</v>
      </c>
      <c r="AD7" s="129" t="s">
        <v>168</v>
      </c>
      <c r="AE7" s="129">
        <v>441</v>
      </c>
      <c r="AF7" s="129">
        <v>211</v>
      </c>
      <c r="AG7" s="129">
        <v>333</v>
      </c>
      <c r="AH7" s="130">
        <f t="shared" si="3"/>
        <v>985</v>
      </c>
      <c r="AI7" s="9" t="str">
        <f>IFERROR(VLOOKUP(AC7,'Totaal miniemen - meisjes'!B:B,1,FALSE),"")</f>
        <v/>
      </c>
    </row>
    <row r="8" spans="1:35" x14ac:dyDescent="0.3">
      <c r="A8" s="86">
        <v>6090</v>
      </c>
      <c r="B8" s="87" t="s">
        <v>220</v>
      </c>
      <c r="C8" s="89" t="s">
        <v>171</v>
      </c>
      <c r="D8" s="88">
        <v>540</v>
      </c>
      <c r="E8" s="88">
        <v>367</v>
      </c>
      <c r="F8" s="88">
        <v>245</v>
      </c>
      <c r="G8" s="136">
        <f t="shared" si="0"/>
        <v>1152</v>
      </c>
      <c r="H8" s="18" t="str">
        <f>IFERROR(VLOOKUP(B8,'Totaal pupillen - jongens'!B:B,1,FALSE),"")</f>
        <v>Jules De Meester</v>
      </c>
      <c r="J8" s="81">
        <v>634</v>
      </c>
      <c r="K8" s="81" t="s">
        <v>182</v>
      </c>
      <c r="L8" s="85" t="s">
        <v>168</v>
      </c>
      <c r="M8" s="82">
        <v>493</v>
      </c>
      <c r="N8" s="82">
        <v>227</v>
      </c>
      <c r="O8" s="82">
        <v>232</v>
      </c>
      <c r="P8" s="83">
        <f t="shared" si="1"/>
        <v>952</v>
      </c>
      <c r="Q8" s="21" t="str">
        <f>IFERROR(VLOOKUP(K8,'Totaal pupillen - meisjes'!B:B,1,FALSE),"")</f>
        <v/>
      </c>
      <c r="R8" s="48"/>
      <c r="S8" s="123">
        <v>247</v>
      </c>
      <c r="T8" s="124" t="s">
        <v>270</v>
      </c>
      <c r="U8" s="157" t="s">
        <v>166</v>
      </c>
      <c r="V8" s="124">
        <v>609</v>
      </c>
      <c r="W8" s="124">
        <v>0</v>
      </c>
      <c r="X8" s="124">
        <v>362</v>
      </c>
      <c r="Y8" s="127">
        <f t="shared" si="2"/>
        <v>971</v>
      </c>
      <c r="Z8" s="21" t="str">
        <f>IFERROR(VLOOKUP(T8,'Totaal miniemen - jongens'!B:B,1,FALSE),"")</f>
        <v/>
      </c>
      <c r="AA8" s="48"/>
      <c r="AB8" s="128">
        <v>5825</v>
      </c>
      <c r="AC8" s="129" t="s">
        <v>310</v>
      </c>
      <c r="AD8" s="129" t="s">
        <v>171</v>
      </c>
      <c r="AE8" s="129">
        <v>489</v>
      </c>
      <c r="AF8" s="129">
        <v>156</v>
      </c>
      <c r="AG8" s="129">
        <v>338</v>
      </c>
      <c r="AH8" s="130">
        <f t="shared" si="3"/>
        <v>983</v>
      </c>
      <c r="AI8" s="9" t="str">
        <f>IFERROR(VLOOKUP(AC8,'Totaal miniemen - meisjes'!B:B,1,FALSE),"")</f>
        <v>Amélie Van Gelderen</v>
      </c>
    </row>
    <row r="9" spans="1:35" x14ac:dyDescent="0.3">
      <c r="A9" s="86">
        <v>5246</v>
      </c>
      <c r="B9" s="87" t="s">
        <v>221</v>
      </c>
      <c r="C9" s="89" t="s">
        <v>165</v>
      </c>
      <c r="D9" s="88">
        <v>488</v>
      </c>
      <c r="E9" s="88">
        <v>293</v>
      </c>
      <c r="F9" s="88">
        <v>345</v>
      </c>
      <c r="G9" s="136">
        <f t="shared" si="0"/>
        <v>1126</v>
      </c>
      <c r="H9" s="18" t="str">
        <f>IFERROR(VLOOKUP(B9,'Totaal pupillen - jongens'!B:B,1,FALSE),"")</f>
        <v>Tijl Present</v>
      </c>
      <c r="J9" s="81">
        <v>2</v>
      </c>
      <c r="K9" s="81" t="s">
        <v>183</v>
      </c>
      <c r="L9" s="85" t="s">
        <v>165</v>
      </c>
      <c r="M9" s="82">
        <v>468</v>
      </c>
      <c r="N9" s="82">
        <v>287</v>
      </c>
      <c r="O9" s="82">
        <v>189</v>
      </c>
      <c r="P9" s="83">
        <f t="shared" si="1"/>
        <v>944</v>
      </c>
      <c r="Q9" s="21" t="str">
        <f>IFERROR(VLOOKUP(K9,'Totaal pupillen - meisjes'!B:B,1,FALSE),"")</f>
        <v/>
      </c>
      <c r="R9" s="48"/>
      <c r="S9" s="123">
        <v>51</v>
      </c>
      <c r="T9" s="124" t="s">
        <v>271</v>
      </c>
      <c r="U9" s="157" t="s">
        <v>167</v>
      </c>
      <c r="V9" s="124">
        <v>423</v>
      </c>
      <c r="W9" s="124">
        <v>235</v>
      </c>
      <c r="X9" s="124">
        <v>287</v>
      </c>
      <c r="Y9" s="127">
        <f t="shared" si="2"/>
        <v>945</v>
      </c>
      <c r="Z9" s="21" t="str">
        <f>IFERROR(VLOOKUP(T9,'Totaal miniemen - jongens'!B:B,1,FALSE),"")</f>
        <v/>
      </c>
      <c r="AA9" s="48"/>
      <c r="AB9" s="128">
        <v>5507</v>
      </c>
      <c r="AC9" s="129" t="s">
        <v>311</v>
      </c>
      <c r="AD9" s="129" t="s">
        <v>169</v>
      </c>
      <c r="AE9" s="129">
        <v>447</v>
      </c>
      <c r="AF9" s="129">
        <v>198</v>
      </c>
      <c r="AG9" s="129">
        <v>333</v>
      </c>
      <c r="AH9" s="130">
        <f t="shared" si="3"/>
        <v>978</v>
      </c>
      <c r="AI9" s="9" t="str">
        <f>IFERROR(VLOOKUP(AC9,'Totaal miniemen - meisjes'!B:B,1,FALSE),"")</f>
        <v/>
      </c>
    </row>
    <row r="10" spans="1:35" x14ac:dyDescent="0.3">
      <c r="A10" s="86">
        <v>5813</v>
      </c>
      <c r="B10" s="87" t="s">
        <v>222</v>
      </c>
      <c r="C10" s="89" t="s">
        <v>168</v>
      </c>
      <c r="D10" s="88">
        <v>474</v>
      </c>
      <c r="E10" s="88">
        <v>315</v>
      </c>
      <c r="F10" s="88">
        <v>294</v>
      </c>
      <c r="G10" s="136">
        <f t="shared" si="0"/>
        <v>1083</v>
      </c>
      <c r="H10" s="18" t="str">
        <f>IFERROR(VLOOKUP(B10,'Totaal pupillen - jongens'!B:B,1,FALSE),"")</f>
        <v>Lars Melis</v>
      </c>
      <c r="J10" s="81">
        <v>711</v>
      </c>
      <c r="K10" s="81" t="s">
        <v>184</v>
      </c>
      <c r="L10" s="85" t="s">
        <v>168</v>
      </c>
      <c r="M10" s="82">
        <v>335</v>
      </c>
      <c r="N10" s="82">
        <v>227</v>
      </c>
      <c r="O10" s="82">
        <v>323</v>
      </c>
      <c r="P10" s="83">
        <f t="shared" si="1"/>
        <v>885</v>
      </c>
      <c r="Q10" s="21" t="str">
        <f>IFERROR(VLOOKUP(K10,'Totaal pupillen - meisjes'!B:B,1,FALSE),"")</f>
        <v/>
      </c>
      <c r="R10" s="48"/>
      <c r="S10" s="123">
        <v>1096</v>
      </c>
      <c r="T10" s="124" t="s">
        <v>272</v>
      </c>
      <c r="U10" s="157" t="s">
        <v>171</v>
      </c>
      <c r="V10" s="124">
        <v>328</v>
      </c>
      <c r="W10" s="124">
        <v>323</v>
      </c>
      <c r="X10" s="124">
        <v>294</v>
      </c>
      <c r="Y10" s="127">
        <f t="shared" si="2"/>
        <v>945</v>
      </c>
      <c r="Z10" s="21" t="str">
        <f>IFERROR(VLOOKUP(T10,'Totaal miniemen - jongens'!B:B,1,FALSE),"")</f>
        <v/>
      </c>
      <c r="AA10" s="48"/>
      <c r="AB10" s="128">
        <v>5696</v>
      </c>
      <c r="AC10" s="129" t="s">
        <v>312</v>
      </c>
      <c r="AD10" s="129" t="s">
        <v>171</v>
      </c>
      <c r="AE10" s="129">
        <v>429</v>
      </c>
      <c r="AF10" s="129">
        <v>0</v>
      </c>
      <c r="AG10" s="129">
        <v>469</v>
      </c>
      <c r="AH10" s="130">
        <f t="shared" si="3"/>
        <v>898</v>
      </c>
      <c r="AI10" s="9" t="str">
        <f>IFERROR(VLOOKUP(AC10,'Totaal miniemen - meisjes'!B:B,1,FALSE),"")</f>
        <v/>
      </c>
    </row>
    <row r="11" spans="1:35" x14ac:dyDescent="0.3">
      <c r="A11" s="86">
        <v>5447</v>
      </c>
      <c r="B11" s="87" t="s">
        <v>223</v>
      </c>
      <c r="C11" s="89" t="s">
        <v>170</v>
      </c>
      <c r="D11" s="88">
        <v>505</v>
      </c>
      <c r="E11" s="88">
        <v>245</v>
      </c>
      <c r="F11" s="88">
        <v>312</v>
      </c>
      <c r="G11" s="136">
        <f t="shared" si="0"/>
        <v>1062</v>
      </c>
      <c r="H11" s="18" t="str">
        <f>IFERROR(VLOOKUP(B11,'Totaal pupillen - jongens'!B:B,1,FALSE),"")</f>
        <v>Jules De Zutter</v>
      </c>
      <c r="J11" s="81">
        <v>773</v>
      </c>
      <c r="K11" s="81" t="s">
        <v>185</v>
      </c>
      <c r="L11" s="85" t="s">
        <v>171</v>
      </c>
      <c r="M11" s="82">
        <v>282</v>
      </c>
      <c r="N11" s="82">
        <v>227</v>
      </c>
      <c r="O11" s="82">
        <v>344</v>
      </c>
      <c r="P11" s="83">
        <f t="shared" si="1"/>
        <v>853</v>
      </c>
      <c r="Q11" s="21" t="str">
        <f>IFERROR(VLOOKUP(K11,'Totaal pupillen - meisjes'!B:B,1,FALSE),"")</f>
        <v>Heleen Van Parys</v>
      </c>
      <c r="R11" s="48"/>
      <c r="S11" s="123">
        <v>789</v>
      </c>
      <c r="T11" s="124" t="s">
        <v>273</v>
      </c>
      <c r="U11" s="157" t="s">
        <v>171</v>
      </c>
      <c r="V11" s="124">
        <v>455</v>
      </c>
      <c r="W11" s="124">
        <v>165</v>
      </c>
      <c r="X11" s="124">
        <v>296</v>
      </c>
      <c r="Y11" s="127">
        <f t="shared" si="2"/>
        <v>916</v>
      </c>
      <c r="Z11" s="21" t="str">
        <f>IFERROR(VLOOKUP(T11,'Totaal miniemen - jongens'!B:B,1,FALSE),"")</f>
        <v/>
      </c>
      <c r="AA11" s="48"/>
      <c r="AB11" s="128">
        <v>6209</v>
      </c>
      <c r="AC11" s="129" t="s">
        <v>313</v>
      </c>
      <c r="AD11" s="129" t="s">
        <v>168</v>
      </c>
      <c r="AE11" s="129">
        <v>485</v>
      </c>
      <c r="AF11" s="129">
        <v>95</v>
      </c>
      <c r="AG11" s="129">
        <v>298</v>
      </c>
      <c r="AH11" s="130">
        <f t="shared" si="3"/>
        <v>878</v>
      </c>
      <c r="AI11" s="9" t="str">
        <f>IFERROR(VLOOKUP(AC11,'Totaal miniemen - meisjes'!B:B,1,FALSE),"")</f>
        <v/>
      </c>
    </row>
    <row r="12" spans="1:35" x14ac:dyDescent="0.3">
      <c r="A12" s="86">
        <v>6014</v>
      </c>
      <c r="B12" s="87" t="s">
        <v>224</v>
      </c>
      <c r="C12" s="89" t="s">
        <v>171</v>
      </c>
      <c r="D12" s="88">
        <v>533</v>
      </c>
      <c r="E12" s="88">
        <v>320</v>
      </c>
      <c r="F12" s="88">
        <v>181</v>
      </c>
      <c r="G12" s="136">
        <f t="shared" si="0"/>
        <v>1034</v>
      </c>
      <c r="H12" s="18" t="str">
        <f>IFERROR(VLOOKUP(B12,'Totaal pupillen - jongens'!B:B,1,FALSE),"")</f>
        <v>Henri Van Daele</v>
      </c>
      <c r="J12" s="81">
        <v>1919</v>
      </c>
      <c r="K12" s="81" t="s">
        <v>186</v>
      </c>
      <c r="L12" s="85" t="s">
        <v>166</v>
      </c>
      <c r="M12" s="82">
        <v>389</v>
      </c>
      <c r="N12" s="82">
        <v>287</v>
      </c>
      <c r="O12" s="82">
        <v>150</v>
      </c>
      <c r="P12" s="83">
        <f t="shared" si="1"/>
        <v>826</v>
      </c>
      <c r="Q12" s="21" t="str">
        <f>IFERROR(VLOOKUP(K12,'Totaal pupillen - meisjes'!B:B,1,FALSE),"")</f>
        <v>Jesly lizbeth Veloz mulette</v>
      </c>
      <c r="R12" s="48"/>
      <c r="S12" s="123">
        <v>794</v>
      </c>
      <c r="T12" s="124" t="s">
        <v>274</v>
      </c>
      <c r="U12" s="157" t="s">
        <v>168</v>
      </c>
      <c r="V12" s="124">
        <v>435</v>
      </c>
      <c r="W12" s="124">
        <v>242</v>
      </c>
      <c r="X12" s="124">
        <v>228</v>
      </c>
      <c r="Y12" s="127">
        <f t="shared" si="2"/>
        <v>905</v>
      </c>
      <c r="Z12" s="21" t="str">
        <f>IFERROR(VLOOKUP(T12,'Totaal miniemen - jongens'!B:B,1,FALSE),"")</f>
        <v/>
      </c>
      <c r="AA12" s="48"/>
      <c r="AB12" s="128">
        <v>5695</v>
      </c>
      <c r="AC12" s="129" t="s">
        <v>314</v>
      </c>
      <c r="AD12" s="129" t="s">
        <v>171</v>
      </c>
      <c r="AE12" s="129">
        <v>321</v>
      </c>
      <c r="AF12" s="129">
        <v>183</v>
      </c>
      <c r="AG12" s="129">
        <v>364</v>
      </c>
      <c r="AH12" s="130">
        <f t="shared" si="3"/>
        <v>868</v>
      </c>
      <c r="AI12" s="9" t="str">
        <f>IFERROR(VLOOKUP(AC12,'Totaal miniemen - meisjes'!B:B,1,FALSE),"")</f>
        <v/>
      </c>
    </row>
    <row r="13" spans="1:35" x14ac:dyDescent="0.3">
      <c r="A13" s="86">
        <v>6326</v>
      </c>
      <c r="B13" s="87" t="s">
        <v>225</v>
      </c>
      <c r="C13" s="89" t="s">
        <v>169</v>
      </c>
      <c r="D13" s="88">
        <v>570</v>
      </c>
      <c r="E13" s="88">
        <v>248</v>
      </c>
      <c r="F13" s="88">
        <v>185</v>
      </c>
      <c r="G13" s="136">
        <f t="shared" si="0"/>
        <v>1003</v>
      </c>
      <c r="H13" s="18" t="str">
        <f>IFERROR(VLOOKUP(B13,'Totaal pupillen - jongens'!B:B,1,FALSE),"")</f>
        <v>Arno Droeshaut</v>
      </c>
      <c r="J13" s="81">
        <v>1295</v>
      </c>
      <c r="K13" s="81" t="s">
        <v>187</v>
      </c>
      <c r="L13" s="85" t="s">
        <v>169</v>
      </c>
      <c r="M13" s="82">
        <v>486</v>
      </c>
      <c r="N13" s="82">
        <v>227</v>
      </c>
      <c r="O13" s="82">
        <v>80</v>
      </c>
      <c r="P13" s="83">
        <f t="shared" si="1"/>
        <v>793</v>
      </c>
      <c r="Q13" s="21" t="str">
        <f>IFERROR(VLOOKUP(K13,'Totaal pupillen - meisjes'!B:B,1,FALSE),"")</f>
        <v/>
      </c>
      <c r="R13" s="48"/>
      <c r="S13" s="123">
        <v>248</v>
      </c>
      <c r="T13" s="124" t="s">
        <v>275</v>
      </c>
      <c r="U13" s="157" t="s">
        <v>166</v>
      </c>
      <c r="V13" s="124">
        <v>351</v>
      </c>
      <c r="W13" s="124">
        <v>245</v>
      </c>
      <c r="X13" s="124">
        <v>308</v>
      </c>
      <c r="Y13" s="127">
        <f t="shared" si="2"/>
        <v>904</v>
      </c>
      <c r="Z13" s="21" t="str">
        <f>IFERROR(VLOOKUP(T13,'Totaal miniemen - jongens'!B:B,1,FALSE),"")</f>
        <v>Sem Lagring</v>
      </c>
      <c r="AA13" s="48"/>
      <c r="AB13" s="128">
        <v>5253</v>
      </c>
      <c r="AC13" s="129" t="s">
        <v>315</v>
      </c>
      <c r="AD13" s="129" t="s">
        <v>166</v>
      </c>
      <c r="AE13" s="129">
        <v>457</v>
      </c>
      <c r="AF13" s="129">
        <v>0</v>
      </c>
      <c r="AG13" s="129">
        <v>362</v>
      </c>
      <c r="AH13" s="130">
        <f t="shared" si="3"/>
        <v>819</v>
      </c>
      <c r="AI13" s="9" t="str">
        <f>IFERROR(VLOOKUP(AC13,'Totaal miniemen - meisjes'!B:B,1,FALSE),"")</f>
        <v>Joanna Willemarck</v>
      </c>
    </row>
    <row r="14" spans="1:35" x14ac:dyDescent="0.3">
      <c r="A14" s="86">
        <v>5828</v>
      </c>
      <c r="B14" s="87" t="s">
        <v>226</v>
      </c>
      <c r="C14" s="89" t="s">
        <v>168</v>
      </c>
      <c r="D14" s="88">
        <v>445</v>
      </c>
      <c r="E14" s="88">
        <v>261</v>
      </c>
      <c r="F14" s="88">
        <v>214</v>
      </c>
      <c r="G14" s="136">
        <f t="shared" si="0"/>
        <v>920</v>
      </c>
      <c r="H14" s="18" t="str">
        <f>IFERROR(VLOOKUP(B14,'Totaal pupillen - jongens'!B:B,1,FALSE),"")</f>
        <v>Duncan Lamine</v>
      </c>
      <c r="J14" s="81">
        <v>639</v>
      </c>
      <c r="K14" s="81" t="s">
        <v>188</v>
      </c>
      <c r="L14" s="85" t="s">
        <v>168</v>
      </c>
      <c r="M14" s="82">
        <v>410</v>
      </c>
      <c r="N14" s="82">
        <v>227</v>
      </c>
      <c r="O14" s="82">
        <v>141</v>
      </c>
      <c r="P14" s="83">
        <f t="shared" si="1"/>
        <v>778</v>
      </c>
      <c r="Q14" s="21" t="str">
        <f>IFERROR(VLOOKUP(K14,'Totaal pupillen - meisjes'!B:B,1,FALSE),"")</f>
        <v>Feliz Goethals</v>
      </c>
      <c r="R14" s="48"/>
      <c r="S14" s="123">
        <v>1095</v>
      </c>
      <c r="T14" s="124" t="s">
        <v>276</v>
      </c>
      <c r="U14" s="157" t="s">
        <v>171</v>
      </c>
      <c r="V14" s="124">
        <v>431</v>
      </c>
      <c r="W14" s="124">
        <v>168</v>
      </c>
      <c r="X14" s="124">
        <v>289</v>
      </c>
      <c r="Y14" s="127">
        <f t="shared" si="2"/>
        <v>888</v>
      </c>
      <c r="Z14" s="21" t="str">
        <f>IFERROR(VLOOKUP(T14,'Totaal miniemen - jongens'!B:B,1,FALSE),"")</f>
        <v/>
      </c>
      <c r="AA14" s="48"/>
      <c r="AB14" s="128">
        <v>5459</v>
      </c>
      <c r="AC14" s="129" t="s">
        <v>316</v>
      </c>
      <c r="AD14" s="129" t="s">
        <v>169</v>
      </c>
      <c r="AE14" s="129">
        <v>259</v>
      </c>
      <c r="AF14" s="129">
        <v>264</v>
      </c>
      <c r="AG14" s="129">
        <v>285</v>
      </c>
      <c r="AH14" s="130">
        <f t="shared" si="3"/>
        <v>808</v>
      </c>
      <c r="AI14" s="9" t="str">
        <f>IFERROR(VLOOKUP(AC14,'Totaal miniemen - meisjes'!B:B,1,FALSE),"")</f>
        <v/>
      </c>
    </row>
    <row r="15" spans="1:35" x14ac:dyDescent="0.3">
      <c r="A15" s="86">
        <v>6132</v>
      </c>
      <c r="B15" s="87" t="s">
        <v>227</v>
      </c>
      <c r="C15" s="89" t="s">
        <v>165</v>
      </c>
      <c r="D15" s="88">
        <v>567</v>
      </c>
      <c r="E15" s="88">
        <v>0</v>
      </c>
      <c r="F15" s="88">
        <v>335</v>
      </c>
      <c r="G15" s="136">
        <f t="shared" si="0"/>
        <v>902</v>
      </c>
      <c r="H15" s="18" t="str">
        <f>IFERROR(VLOOKUP(B15,'Totaal pupillen - jongens'!B:B,1,FALSE),"")</f>
        <v>Ilias Verdickt</v>
      </c>
      <c r="J15" s="81">
        <v>760</v>
      </c>
      <c r="K15" s="81" t="s">
        <v>189</v>
      </c>
      <c r="L15" s="85" t="s">
        <v>165</v>
      </c>
      <c r="M15" s="82">
        <v>355</v>
      </c>
      <c r="N15" s="82">
        <v>227</v>
      </c>
      <c r="O15" s="82">
        <v>163</v>
      </c>
      <c r="P15" s="83">
        <f t="shared" si="1"/>
        <v>745</v>
      </c>
      <c r="Q15" s="21" t="str">
        <f>IFERROR(VLOOKUP(K15,'Totaal pupillen - meisjes'!B:B,1,FALSE),"")</f>
        <v/>
      </c>
      <c r="R15" s="48"/>
      <c r="S15" s="123">
        <v>795</v>
      </c>
      <c r="T15" s="124" t="s">
        <v>277</v>
      </c>
      <c r="U15" s="157" t="s">
        <v>170</v>
      </c>
      <c r="V15" s="124">
        <v>453</v>
      </c>
      <c r="W15" s="124">
        <v>156</v>
      </c>
      <c r="X15" s="124">
        <v>274</v>
      </c>
      <c r="Y15" s="127">
        <f t="shared" si="2"/>
        <v>883</v>
      </c>
      <c r="Z15" s="21" t="str">
        <f>IFERROR(VLOOKUP(T15,'Totaal miniemen - jongens'!B:B,1,FALSE),"")</f>
        <v/>
      </c>
      <c r="AA15" s="48"/>
      <c r="AB15" s="128">
        <v>5882</v>
      </c>
      <c r="AC15" s="129" t="s">
        <v>317</v>
      </c>
      <c r="AD15" s="129" t="s">
        <v>165</v>
      </c>
      <c r="AE15" s="129">
        <v>377</v>
      </c>
      <c r="AF15" s="129">
        <v>179</v>
      </c>
      <c r="AG15" s="129">
        <v>232</v>
      </c>
      <c r="AH15" s="130">
        <f t="shared" si="3"/>
        <v>788</v>
      </c>
      <c r="AI15" s="9" t="str">
        <f>IFERROR(VLOOKUP(AC15,'Totaal miniemen - meisjes'!B:B,1,FALSE),"")</f>
        <v/>
      </c>
    </row>
    <row r="16" spans="1:35" x14ac:dyDescent="0.3">
      <c r="A16" s="86">
        <v>5001</v>
      </c>
      <c r="B16" s="87" t="s">
        <v>228</v>
      </c>
      <c r="C16" s="89" t="s">
        <v>165</v>
      </c>
      <c r="D16" s="88">
        <v>463</v>
      </c>
      <c r="E16" s="88">
        <v>245</v>
      </c>
      <c r="F16" s="88">
        <v>191</v>
      </c>
      <c r="G16" s="136">
        <f t="shared" si="0"/>
        <v>899</v>
      </c>
      <c r="H16" s="18" t="str">
        <f>IFERROR(VLOOKUP(B16,'Totaal pupillen - jongens'!B:B,1,FALSE),"")</f>
        <v>Remi Danneels</v>
      </c>
      <c r="J16" s="81">
        <v>771</v>
      </c>
      <c r="K16" s="81" t="s">
        <v>190</v>
      </c>
      <c r="L16" s="85" t="s">
        <v>171</v>
      </c>
      <c r="M16" s="82">
        <v>315</v>
      </c>
      <c r="N16" s="82">
        <v>227</v>
      </c>
      <c r="O16" s="82">
        <v>143</v>
      </c>
      <c r="P16" s="83">
        <f t="shared" si="1"/>
        <v>685</v>
      </c>
      <c r="Q16" s="21" t="str">
        <f>IFERROR(VLOOKUP(K16,'Totaal pupillen - meisjes'!B:B,1,FALSE),"")</f>
        <v/>
      </c>
      <c r="R16" s="48"/>
      <c r="S16" s="123">
        <v>865</v>
      </c>
      <c r="T16" s="124" t="s">
        <v>278</v>
      </c>
      <c r="U16" s="157" t="s">
        <v>168</v>
      </c>
      <c r="V16" s="124">
        <v>357</v>
      </c>
      <c r="W16" s="124">
        <v>266</v>
      </c>
      <c r="X16" s="124">
        <v>218</v>
      </c>
      <c r="Y16" s="127">
        <f t="shared" si="2"/>
        <v>841</v>
      </c>
      <c r="Z16" s="21" t="str">
        <f>IFERROR(VLOOKUP(T16,'Totaal miniemen - jongens'!B:B,1,FALSE),"")</f>
        <v/>
      </c>
      <c r="AA16" s="48"/>
      <c r="AB16" s="128">
        <v>5070</v>
      </c>
      <c r="AC16" s="129" t="s">
        <v>318</v>
      </c>
      <c r="AD16" s="129" t="s">
        <v>167</v>
      </c>
      <c r="AE16" s="129">
        <v>318</v>
      </c>
      <c r="AF16" s="129">
        <v>148</v>
      </c>
      <c r="AG16" s="129">
        <v>319</v>
      </c>
      <c r="AH16" s="130">
        <f t="shared" si="3"/>
        <v>785</v>
      </c>
      <c r="AI16" s="9" t="str">
        <f>IFERROR(VLOOKUP(AC16,'Totaal miniemen - meisjes'!B:B,1,FALSE),"")</f>
        <v/>
      </c>
    </row>
    <row r="17" spans="1:35" x14ac:dyDescent="0.3">
      <c r="A17" s="86">
        <v>5706</v>
      </c>
      <c r="B17" s="87" t="s">
        <v>229</v>
      </c>
      <c r="C17" s="89" t="s">
        <v>169</v>
      </c>
      <c r="D17" s="88">
        <v>493</v>
      </c>
      <c r="E17" s="88">
        <v>160</v>
      </c>
      <c r="F17" s="88">
        <v>239</v>
      </c>
      <c r="G17" s="136">
        <f t="shared" si="0"/>
        <v>892</v>
      </c>
      <c r="H17" s="18" t="str">
        <f>IFERROR(VLOOKUP(B17,'Totaal pupillen - jongens'!B:B,1,FALSE),"")</f>
        <v>Victor Meersman</v>
      </c>
      <c r="J17" s="81">
        <v>480</v>
      </c>
      <c r="K17" s="81" t="s">
        <v>191</v>
      </c>
      <c r="L17" s="85" t="s">
        <v>169</v>
      </c>
      <c r="M17" s="82">
        <v>452</v>
      </c>
      <c r="N17" s="82">
        <v>227</v>
      </c>
      <c r="O17" s="82">
        <v>0</v>
      </c>
      <c r="P17" s="83">
        <f t="shared" si="1"/>
        <v>679</v>
      </c>
      <c r="Q17" s="21" t="str">
        <f>IFERROR(VLOOKUP(K17,'Totaal pupillen - meisjes'!B:B,1,FALSE),"")</f>
        <v>Ella Biebuyck</v>
      </c>
      <c r="R17" s="48"/>
      <c r="S17" s="123">
        <v>553</v>
      </c>
      <c r="T17" s="124" t="s">
        <v>279</v>
      </c>
      <c r="U17" s="157" t="s">
        <v>169</v>
      </c>
      <c r="V17" s="124">
        <v>335</v>
      </c>
      <c r="W17" s="124">
        <v>230</v>
      </c>
      <c r="X17" s="124">
        <v>252</v>
      </c>
      <c r="Y17" s="127">
        <f t="shared" si="2"/>
        <v>817</v>
      </c>
      <c r="Z17" s="21" t="str">
        <f>IFERROR(VLOOKUP(T17,'Totaal miniemen - jongens'!B:B,1,FALSE),"")</f>
        <v>Lou Volders</v>
      </c>
      <c r="AA17" s="48"/>
      <c r="AB17" s="128">
        <v>5259</v>
      </c>
      <c r="AC17" s="129" t="s">
        <v>319</v>
      </c>
      <c r="AD17" s="129" t="s">
        <v>166</v>
      </c>
      <c r="AE17" s="129">
        <v>362</v>
      </c>
      <c r="AF17" s="129">
        <v>117</v>
      </c>
      <c r="AG17" s="129">
        <v>296</v>
      </c>
      <c r="AH17" s="130">
        <f t="shared" si="3"/>
        <v>775</v>
      </c>
      <c r="AI17" s="9" t="str">
        <f>IFERROR(VLOOKUP(AC17,'Totaal miniemen - meisjes'!B:B,1,FALSE),"")</f>
        <v/>
      </c>
    </row>
    <row r="18" spans="1:35" x14ac:dyDescent="0.3">
      <c r="A18" s="86">
        <v>6410</v>
      </c>
      <c r="B18" s="87" t="s">
        <v>230</v>
      </c>
      <c r="C18" s="89" t="s">
        <v>171</v>
      </c>
      <c r="D18" s="88">
        <v>400</v>
      </c>
      <c r="E18" s="88">
        <v>307</v>
      </c>
      <c r="F18" s="88">
        <v>177</v>
      </c>
      <c r="G18" s="136">
        <f t="shared" si="0"/>
        <v>884</v>
      </c>
      <c r="H18" s="18" t="str">
        <f>IFERROR(VLOOKUP(B18,'Totaal pupillen - jongens'!B:B,1,FALSE),"")</f>
        <v>Yaro De Weweire</v>
      </c>
      <c r="J18" s="81">
        <v>775</v>
      </c>
      <c r="K18" s="81" t="s">
        <v>192</v>
      </c>
      <c r="L18" s="85" t="s">
        <v>171</v>
      </c>
      <c r="M18" s="82">
        <v>385</v>
      </c>
      <c r="N18" s="82">
        <v>171</v>
      </c>
      <c r="O18" s="82">
        <v>102</v>
      </c>
      <c r="P18" s="83">
        <f t="shared" si="1"/>
        <v>658</v>
      </c>
      <c r="Q18" s="21" t="str">
        <f>IFERROR(VLOOKUP(K18,'Totaal pupillen - meisjes'!B:B,1,FALSE),"")</f>
        <v>Febe Baetens</v>
      </c>
      <c r="R18" s="48"/>
      <c r="S18" s="123">
        <v>728</v>
      </c>
      <c r="T18" s="124" t="s">
        <v>280</v>
      </c>
      <c r="U18" s="157" t="s">
        <v>171</v>
      </c>
      <c r="V18" s="124">
        <v>449</v>
      </c>
      <c r="W18" s="124">
        <v>159</v>
      </c>
      <c r="X18" s="124">
        <v>207</v>
      </c>
      <c r="Y18" s="127">
        <f t="shared" si="2"/>
        <v>815</v>
      </c>
      <c r="Z18" s="21" t="str">
        <f>IFERROR(VLOOKUP(T18,'Totaal miniemen - jongens'!B:B,1,FALSE),"")</f>
        <v/>
      </c>
      <c r="AA18" s="48"/>
      <c r="AB18" s="128">
        <v>5640</v>
      </c>
      <c r="AC18" s="129" t="s">
        <v>320</v>
      </c>
      <c r="AD18" s="129" t="s">
        <v>168</v>
      </c>
      <c r="AE18" s="129">
        <v>322</v>
      </c>
      <c r="AF18" s="129">
        <v>154</v>
      </c>
      <c r="AG18" s="129">
        <v>283</v>
      </c>
      <c r="AH18" s="130">
        <f t="shared" si="3"/>
        <v>759</v>
      </c>
      <c r="AI18" s="9" t="str">
        <f>IFERROR(VLOOKUP(AC18,'Totaal miniemen - meisjes'!B:B,1,FALSE),"")</f>
        <v/>
      </c>
    </row>
    <row r="19" spans="1:35" x14ac:dyDescent="0.3">
      <c r="A19" s="86">
        <v>7347</v>
      </c>
      <c r="B19" s="87" t="s">
        <v>231</v>
      </c>
      <c r="C19" s="89" t="s">
        <v>166</v>
      </c>
      <c r="D19" s="88">
        <v>408</v>
      </c>
      <c r="E19" s="88">
        <v>288</v>
      </c>
      <c r="F19" s="88">
        <v>151</v>
      </c>
      <c r="G19" s="136">
        <f t="shared" si="0"/>
        <v>847</v>
      </c>
      <c r="H19" s="18" t="str">
        <f>IFERROR(VLOOKUP(B19,'Totaal pupillen - jongens'!B:B,1,FALSE),"")</f>
        <v>Theodor Herregods</v>
      </c>
      <c r="J19" s="81">
        <v>1369</v>
      </c>
      <c r="K19" s="81" t="s">
        <v>193</v>
      </c>
      <c r="L19" s="85" t="s">
        <v>165</v>
      </c>
      <c r="M19" s="82">
        <v>300</v>
      </c>
      <c r="N19" s="82">
        <v>227</v>
      </c>
      <c r="O19" s="82">
        <v>130</v>
      </c>
      <c r="P19" s="83">
        <f t="shared" si="1"/>
        <v>657</v>
      </c>
      <c r="Q19" s="21" t="str">
        <f>IFERROR(VLOOKUP(K19,'Totaal pupillen - meisjes'!B:B,1,FALSE),"")</f>
        <v>Jeanne Verhelle</v>
      </c>
      <c r="R19" s="48"/>
      <c r="S19" s="123">
        <v>675</v>
      </c>
      <c r="T19" s="124" t="s">
        <v>281</v>
      </c>
      <c r="U19" s="157" t="s">
        <v>168</v>
      </c>
      <c r="V19" s="124">
        <v>385</v>
      </c>
      <c r="W19" s="124">
        <v>143</v>
      </c>
      <c r="X19" s="124">
        <v>239</v>
      </c>
      <c r="Y19" s="127">
        <f t="shared" si="2"/>
        <v>767</v>
      </c>
      <c r="Z19" s="21" t="str">
        <f>IFERROR(VLOOKUP(T19,'Totaal miniemen - jongens'!B:B,1,FALSE),"")</f>
        <v/>
      </c>
      <c r="AA19" s="48"/>
      <c r="AB19" s="128">
        <v>5575</v>
      </c>
      <c r="AC19" s="129" t="s">
        <v>321</v>
      </c>
      <c r="AD19" s="129" t="s">
        <v>168</v>
      </c>
      <c r="AE19" s="129">
        <v>462</v>
      </c>
      <c r="AF19" s="129">
        <v>278</v>
      </c>
      <c r="AG19" s="129">
        <v>0</v>
      </c>
      <c r="AH19" s="130">
        <f t="shared" si="3"/>
        <v>740</v>
      </c>
      <c r="AI19" s="9" t="str">
        <f>IFERROR(VLOOKUP(AC19,'Totaal miniemen - meisjes'!B:B,1,FALSE),"")</f>
        <v>Fia De Beule</v>
      </c>
    </row>
    <row r="20" spans="1:35" x14ac:dyDescent="0.3">
      <c r="A20" s="86">
        <v>5366</v>
      </c>
      <c r="B20" s="87" t="s">
        <v>232</v>
      </c>
      <c r="C20" s="89" t="s">
        <v>166</v>
      </c>
      <c r="D20" s="88">
        <v>560</v>
      </c>
      <c r="E20" s="88">
        <v>0</v>
      </c>
      <c r="F20" s="88">
        <v>252</v>
      </c>
      <c r="G20" s="136">
        <f t="shared" si="0"/>
        <v>812</v>
      </c>
      <c r="H20" s="18" t="str">
        <f>IFERROR(VLOOKUP(B20,'Totaal pupillen - jongens'!B:B,1,FALSE),"")</f>
        <v>Theo Jacobs</v>
      </c>
      <c r="J20" s="81">
        <v>769</v>
      </c>
      <c r="K20" s="81" t="s">
        <v>194</v>
      </c>
      <c r="L20" s="85" t="s">
        <v>165</v>
      </c>
      <c r="M20" s="82">
        <v>402</v>
      </c>
      <c r="N20" s="82">
        <v>227</v>
      </c>
      <c r="O20" s="82">
        <v>0</v>
      </c>
      <c r="P20" s="83">
        <f t="shared" si="1"/>
        <v>629</v>
      </c>
      <c r="Q20" s="21" t="str">
        <f>IFERROR(VLOOKUP(K20,'Totaal pupillen - meisjes'!B:B,1,FALSE),"")</f>
        <v>Marthe Van de Walle</v>
      </c>
      <c r="R20" s="48"/>
      <c r="S20" s="123">
        <v>541</v>
      </c>
      <c r="T20" s="124" t="s">
        <v>282</v>
      </c>
      <c r="U20" s="157" t="s">
        <v>169</v>
      </c>
      <c r="V20" s="124">
        <v>311</v>
      </c>
      <c r="W20" s="124">
        <v>162</v>
      </c>
      <c r="X20" s="124">
        <v>241</v>
      </c>
      <c r="Y20" s="127">
        <f t="shared" si="2"/>
        <v>714</v>
      </c>
      <c r="Z20" s="21" t="str">
        <f>IFERROR(VLOOKUP(T20,'Totaal miniemen - jongens'!B:B,1,FALSE),"")</f>
        <v/>
      </c>
      <c r="AA20" s="48"/>
      <c r="AB20" s="128">
        <v>5303</v>
      </c>
      <c r="AC20" s="129" t="s">
        <v>322</v>
      </c>
      <c r="AD20" s="129" t="s">
        <v>170</v>
      </c>
      <c r="AE20" s="129">
        <v>253</v>
      </c>
      <c r="AF20" s="129">
        <v>171</v>
      </c>
      <c r="AG20" s="129">
        <v>289</v>
      </c>
      <c r="AH20" s="130">
        <f t="shared" si="3"/>
        <v>713</v>
      </c>
      <c r="AI20" s="9" t="str">
        <f>IFERROR(VLOOKUP(AC20,'Totaal miniemen - meisjes'!B:B,1,FALSE),"")</f>
        <v/>
      </c>
    </row>
    <row r="21" spans="1:35" x14ac:dyDescent="0.3">
      <c r="A21" s="86">
        <v>5823</v>
      </c>
      <c r="B21" s="87" t="s">
        <v>233</v>
      </c>
      <c r="C21" s="89" t="s">
        <v>165</v>
      </c>
      <c r="D21" s="88">
        <v>297</v>
      </c>
      <c r="E21" s="88">
        <v>280</v>
      </c>
      <c r="F21" s="88">
        <v>228</v>
      </c>
      <c r="G21" s="136">
        <f t="shared" si="0"/>
        <v>805</v>
      </c>
      <c r="H21" s="18" t="str">
        <f>IFERROR(VLOOKUP(B21,'Totaal pupillen - jongens'!B:B,1,FALSE),"")</f>
        <v>Jasper Van Vooren</v>
      </c>
      <c r="J21" s="81">
        <v>759</v>
      </c>
      <c r="K21" s="81" t="s">
        <v>195</v>
      </c>
      <c r="L21" s="85" t="s">
        <v>165</v>
      </c>
      <c r="M21" s="82">
        <v>400</v>
      </c>
      <c r="N21" s="82">
        <v>227</v>
      </c>
      <c r="O21" s="82">
        <v>0</v>
      </c>
      <c r="P21" s="83">
        <f t="shared" si="1"/>
        <v>627</v>
      </c>
      <c r="Q21" s="21" t="str">
        <f>IFERROR(VLOOKUP(K21,'Totaal pupillen - meisjes'!B:B,1,FALSE),"")</f>
        <v>Lieze Dhuyvetter</v>
      </c>
      <c r="R21" s="48"/>
      <c r="S21" s="123">
        <v>810</v>
      </c>
      <c r="T21" s="124" t="s">
        <v>283</v>
      </c>
      <c r="U21" s="157" t="s">
        <v>168</v>
      </c>
      <c r="V21" s="124">
        <v>362</v>
      </c>
      <c r="W21" s="124">
        <v>179</v>
      </c>
      <c r="X21" s="124">
        <v>158</v>
      </c>
      <c r="Y21" s="127">
        <f t="shared" si="2"/>
        <v>699</v>
      </c>
      <c r="Z21" s="21" t="str">
        <f>IFERROR(VLOOKUP(T21,'Totaal miniemen - jongens'!B:B,1,FALSE),"")</f>
        <v>Arne Dooms</v>
      </c>
      <c r="AA21" s="48"/>
      <c r="AB21" s="128">
        <v>5512</v>
      </c>
      <c r="AC21" s="129" t="s">
        <v>323</v>
      </c>
      <c r="AD21" s="129" t="s">
        <v>169</v>
      </c>
      <c r="AE21" s="129">
        <v>268</v>
      </c>
      <c r="AF21" s="129">
        <v>173</v>
      </c>
      <c r="AG21" s="129">
        <v>269</v>
      </c>
      <c r="AH21" s="130">
        <f t="shared" si="3"/>
        <v>710</v>
      </c>
      <c r="AI21" s="9" t="str">
        <f>IFERROR(VLOOKUP(AC21,'Totaal miniemen - meisjes'!B:B,1,FALSE),"")</f>
        <v/>
      </c>
    </row>
    <row r="22" spans="1:35" x14ac:dyDescent="0.3">
      <c r="A22" s="86">
        <v>6000</v>
      </c>
      <c r="B22" s="87" t="s">
        <v>234</v>
      </c>
      <c r="C22" s="89" t="s">
        <v>171</v>
      </c>
      <c r="D22" s="88">
        <v>327</v>
      </c>
      <c r="E22" s="88">
        <v>291</v>
      </c>
      <c r="F22" s="88">
        <v>171</v>
      </c>
      <c r="G22" s="136">
        <f t="shared" si="0"/>
        <v>789</v>
      </c>
      <c r="H22" s="18" t="str">
        <f>IFERROR(VLOOKUP(B22,'Totaal pupillen - jongens'!B:B,1,FALSE),"")</f>
        <v>Ove-Larsson Vereecke</v>
      </c>
      <c r="J22" s="81">
        <v>282</v>
      </c>
      <c r="K22" s="81" t="s">
        <v>196</v>
      </c>
      <c r="L22" s="85" t="s">
        <v>166</v>
      </c>
      <c r="M22" s="82">
        <v>351</v>
      </c>
      <c r="N22" s="82">
        <v>227</v>
      </c>
      <c r="O22" s="82">
        <v>18</v>
      </c>
      <c r="P22" s="83">
        <f t="shared" si="1"/>
        <v>596</v>
      </c>
      <c r="Q22" s="21" t="str">
        <f>IFERROR(VLOOKUP(K22,'Totaal pupillen - meisjes'!B:B,1,FALSE),"")</f>
        <v/>
      </c>
      <c r="R22" s="48"/>
      <c r="S22" s="123">
        <v>499</v>
      </c>
      <c r="T22" s="124" t="s">
        <v>284</v>
      </c>
      <c r="U22" s="157" t="s">
        <v>169</v>
      </c>
      <c r="V22" s="124">
        <v>387</v>
      </c>
      <c r="W22" s="124">
        <v>0</v>
      </c>
      <c r="X22" s="124">
        <v>285</v>
      </c>
      <c r="Y22" s="127">
        <f t="shared" si="2"/>
        <v>672</v>
      </c>
      <c r="Z22" s="21" t="str">
        <f>IFERROR(VLOOKUP(T22,'Totaal miniemen - jongens'!B:B,1,FALSE),"")</f>
        <v/>
      </c>
      <c r="AA22" s="48"/>
      <c r="AB22" s="128">
        <v>5690</v>
      </c>
      <c r="AC22" s="129" t="s">
        <v>324</v>
      </c>
      <c r="AD22" s="129" t="s">
        <v>171</v>
      </c>
      <c r="AE22" s="129">
        <v>480</v>
      </c>
      <c r="AF22" s="129">
        <v>219</v>
      </c>
      <c r="AG22" s="129">
        <v>0</v>
      </c>
      <c r="AH22" s="130">
        <f t="shared" si="3"/>
        <v>699</v>
      </c>
      <c r="AI22" s="9" t="str">
        <f>IFERROR(VLOOKUP(AC22,'Totaal miniemen - meisjes'!B:B,1,FALSE),"")</f>
        <v>Amber Baetens</v>
      </c>
    </row>
    <row r="23" spans="1:35" x14ac:dyDescent="0.3">
      <c r="A23" s="86">
        <v>6712</v>
      </c>
      <c r="B23" s="87" t="s">
        <v>235</v>
      </c>
      <c r="C23" s="89" t="s">
        <v>168</v>
      </c>
      <c r="D23" s="88">
        <v>436</v>
      </c>
      <c r="E23" s="88">
        <v>205</v>
      </c>
      <c r="F23" s="88">
        <v>141</v>
      </c>
      <c r="G23" s="136">
        <f t="shared" si="0"/>
        <v>782</v>
      </c>
      <c r="H23" s="18" t="str">
        <f>IFERROR(VLOOKUP(B23,'Totaal pupillen - jongens'!B:B,1,FALSE),"")</f>
        <v>Seppe Van Herreweghen</v>
      </c>
      <c r="J23" s="81">
        <v>643</v>
      </c>
      <c r="K23" s="81" t="s">
        <v>197</v>
      </c>
      <c r="L23" s="85" t="s">
        <v>168</v>
      </c>
      <c r="M23" s="82">
        <v>456</v>
      </c>
      <c r="N23" s="82">
        <v>0</v>
      </c>
      <c r="O23" s="82">
        <v>127</v>
      </c>
      <c r="P23" s="83">
        <f t="shared" si="1"/>
        <v>583</v>
      </c>
      <c r="Q23" s="21" t="str">
        <f>IFERROR(VLOOKUP(K23,'Totaal pupillen - meisjes'!B:B,1,FALSE),"")</f>
        <v>Cécilia Oushoorn</v>
      </c>
      <c r="R23" s="48"/>
      <c r="S23" s="123">
        <v>489</v>
      </c>
      <c r="T23" s="124" t="s">
        <v>285</v>
      </c>
      <c r="U23" s="157" t="s">
        <v>169</v>
      </c>
      <c r="V23" s="124">
        <v>241</v>
      </c>
      <c r="W23" s="124">
        <v>184</v>
      </c>
      <c r="X23" s="124">
        <v>230</v>
      </c>
      <c r="Y23" s="127">
        <f t="shared" si="2"/>
        <v>655</v>
      </c>
      <c r="Z23" s="21" t="str">
        <f>IFERROR(VLOOKUP(T23,'Totaal miniemen - jongens'!B:B,1,FALSE),"")</f>
        <v/>
      </c>
      <c r="AA23" s="48"/>
      <c r="AB23" s="128">
        <v>5460</v>
      </c>
      <c r="AC23" s="129" t="s">
        <v>325</v>
      </c>
      <c r="AD23" s="129" t="s">
        <v>169</v>
      </c>
      <c r="AE23" s="129">
        <v>275</v>
      </c>
      <c r="AF23" s="129">
        <v>141</v>
      </c>
      <c r="AG23" s="129">
        <v>265</v>
      </c>
      <c r="AH23" s="130">
        <f t="shared" si="3"/>
        <v>681</v>
      </c>
      <c r="AI23" s="9" t="str">
        <f>IFERROR(VLOOKUP(AC23,'Totaal miniemen - meisjes'!B:B,1,FALSE),"")</f>
        <v/>
      </c>
    </row>
    <row r="24" spans="1:35" x14ac:dyDescent="0.3">
      <c r="A24" s="86">
        <v>6031</v>
      </c>
      <c r="B24" s="87" t="s">
        <v>236</v>
      </c>
      <c r="C24" s="89" t="s">
        <v>165</v>
      </c>
      <c r="D24" s="88">
        <v>367</v>
      </c>
      <c r="E24" s="88">
        <v>259</v>
      </c>
      <c r="F24" s="88">
        <v>134</v>
      </c>
      <c r="G24" s="136">
        <f t="shared" si="0"/>
        <v>760</v>
      </c>
      <c r="H24" s="18" t="str">
        <f>IFERROR(VLOOKUP(B24,'Totaal pupillen - jongens'!B:B,1,FALSE),"")</f>
        <v>Ryan Dobbelaere</v>
      </c>
      <c r="J24" s="81">
        <v>827</v>
      </c>
      <c r="K24" s="81" t="s">
        <v>198</v>
      </c>
      <c r="L24" s="85" t="s">
        <v>171</v>
      </c>
      <c r="M24" s="82">
        <v>355</v>
      </c>
      <c r="N24" s="82">
        <v>119</v>
      </c>
      <c r="O24" s="82">
        <v>98</v>
      </c>
      <c r="P24" s="83">
        <f t="shared" si="1"/>
        <v>572</v>
      </c>
      <c r="Q24" s="21" t="str">
        <f>IFERROR(VLOOKUP(K24,'Totaal pupillen - meisjes'!B:B,1,FALSE),"")</f>
        <v/>
      </c>
      <c r="R24" s="48"/>
      <c r="S24" s="123">
        <v>1323</v>
      </c>
      <c r="T24" s="124" t="s">
        <v>286</v>
      </c>
      <c r="U24" s="157" t="s">
        <v>165</v>
      </c>
      <c r="V24" s="124">
        <v>375</v>
      </c>
      <c r="W24" s="124">
        <v>0</v>
      </c>
      <c r="X24" s="124">
        <v>263</v>
      </c>
      <c r="Y24" s="127">
        <f t="shared" si="2"/>
        <v>638</v>
      </c>
      <c r="Z24" s="21" t="str">
        <f>IFERROR(VLOOKUP(T24,'Totaal miniemen - jongens'!B:B,1,FALSE),"")</f>
        <v>Mathias Strobbe</v>
      </c>
      <c r="AA24" s="48"/>
      <c r="AB24" s="128">
        <v>5246</v>
      </c>
      <c r="AC24" s="129" t="s">
        <v>326</v>
      </c>
      <c r="AD24" s="129" t="s">
        <v>166</v>
      </c>
      <c r="AE24" s="129">
        <v>289</v>
      </c>
      <c r="AF24" s="129">
        <v>143</v>
      </c>
      <c r="AG24" s="129">
        <v>170</v>
      </c>
      <c r="AH24" s="130">
        <f t="shared" si="3"/>
        <v>602</v>
      </c>
      <c r="AI24" s="9" t="str">
        <f>IFERROR(VLOOKUP(AC24,'Totaal miniemen - meisjes'!B:B,1,FALSE),"")</f>
        <v>Amélie Depouillon</v>
      </c>
    </row>
    <row r="25" spans="1:35" x14ac:dyDescent="0.3">
      <c r="A25" s="86">
        <v>5699</v>
      </c>
      <c r="B25" s="87" t="s">
        <v>237</v>
      </c>
      <c r="C25" s="89" t="s">
        <v>169</v>
      </c>
      <c r="D25" s="88">
        <v>419</v>
      </c>
      <c r="E25" s="88">
        <v>206</v>
      </c>
      <c r="F25" s="88">
        <v>120</v>
      </c>
      <c r="G25" s="136">
        <f t="shared" si="0"/>
        <v>745</v>
      </c>
      <c r="H25" s="18" t="str">
        <f>IFERROR(VLOOKUP(B25,'Totaal pupillen - jongens'!B:B,1,FALSE),"")</f>
        <v>Oscar Grainger</v>
      </c>
      <c r="J25" s="81">
        <v>276</v>
      </c>
      <c r="K25" s="81" t="s">
        <v>199</v>
      </c>
      <c r="L25" s="85" t="s">
        <v>166</v>
      </c>
      <c r="M25" s="82">
        <v>289</v>
      </c>
      <c r="N25" s="82">
        <v>171</v>
      </c>
      <c r="O25" s="82">
        <v>70</v>
      </c>
      <c r="P25" s="83">
        <f t="shared" si="1"/>
        <v>530</v>
      </c>
      <c r="Q25" s="21" t="str">
        <f>IFERROR(VLOOKUP(K25,'Totaal pupillen - meisjes'!B:B,1,FALSE),"")</f>
        <v/>
      </c>
      <c r="R25" s="48"/>
      <c r="S25" s="123">
        <v>242</v>
      </c>
      <c r="T25" s="124" t="s">
        <v>287</v>
      </c>
      <c r="U25" s="157" t="s">
        <v>166</v>
      </c>
      <c r="V25" s="124">
        <v>410</v>
      </c>
      <c r="W25" s="124">
        <v>190</v>
      </c>
      <c r="X25" s="124">
        <v>0</v>
      </c>
      <c r="Y25" s="127">
        <f t="shared" si="2"/>
        <v>600</v>
      </c>
      <c r="Z25" s="21" t="str">
        <f>IFERROR(VLOOKUP(T25,'Totaal miniemen - jongens'!B:B,1,FALSE),"")</f>
        <v>Mats Vandenbroucke</v>
      </c>
      <c r="AA25" s="48"/>
      <c r="AB25" s="128">
        <v>5002</v>
      </c>
      <c r="AC25" s="129" t="s">
        <v>327</v>
      </c>
      <c r="AD25" s="129" t="s">
        <v>165</v>
      </c>
      <c r="AE25" s="129">
        <v>322</v>
      </c>
      <c r="AF25" s="129">
        <v>0</v>
      </c>
      <c r="AG25" s="129">
        <v>271</v>
      </c>
      <c r="AH25" s="130">
        <f t="shared" si="3"/>
        <v>593</v>
      </c>
      <c r="AI25" s="9" t="str">
        <f>IFERROR(VLOOKUP(AC25,'Totaal miniemen - meisjes'!B:B,1,FALSE),"")</f>
        <v/>
      </c>
    </row>
    <row r="26" spans="1:35" x14ac:dyDescent="0.3">
      <c r="A26" s="86">
        <v>6093</v>
      </c>
      <c r="B26" s="87" t="s">
        <v>238</v>
      </c>
      <c r="C26" s="89" t="s">
        <v>168</v>
      </c>
      <c r="D26" s="88">
        <v>465</v>
      </c>
      <c r="E26" s="88">
        <v>0</v>
      </c>
      <c r="F26" s="88">
        <v>276</v>
      </c>
      <c r="G26" s="136">
        <f t="shared" si="0"/>
        <v>741</v>
      </c>
      <c r="H26" s="18" t="str">
        <f>IFERROR(VLOOKUP(B26,'Totaal pupillen - jongens'!B:B,1,FALSE),"")</f>
        <v>Kobe Lapiere Renier</v>
      </c>
      <c r="J26" s="81">
        <v>1034</v>
      </c>
      <c r="K26" s="81" t="s">
        <v>200</v>
      </c>
      <c r="L26" s="85" t="s">
        <v>169</v>
      </c>
      <c r="M26" s="82">
        <v>385</v>
      </c>
      <c r="N26" s="82">
        <v>0</v>
      </c>
      <c r="O26" s="82">
        <v>144</v>
      </c>
      <c r="P26" s="83">
        <f t="shared" si="1"/>
        <v>529</v>
      </c>
      <c r="Q26" s="21" t="str">
        <f>IFERROR(VLOOKUP(K26,'Totaal pupillen - meisjes'!B:B,1,FALSE),"")</f>
        <v/>
      </c>
      <c r="R26" s="48"/>
      <c r="S26" s="123">
        <v>308</v>
      </c>
      <c r="T26" s="124" t="s">
        <v>288</v>
      </c>
      <c r="U26" s="157" t="s">
        <v>170</v>
      </c>
      <c r="V26" s="124">
        <v>319</v>
      </c>
      <c r="W26" s="124">
        <v>128</v>
      </c>
      <c r="X26" s="124">
        <v>136</v>
      </c>
      <c r="Y26" s="127">
        <f t="shared" si="2"/>
        <v>583</v>
      </c>
      <c r="Z26" s="21" t="str">
        <f>IFERROR(VLOOKUP(T26,'Totaal miniemen - jongens'!B:B,1,FALSE),"")</f>
        <v/>
      </c>
      <c r="AA26" s="48"/>
      <c r="AB26" s="128">
        <v>5306</v>
      </c>
      <c r="AC26" s="129" t="s">
        <v>328</v>
      </c>
      <c r="AD26" s="129" t="s">
        <v>170</v>
      </c>
      <c r="AE26" s="129">
        <v>324</v>
      </c>
      <c r="AF26" s="129">
        <v>0</v>
      </c>
      <c r="AG26" s="129">
        <v>249</v>
      </c>
      <c r="AH26" s="130">
        <f t="shared" si="3"/>
        <v>573</v>
      </c>
      <c r="AI26" s="9" t="str">
        <f>IFERROR(VLOOKUP(AC26,'Totaal miniemen - meisjes'!B:B,1,FALSE),"")</f>
        <v/>
      </c>
    </row>
    <row r="27" spans="1:35" x14ac:dyDescent="0.3">
      <c r="A27" s="86">
        <v>5364</v>
      </c>
      <c r="B27" s="87" t="s">
        <v>239</v>
      </c>
      <c r="C27" s="89" t="s">
        <v>166</v>
      </c>
      <c r="D27" s="88">
        <v>472</v>
      </c>
      <c r="E27" s="88">
        <v>0</v>
      </c>
      <c r="F27" s="88">
        <v>267</v>
      </c>
      <c r="G27" s="136">
        <f t="shared" si="0"/>
        <v>739</v>
      </c>
      <c r="H27" s="18" t="str">
        <f>IFERROR(VLOOKUP(B27,'Totaal pupillen - jongens'!B:B,1,FALSE),"")</f>
        <v>Stellan Coppieters-Ameye</v>
      </c>
      <c r="J27" s="81">
        <v>633</v>
      </c>
      <c r="K27" s="81" t="s">
        <v>201</v>
      </c>
      <c r="L27" s="85" t="s">
        <v>168</v>
      </c>
      <c r="M27" s="82">
        <v>325</v>
      </c>
      <c r="N27" s="82">
        <v>0</v>
      </c>
      <c r="O27" s="82">
        <v>194</v>
      </c>
      <c r="P27" s="83">
        <f t="shared" si="1"/>
        <v>519</v>
      </c>
      <c r="Q27" s="21" t="str">
        <f>IFERROR(VLOOKUP(K27,'Totaal pupillen - meisjes'!B:B,1,FALSE),"")</f>
        <v/>
      </c>
      <c r="R27" s="48"/>
      <c r="S27" s="123">
        <v>1382</v>
      </c>
      <c r="T27" s="124" t="s">
        <v>289</v>
      </c>
      <c r="U27" s="157" t="s">
        <v>170</v>
      </c>
      <c r="V27" s="124">
        <v>240</v>
      </c>
      <c r="W27" s="124">
        <v>113</v>
      </c>
      <c r="X27" s="124">
        <v>203</v>
      </c>
      <c r="Y27" s="127">
        <f t="shared" si="2"/>
        <v>556</v>
      </c>
      <c r="Z27" s="21" t="str">
        <f>IFERROR(VLOOKUP(T27,'Totaal miniemen - jongens'!B:B,1,FALSE),"")</f>
        <v/>
      </c>
      <c r="AA27" s="48"/>
      <c r="AB27" s="128">
        <v>5300</v>
      </c>
      <c r="AC27" s="129" t="s">
        <v>329</v>
      </c>
      <c r="AD27" s="129" t="s">
        <v>170</v>
      </c>
      <c r="AE27" s="129">
        <v>208</v>
      </c>
      <c r="AF27" s="129">
        <v>142</v>
      </c>
      <c r="AG27" s="129">
        <v>191</v>
      </c>
      <c r="AH27" s="130">
        <f t="shared" si="3"/>
        <v>541</v>
      </c>
      <c r="AI27" s="9" t="str">
        <f>IFERROR(VLOOKUP(AC27,'Totaal miniemen - meisjes'!B:B,1,FALSE),"")</f>
        <v/>
      </c>
    </row>
    <row r="28" spans="1:35" x14ac:dyDescent="0.3">
      <c r="A28" s="86">
        <v>5247</v>
      </c>
      <c r="B28" s="87" t="s">
        <v>240</v>
      </c>
      <c r="C28" s="89" t="s">
        <v>165</v>
      </c>
      <c r="D28" s="88">
        <v>385</v>
      </c>
      <c r="E28" s="88">
        <v>202</v>
      </c>
      <c r="F28" s="88">
        <v>151</v>
      </c>
      <c r="G28" s="136">
        <f t="shared" si="0"/>
        <v>738</v>
      </c>
      <c r="H28" s="18" t="str">
        <f>IFERROR(VLOOKUP(B28,'Totaal pupillen - jongens'!B:B,1,FALSE),"")</f>
        <v>Dries Smets</v>
      </c>
      <c r="J28" s="81">
        <v>270</v>
      </c>
      <c r="K28" s="81" t="s">
        <v>202</v>
      </c>
      <c r="L28" s="85" t="s">
        <v>166</v>
      </c>
      <c r="M28" s="82">
        <v>249</v>
      </c>
      <c r="N28" s="82">
        <v>171</v>
      </c>
      <c r="O28" s="82">
        <v>6</v>
      </c>
      <c r="P28" s="83">
        <f t="shared" si="1"/>
        <v>426</v>
      </c>
      <c r="Q28" s="21" t="str">
        <f>IFERROR(VLOOKUP(K28,'Totaal pupillen - meisjes'!B:B,1,FALSE),"")</f>
        <v>Féline Van Laethem</v>
      </c>
      <c r="R28" s="48"/>
      <c r="S28" s="123">
        <v>240</v>
      </c>
      <c r="T28" s="124" t="s">
        <v>290</v>
      </c>
      <c r="U28" s="157" t="s">
        <v>166</v>
      </c>
      <c r="V28" s="124">
        <v>0</v>
      </c>
      <c r="W28" s="124">
        <v>180</v>
      </c>
      <c r="X28" s="124">
        <v>328</v>
      </c>
      <c r="Y28" s="127">
        <f t="shared" si="2"/>
        <v>508</v>
      </c>
      <c r="Z28" s="21" t="str">
        <f>IFERROR(VLOOKUP(T28,'Totaal miniemen - jongens'!B:B,1,FALSE),"")</f>
        <v>Henri-Constant Coquyt</v>
      </c>
      <c r="AA28" s="48"/>
      <c r="AB28" s="128">
        <v>5069</v>
      </c>
      <c r="AC28" s="129" t="s">
        <v>330</v>
      </c>
      <c r="AD28" s="129" t="s">
        <v>167</v>
      </c>
      <c r="AE28" s="129">
        <v>0</v>
      </c>
      <c r="AF28" s="129">
        <v>220</v>
      </c>
      <c r="AG28" s="129">
        <v>308</v>
      </c>
      <c r="AH28" s="130">
        <f t="shared" si="3"/>
        <v>528</v>
      </c>
      <c r="AI28" s="9" t="str">
        <f>IFERROR(VLOOKUP(AC28,'Totaal miniemen - meisjes'!B:B,1,FALSE),"")</f>
        <v>Noor Taelman</v>
      </c>
    </row>
    <row r="29" spans="1:35" x14ac:dyDescent="0.3">
      <c r="A29" s="86">
        <v>5369</v>
      </c>
      <c r="B29" s="87" t="s">
        <v>241</v>
      </c>
      <c r="C29" s="89" t="s">
        <v>166</v>
      </c>
      <c r="D29" s="88">
        <v>538</v>
      </c>
      <c r="E29" s="88">
        <v>195</v>
      </c>
      <c r="F29" s="88">
        <v>0</v>
      </c>
      <c r="G29" s="136">
        <f t="shared" si="0"/>
        <v>733</v>
      </c>
      <c r="H29" s="18" t="str">
        <f>IFERROR(VLOOKUP(B29,'Totaal pupillen - jongens'!B:B,1,FALSE),"")</f>
        <v>Jeff Longman</v>
      </c>
      <c r="J29" s="81">
        <v>632</v>
      </c>
      <c r="K29" s="81" t="s">
        <v>203</v>
      </c>
      <c r="L29" s="85" t="s">
        <v>165</v>
      </c>
      <c r="M29" s="82">
        <v>177</v>
      </c>
      <c r="N29" s="82">
        <v>119</v>
      </c>
      <c r="O29" s="82">
        <v>67</v>
      </c>
      <c r="P29" s="83">
        <f t="shared" si="1"/>
        <v>363</v>
      </c>
      <c r="Q29" s="21" t="str">
        <f>IFERROR(VLOOKUP(K29,'Totaal pupillen - meisjes'!B:B,1,FALSE),"")</f>
        <v/>
      </c>
      <c r="R29" s="48"/>
      <c r="S29" s="123">
        <v>1318</v>
      </c>
      <c r="T29" s="124" t="s">
        <v>291</v>
      </c>
      <c r="U29" s="157" t="s">
        <v>165</v>
      </c>
      <c r="V29" s="124">
        <v>173</v>
      </c>
      <c r="W29" s="124">
        <v>182</v>
      </c>
      <c r="X29" s="124">
        <v>125</v>
      </c>
      <c r="Y29" s="127">
        <f t="shared" si="2"/>
        <v>480</v>
      </c>
      <c r="Z29" s="21" t="str">
        <f>IFERROR(VLOOKUP(T29,'Totaal miniemen - jongens'!B:B,1,FALSE),"")</f>
        <v>Arthur Blomme</v>
      </c>
      <c r="AA29" s="48"/>
      <c r="AB29" s="128">
        <v>5301</v>
      </c>
      <c r="AC29" s="129" t="s">
        <v>331</v>
      </c>
      <c r="AD29" s="129" t="s">
        <v>170</v>
      </c>
      <c r="AE29" s="129">
        <v>83</v>
      </c>
      <c r="AF29" s="129">
        <v>196</v>
      </c>
      <c r="AG29" s="129">
        <v>209</v>
      </c>
      <c r="AH29" s="130">
        <f t="shared" si="3"/>
        <v>488</v>
      </c>
      <c r="AI29" s="9" t="str">
        <f>IFERROR(VLOOKUP(AC29,'Totaal miniemen - meisjes'!B:B,1,FALSE),"")</f>
        <v>Aline Boone</v>
      </c>
    </row>
    <row r="30" spans="1:35" x14ac:dyDescent="0.3">
      <c r="A30" s="86">
        <v>5714</v>
      </c>
      <c r="B30" s="87" t="s">
        <v>242</v>
      </c>
      <c r="C30" s="89" t="s">
        <v>169</v>
      </c>
      <c r="D30" s="88">
        <v>355</v>
      </c>
      <c r="E30" s="88">
        <v>203</v>
      </c>
      <c r="F30" s="88">
        <v>158</v>
      </c>
      <c r="G30" s="136">
        <f t="shared" si="0"/>
        <v>716</v>
      </c>
      <c r="H30" s="18" t="str">
        <f>IFERROR(VLOOKUP(B30,'Totaal pupillen - jongens'!B:B,1,FALSE),"")</f>
        <v>Lex Paeleman</v>
      </c>
      <c r="J30" s="81">
        <v>476</v>
      </c>
      <c r="K30" s="81" t="s">
        <v>204</v>
      </c>
      <c r="L30" s="85" t="s">
        <v>169</v>
      </c>
      <c r="M30" s="82">
        <v>157</v>
      </c>
      <c r="N30" s="82">
        <v>171</v>
      </c>
      <c r="O30" s="82">
        <v>0</v>
      </c>
      <c r="P30" s="83">
        <f t="shared" si="1"/>
        <v>328</v>
      </c>
      <c r="Q30" s="21" t="str">
        <f>IFERROR(VLOOKUP(K30,'Totaal pupillen - meisjes'!B:B,1,FALSE),"")</f>
        <v>Norah Acke</v>
      </c>
      <c r="R30" s="48"/>
      <c r="S30" s="123">
        <v>244</v>
      </c>
      <c r="T30" s="124" t="s">
        <v>292</v>
      </c>
      <c r="U30" s="157" t="s">
        <v>166</v>
      </c>
      <c r="V30" s="124">
        <v>0</v>
      </c>
      <c r="W30" s="124">
        <v>211</v>
      </c>
      <c r="X30" s="124">
        <v>254</v>
      </c>
      <c r="Y30" s="127">
        <f t="shared" si="2"/>
        <v>465</v>
      </c>
      <c r="Z30" s="21" t="str">
        <f>IFERROR(VLOOKUP(T30,'Totaal miniemen - jongens'!B:B,1,FALSE),"")</f>
        <v>Maxime Ongenae</v>
      </c>
      <c r="AA30" s="48"/>
      <c r="AB30" s="128">
        <v>5077</v>
      </c>
      <c r="AC30" s="129" t="s">
        <v>332</v>
      </c>
      <c r="AD30" s="129" t="s">
        <v>167</v>
      </c>
      <c r="AE30" s="129">
        <v>266</v>
      </c>
      <c r="AF30" s="129">
        <v>0</v>
      </c>
      <c r="AG30" s="129">
        <v>185</v>
      </c>
      <c r="AH30" s="130">
        <f t="shared" si="3"/>
        <v>451</v>
      </c>
      <c r="AI30" s="9" t="str">
        <f>IFERROR(VLOOKUP(AC30,'Totaal miniemen - meisjes'!B:B,1,FALSE),"")</f>
        <v>Marith De Boe</v>
      </c>
    </row>
    <row r="31" spans="1:35" x14ac:dyDescent="0.3">
      <c r="A31" s="86">
        <v>6959</v>
      </c>
      <c r="B31" s="87" t="s">
        <v>243</v>
      </c>
      <c r="C31" s="89" t="s">
        <v>169</v>
      </c>
      <c r="D31" s="88">
        <v>391</v>
      </c>
      <c r="E31" s="88">
        <v>172</v>
      </c>
      <c r="F31" s="88">
        <v>151</v>
      </c>
      <c r="G31" s="136">
        <f t="shared" si="0"/>
        <v>714</v>
      </c>
      <c r="H31" s="18" t="str">
        <f>IFERROR(VLOOKUP(B31,'Totaal pupillen - jongens'!B:B,1,FALSE),"")</f>
        <v>Niels Callewaert</v>
      </c>
      <c r="J31" s="81">
        <v>183</v>
      </c>
      <c r="K31" s="81" t="s">
        <v>205</v>
      </c>
      <c r="L31" s="85" t="s">
        <v>165</v>
      </c>
      <c r="M31" s="82">
        <v>188</v>
      </c>
      <c r="N31" s="82">
        <v>0</v>
      </c>
      <c r="O31" s="82">
        <v>132</v>
      </c>
      <c r="P31" s="83">
        <f t="shared" si="1"/>
        <v>320</v>
      </c>
      <c r="Q31" s="21" t="str">
        <f>IFERROR(VLOOKUP(K31,'Totaal pupillen - meisjes'!B:B,1,FALSE),"")</f>
        <v>Juliette Van de Velde</v>
      </c>
      <c r="R31" s="48"/>
      <c r="S31" s="123">
        <v>310</v>
      </c>
      <c r="T31" s="124" t="s">
        <v>293</v>
      </c>
      <c r="U31" s="157" t="s">
        <v>170</v>
      </c>
      <c r="V31" s="124">
        <v>192</v>
      </c>
      <c r="W31" s="124">
        <v>136</v>
      </c>
      <c r="X31" s="124">
        <v>111</v>
      </c>
      <c r="Y31" s="127">
        <f t="shared" si="2"/>
        <v>439</v>
      </c>
      <c r="Z31" s="21" t="str">
        <f>IFERROR(VLOOKUP(T31,'Totaal miniemen - jongens'!B:B,1,FALSE),"")</f>
        <v>Richard Kerckaert</v>
      </c>
      <c r="AA31" s="48"/>
      <c r="AB31" s="128">
        <v>5775</v>
      </c>
      <c r="AC31" s="129" t="s">
        <v>333</v>
      </c>
      <c r="AD31" s="129" t="s">
        <v>165</v>
      </c>
      <c r="AE31" s="129">
        <v>0</v>
      </c>
      <c r="AF31" s="129">
        <v>135</v>
      </c>
      <c r="AG31" s="129">
        <v>237</v>
      </c>
      <c r="AH31" s="130">
        <f t="shared" si="3"/>
        <v>372</v>
      </c>
      <c r="AI31" s="9" t="str">
        <f>IFERROR(VLOOKUP(AC31,'Totaal miniemen - meisjes'!B:B,1,FALSE),"")</f>
        <v>Zita Bonne</v>
      </c>
    </row>
    <row r="32" spans="1:35" x14ac:dyDescent="0.3">
      <c r="A32" s="86">
        <v>6181</v>
      </c>
      <c r="B32" s="87" t="s">
        <v>244</v>
      </c>
      <c r="C32" s="89" t="s">
        <v>171</v>
      </c>
      <c r="D32" s="88">
        <v>245</v>
      </c>
      <c r="E32" s="88">
        <v>254</v>
      </c>
      <c r="F32" s="88">
        <v>181</v>
      </c>
      <c r="G32" s="136">
        <f t="shared" si="0"/>
        <v>680</v>
      </c>
      <c r="H32" s="18" t="str">
        <f>IFERROR(VLOOKUP(B32,'Totaal pupillen - jongens'!B:B,1,FALSE),"")</f>
        <v>August Matthys</v>
      </c>
      <c r="J32" s="81">
        <v>90</v>
      </c>
      <c r="K32" s="81" t="s">
        <v>206</v>
      </c>
      <c r="L32" s="85" t="s">
        <v>167</v>
      </c>
      <c r="M32" s="82">
        <v>133</v>
      </c>
      <c r="N32" s="82">
        <v>119</v>
      </c>
      <c r="O32" s="82">
        <v>45</v>
      </c>
      <c r="P32" s="83">
        <f t="shared" si="1"/>
        <v>297</v>
      </c>
      <c r="Q32" s="21" t="str">
        <f>IFERROR(VLOOKUP(K32,'Totaal pupillen - meisjes'!B:B,1,FALSE),"")</f>
        <v/>
      </c>
      <c r="R32" s="48"/>
      <c r="S32" s="123">
        <v>167</v>
      </c>
      <c r="T32" s="124" t="s">
        <v>294</v>
      </c>
      <c r="U32" s="157" t="s">
        <v>165</v>
      </c>
      <c r="V32" s="124">
        <v>0</v>
      </c>
      <c r="W32" s="124">
        <v>155</v>
      </c>
      <c r="X32" s="124">
        <v>234</v>
      </c>
      <c r="Y32" s="127">
        <f t="shared" si="2"/>
        <v>389</v>
      </c>
      <c r="Z32" s="21" t="str">
        <f>IFERROR(VLOOKUP(T32,'Totaal miniemen - jongens'!B:B,1,FALSE),"")</f>
        <v>Stan Van Landschoot</v>
      </c>
      <c r="AA32" s="48"/>
      <c r="AB32" s="128">
        <v>5824</v>
      </c>
      <c r="AC32" s="129" t="s">
        <v>334</v>
      </c>
      <c r="AD32" s="129" t="s">
        <v>171</v>
      </c>
      <c r="AE32" s="129">
        <v>0</v>
      </c>
      <c r="AF32" s="129">
        <v>133</v>
      </c>
      <c r="AG32" s="129">
        <v>224</v>
      </c>
      <c r="AH32" s="130">
        <f t="shared" si="3"/>
        <v>357</v>
      </c>
      <c r="AI32" s="9" t="str">
        <f>IFERROR(VLOOKUP(AC32,'Totaal miniemen - meisjes'!B:B,1,FALSE),"")</f>
        <v>Elodie Van Gelderen</v>
      </c>
    </row>
    <row r="33" spans="1:35" x14ac:dyDescent="0.3">
      <c r="A33" s="86">
        <v>6685</v>
      </c>
      <c r="B33" s="87" t="s">
        <v>245</v>
      </c>
      <c r="C33" s="89" t="s">
        <v>165</v>
      </c>
      <c r="D33" s="88">
        <v>341</v>
      </c>
      <c r="E33" s="88">
        <v>146</v>
      </c>
      <c r="F33" s="88">
        <v>129</v>
      </c>
      <c r="G33" s="136">
        <f t="shared" si="0"/>
        <v>616</v>
      </c>
      <c r="H33" s="18" t="str">
        <f>IFERROR(VLOOKUP(B33,'Totaal pupillen - jongens'!B:B,1,FALSE),"")</f>
        <v>Stan De Vrieze</v>
      </c>
      <c r="J33" s="81">
        <v>1541</v>
      </c>
      <c r="K33" s="81" t="s">
        <v>207</v>
      </c>
      <c r="L33" s="85" t="s">
        <v>165</v>
      </c>
      <c r="M33" s="82">
        <v>297</v>
      </c>
      <c r="N33" s="82">
        <v>0</v>
      </c>
      <c r="O33" s="82">
        <v>0</v>
      </c>
      <c r="P33" s="83">
        <f t="shared" si="1"/>
        <v>297</v>
      </c>
      <c r="Q33" s="21" t="str">
        <f>IFERROR(VLOOKUP(K33,'Totaal pupillen - meisjes'!B:B,1,FALSE),"")</f>
        <v>Mila Rijckaert</v>
      </c>
      <c r="R33" s="48"/>
      <c r="S33" s="123">
        <v>237</v>
      </c>
      <c r="T33" s="124" t="s">
        <v>295</v>
      </c>
      <c r="U33" s="157" t="s">
        <v>166</v>
      </c>
      <c r="V33" s="124">
        <v>244</v>
      </c>
      <c r="W33" s="124">
        <v>137</v>
      </c>
      <c r="X33" s="124">
        <v>0</v>
      </c>
      <c r="Y33" s="127">
        <f t="shared" si="2"/>
        <v>381</v>
      </c>
      <c r="Z33" s="21" t="str">
        <f>IFERROR(VLOOKUP(T33,'Totaal miniemen - jongens'!B:B,1,FALSE),"")</f>
        <v/>
      </c>
      <c r="AA33" s="48"/>
      <c r="AB33" s="128">
        <v>5573</v>
      </c>
      <c r="AC33" s="129" t="s">
        <v>335</v>
      </c>
      <c r="AD33" s="129" t="s">
        <v>165</v>
      </c>
      <c r="AE33" s="129">
        <v>0</v>
      </c>
      <c r="AF33" s="129">
        <v>0</v>
      </c>
      <c r="AG33" s="129">
        <v>333</v>
      </c>
      <c r="AH33" s="130">
        <f t="shared" si="3"/>
        <v>333</v>
      </c>
      <c r="AI33" s="9" t="str">
        <f>IFERROR(VLOOKUP(AC33,'Totaal miniemen - meisjes'!B:B,1,FALSE),"")</f>
        <v>Lévinia Van de sompele</v>
      </c>
    </row>
    <row r="34" spans="1:35" x14ac:dyDescent="0.3">
      <c r="A34" s="86">
        <v>5110</v>
      </c>
      <c r="B34" s="87" t="s">
        <v>246</v>
      </c>
      <c r="C34" s="89" t="s">
        <v>167</v>
      </c>
      <c r="D34" s="88">
        <v>270</v>
      </c>
      <c r="E34" s="88">
        <v>201</v>
      </c>
      <c r="F34" s="88">
        <v>138</v>
      </c>
      <c r="G34" s="136">
        <f t="shared" si="0"/>
        <v>609</v>
      </c>
      <c r="H34" s="18" t="str">
        <f>IFERROR(VLOOKUP(B34,'Totaal pupillen - jongens'!B:B,1,FALSE),"")</f>
        <v>Nio Van Coster</v>
      </c>
      <c r="J34" s="81">
        <v>88</v>
      </c>
      <c r="K34" s="81" t="s">
        <v>208</v>
      </c>
      <c r="L34" s="85" t="s">
        <v>167</v>
      </c>
      <c r="M34" s="82">
        <v>201</v>
      </c>
      <c r="N34" s="82">
        <v>0</v>
      </c>
      <c r="O34" s="82">
        <v>0</v>
      </c>
      <c r="P34" s="83">
        <f t="shared" si="1"/>
        <v>201</v>
      </c>
      <c r="Q34" s="21" t="str">
        <f>IFERROR(VLOOKUP(K34,'Totaal pupillen - meisjes'!B:B,1,FALSE),"")</f>
        <v>Eve Cools</v>
      </c>
      <c r="R34" s="48"/>
      <c r="S34" s="123">
        <v>250</v>
      </c>
      <c r="T34" s="124" t="s">
        <v>296</v>
      </c>
      <c r="U34" s="157" t="s">
        <v>166</v>
      </c>
      <c r="V34" s="124">
        <v>0</v>
      </c>
      <c r="W34" s="124">
        <v>0</v>
      </c>
      <c r="X34" s="124">
        <v>352</v>
      </c>
      <c r="Y34" s="127">
        <f t="shared" si="2"/>
        <v>352</v>
      </c>
      <c r="Z34" s="21" t="str">
        <f>IFERROR(VLOOKUP(T34,'Totaal miniemen - jongens'!B:B,1,FALSE),"")</f>
        <v/>
      </c>
      <c r="AA34" s="48"/>
      <c r="AB34" s="128">
        <v>5249</v>
      </c>
      <c r="AC34" s="129" t="s">
        <v>336</v>
      </c>
      <c r="AD34" s="129" t="s">
        <v>166</v>
      </c>
      <c r="AE34" s="129">
        <v>206</v>
      </c>
      <c r="AF34" s="129">
        <v>116</v>
      </c>
      <c r="AG34" s="129">
        <v>0</v>
      </c>
      <c r="AH34" s="130">
        <f t="shared" si="3"/>
        <v>322</v>
      </c>
      <c r="AI34" s="9" t="str">
        <f>IFERROR(VLOOKUP(AC34,'Totaal miniemen - meisjes'!B:B,1,FALSE),"")</f>
        <v>Ellie Waeytens</v>
      </c>
    </row>
    <row r="35" spans="1:35" x14ac:dyDescent="0.3">
      <c r="A35" s="86">
        <v>6411</v>
      </c>
      <c r="B35" s="87" t="s">
        <v>247</v>
      </c>
      <c r="C35" s="89" t="s">
        <v>171</v>
      </c>
      <c r="D35" s="88">
        <v>234</v>
      </c>
      <c r="E35" s="88">
        <v>240</v>
      </c>
      <c r="F35" s="88">
        <v>123</v>
      </c>
      <c r="G35" s="136">
        <f t="shared" si="0"/>
        <v>597</v>
      </c>
      <c r="H35" s="18" t="str">
        <f>IFERROR(VLOOKUP(B35,'Totaal pupillen - jongens'!B:B,1,FALSE),"")</f>
        <v>Robbe Hellemans</v>
      </c>
      <c r="J35" s="81">
        <v>1112</v>
      </c>
      <c r="K35" s="81" t="s">
        <v>209</v>
      </c>
      <c r="L35" s="85" t="s">
        <v>165</v>
      </c>
      <c r="M35" s="82">
        <v>177</v>
      </c>
      <c r="N35" s="82">
        <v>0</v>
      </c>
      <c r="O35" s="82">
        <v>18</v>
      </c>
      <c r="P35" s="83">
        <f t="shared" si="1"/>
        <v>195</v>
      </c>
      <c r="Q35" s="21" t="str">
        <f>IFERROR(VLOOKUP(K35,'Totaal pupillen - meisjes'!B:B,1,FALSE),"")</f>
        <v>Maud Overmeire</v>
      </c>
      <c r="R35" s="48"/>
      <c r="S35" s="123">
        <v>300</v>
      </c>
      <c r="T35" s="124" t="s">
        <v>297</v>
      </c>
      <c r="U35" s="157" t="s">
        <v>165</v>
      </c>
      <c r="V35" s="124">
        <v>245</v>
      </c>
      <c r="W35" s="124">
        <v>106</v>
      </c>
      <c r="X35" s="124">
        <v>0</v>
      </c>
      <c r="Y35" s="127">
        <f t="shared" si="2"/>
        <v>351</v>
      </c>
      <c r="Z35" s="21" t="str">
        <f>IFERROR(VLOOKUP(T35,'Totaal miniemen - jongens'!B:B,1,FALSE),"")</f>
        <v>Wout Boelens</v>
      </c>
      <c r="AA35" s="48"/>
      <c r="AB35" s="128">
        <v>6451</v>
      </c>
      <c r="AC35" s="129" t="s">
        <v>337</v>
      </c>
      <c r="AD35" s="129" t="s">
        <v>165</v>
      </c>
      <c r="AE35" s="129">
        <v>168</v>
      </c>
      <c r="AF35" s="129">
        <v>0</v>
      </c>
      <c r="AG35" s="129">
        <v>151</v>
      </c>
      <c r="AH35" s="130">
        <f t="shared" si="3"/>
        <v>319</v>
      </c>
      <c r="AI35" s="9" t="str">
        <f>IFERROR(VLOOKUP(AC35,'Totaal miniemen - meisjes'!B:B,1,FALSE),"")</f>
        <v>Luna Vermeire</v>
      </c>
    </row>
    <row r="36" spans="1:35" x14ac:dyDescent="0.3">
      <c r="A36" s="86">
        <v>5367</v>
      </c>
      <c r="B36" s="87" t="s">
        <v>248</v>
      </c>
      <c r="C36" s="89" t="s">
        <v>166</v>
      </c>
      <c r="D36" s="88">
        <v>406</v>
      </c>
      <c r="E36" s="88">
        <v>0</v>
      </c>
      <c r="F36" s="88">
        <v>187</v>
      </c>
      <c r="G36" s="136">
        <f t="shared" si="0"/>
        <v>593</v>
      </c>
      <c r="H36" s="18" t="str">
        <f>IFERROR(VLOOKUP(B36,'Totaal pupillen - jongens'!B:B,1,FALSE),"")</f>
        <v>Tuur Houttequiet</v>
      </c>
      <c r="J36" s="81">
        <v>94</v>
      </c>
      <c r="K36" s="81" t="s">
        <v>210</v>
      </c>
      <c r="L36" s="85" t="s">
        <v>167</v>
      </c>
      <c r="M36" s="82">
        <v>145</v>
      </c>
      <c r="N36" s="82">
        <v>0</v>
      </c>
      <c r="O36" s="82">
        <v>26</v>
      </c>
      <c r="P36" s="83">
        <f t="shared" si="1"/>
        <v>171</v>
      </c>
      <c r="Q36" s="21" t="str">
        <f>IFERROR(VLOOKUP(K36,'Totaal pupillen - meisjes'!B:B,1,FALSE),"")</f>
        <v/>
      </c>
      <c r="R36" s="48"/>
      <c r="S36" s="123">
        <v>583</v>
      </c>
      <c r="T36" s="124" t="s">
        <v>298</v>
      </c>
      <c r="U36" s="157" t="s">
        <v>165</v>
      </c>
      <c r="V36" s="124">
        <v>0</v>
      </c>
      <c r="W36" s="124">
        <v>123</v>
      </c>
      <c r="X36" s="124">
        <v>189</v>
      </c>
      <c r="Y36" s="127">
        <f t="shared" si="2"/>
        <v>312</v>
      </c>
      <c r="Z36" s="21" t="str">
        <f>IFERROR(VLOOKUP(T36,'Totaal miniemen - jongens'!B:B,1,FALSE),"")</f>
        <v>Daan Cappelle</v>
      </c>
      <c r="AA36" s="48"/>
      <c r="AB36" s="128">
        <v>5476</v>
      </c>
      <c r="AC36" s="129" t="s">
        <v>338</v>
      </c>
      <c r="AD36" s="129" t="s">
        <v>169</v>
      </c>
      <c r="AE36" s="129">
        <v>0</v>
      </c>
      <c r="AF36" s="129">
        <v>118</v>
      </c>
      <c r="AG36" s="129">
        <v>189</v>
      </c>
      <c r="AH36" s="130">
        <f t="shared" si="3"/>
        <v>307</v>
      </c>
      <c r="AI36" s="9" t="str">
        <f>IFERROR(VLOOKUP(AC36,'Totaal miniemen - meisjes'!B:B,1,FALSE),"")</f>
        <v>Lentl De Jans</v>
      </c>
    </row>
    <row r="37" spans="1:35" x14ac:dyDescent="0.3">
      <c r="A37" s="86">
        <v>5245</v>
      </c>
      <c r="B37" s="87" t="s">
        <v>249</v>
      </c>
      <c r="C37" s="89" t="s">
        <v>165</v>
      </c>
      <c r="D37" s="88">
        <v>261</v>
      </c>
      <c r="E37" s="88">
        <v>224</v>
      </c>
      <c r="F37" s="88">
        <v>94</v>
      </c>
      <c r="G37" s="136">
        <f t="shared" si="0"/>
        <v>579</v>
      </c>
      <c r="H37" s="18" t="str">
        <f>IFERROR(VLOOKUP(B37,'Totaal pupillen - jongens'!B:B,1,FALSE),"")</f>
        <v>Leon Halsberghe</v>
      </c>
      <c r="J37" s="81">
        <v>267</v>
      </c>
      <c r="K37" s="81" t="s">
        <v>211</v>
      </c>
      <c r="L37" s="85" t="s">
        <v>166</v>
      </c>
      <c r="M37" s="82">
        <v>129</v>
      </c>
      <c r="N37" s="82">
        <v>0</v>
      </c>
      <c r="O37" s="82">
        <v>32</v>
      </c>
      <c r="P37" s="83">
        <f t="shared" si="1"/>
        <v>161</v>
      </c>
      <c r="Q37" s="21" t="str">
        <f>IFERROR(VLOOKUP(K37,'Totaal pupillen - meisjes'!B:B,1,FALSE),"")</f>
        <v>Cleo Verlinde Zabeau</v>
      </c>
      <c r="R37" s="48"/>
      <c r="S37" s="123">
        <v>716</v>
      </c>
      <c r="T37" s="124" t="s">
        <v>299</v>
      </c>
      <c r="U37" s="157" t="s">
        <v>165</v>
      </c>
      <c r="V37" s="124">
        <v>0</v>
      </c>
      <c r="W37" s="124">
        <v>0</v>
      </c>
      <c r="X37" s="124">
        <v>283</v>
      </c>
      <c r="Y37" s="127">
        <f t="shared" si="2"/>
        <v>283</v>
      </c>
      <c r="Z37" s="21" t="str">
        <f>IFERROR(VLOOKUP(T37,'Totaal miniemen - jongens'!B:B,1,FALSE),"")</f>
        <v>Senne Masscho</v>
      </c>
      <c r="AA37" s="48"/>
      <c r="AB37" s="128">
        <v>5247</v>
      </c>
      <c r="AC37" s="129" t="s">
        <v>339</v>
      </c>
      <c r="AD37" s="129" t="s">
        <v>166</v>
      </c>
      <c r="AE37" s="129">
        <v>0</v>
      </c>
      <c r="AF37" s="129">
        <v>0</v>
      </c>
      <c r="AG37" s="129">
        <v>303</v>
      </c>
      <c r="AH37" s="130">
        <f t="shared" si="3"/>
        <v>303</v>
      </c>
      <c r="AI37" s="9" t="str">
        <f>IFERROR(VLOOKUP(AC37,'Totaal miniemen - meisjes'!B:B,1,FALSE),"")</f>
        <v>Anaïs Villacorta van Hyfte</v>
      </c>
    </row>
    <row r="38" spans="1:35" x14ac:dyDescent="0.3">
      <c r="A38" s="86">
        <v>6007</v>
      </c>
      <c r="B38" s="87" t="s">
        <v>250</v>
      </c>
      <c r="C38" s="89" t="s">
        <v>171</v>
      </c>
      <c r="D38" s="88">
        <v>273</v>
      </c>
      <c r="E38" s="88">
        <v>187</v>
      </c>
      <c r="F38" s="88">
        <v>118</v>
      </c>
      <c r="G38" s="136">
        <f t="shared" si="0"/>
        <v>578</v>
      </c>
      <c r="H38" s="18" t="str">
        <f>IFERROR(VLOOKUP(B38,'Totaal pupillen - jongens'!B:B,1,FALSE),"")</f>
        <v>Aster Stas</v>
      </c>
      <c r="J38" s="81">
        <v>1111</v>
      </c>
      <c r="K38" s="81" t="s">
        <v>212</v>
      </c>
      <c r="L38" s="85" t="s">
        <v>165</v>
      </c>
      <c r="M38" s="82">
        <v>157</v>
      </c>
      <c r="N38" s="82">
        <v>0</v>
      </c>
      <c r="O38" s="82">
        <v>0</v>
      </c>
      <c r="P38" s="83">
        <f t="shared" si="1"/>
        <v>157</v>
      </c>
      <c r="Q38" s="21" t="str">
        <f>IFERROR(VLOOKUP(K38,'Totaal pupillen - meisjes'!B:B,1,FALSE),"")</f>
        <v>Lize Overmeire</v>
      </c>
      <c r="R38" s="48"/>
      <c r="S38" s="123">
        <v>239</v>
      </c>
      <c r="T38" s="124" t="s">
        <v>300</v>
      </c>
      <c r="U38" s="157" t="s">
        <v>166</v>
      </c>
      <c r="V38" s="124">
        <v>0</v>
      </c>
      <c r="W38" s="124">
        <v>139</v>
      </c>
      <c r="X38" s="124">
        <v>109</v>
      </c>
      <c r="Y38" s="127">
        <f t="shared" si="2"/>
        <v>248</v>
      </c>
      <c r="Z38" s="21" t="str">
        <f>IFERROR(VLOOKUP(T38,'Totaal miniemen - jongens'!B:B,1,FALSE),"")</f>
        <v/>
      </c>
      <c r="AA38" s="48"/>
      <c r="AB38" s="128">
        <v>6529</v>
      </c>
      <c r="AC38" s="129" t="s">
        <v>340</v>
      </c>
      <c r="AD38" s="129" t="s">
        <v>168</v>
      </c>
      <c r="AE38" s="129">
        <v>0</v>
      </c>
      <c r="AF38" s="129">
        <v>109</v>
      </c>
      <c r="AG38" s="129">
        <v>183</v>
      </c>
      <c r="AH38" s="130">
        <f t="shared" si="3"/>
        <v>292</v>
      </c>
      <c r="AI38" s="9" t="str">
        <f>IFERROR(VLOOKUP(AC38,'Totaal miniemen - meisjes'!B:B,1,FALSE),"")</f>
        <v>Sali Coulibaly</v>
      </c>
    </row>
    <row r="39" spans="1:35" x14ac:dyDescent="0.3">
      <c r="A39" s="86">
        <v>6323</v>
      </c>
      <c r="B39" s="87" t="s">
        <v>251</v>
      </c>
      <c r="C39" s="89" t="s">
        <v>169</v>
      </c>
      <c r="D39" s="88">
        <v>229</v>
      </c>
      <c r="E39" s="88">
        <v>227</v>
      </c>
      <c r="F39" s="88">
        <v>118</v>
      </c>
      <c r="G39" s="136">
        <f t="shared" si="0"/>
        <v>574</v>
      </c>
      <c r="H39" s="18" t="str">
        <f>IFERROR(VLOOKUP(B39,'Totaal pupillen - jongens'!B:B,1,FALSE),"")</f>
        <v>Silas Baele</v>
      </c>
      <c r="J39" s="81">
        <v>1703</v>
      </c>
      <c r="K39" s="81" t="s">
        <v>213</v>
      </c>
      <c r="L39" s="85" t="s">
        <v>165</v>
      </c>
      <c r="M39" s="82">
        <v>0</v>
      </c>
      <c r="N39" s="82">
        <v>119</v>
      </c>
      <c r="O39" s="82">
        <v>25</v>
      </c>
      <c r="P39" s="83">
        <f t="shared" si="1"/>
        <v>144</v>
      </c>
      <c r="Q39" s="21" t="str">
        <f>IFERROR(VLOOKUP(K39,'Totaal pupillen - meisjes'!B:B,1,FALSE),"")</f>
        <v>Elise Bauwens</v>
      </c>
      <c r="R39" s="48"/>
      <c r="S39" s="123">
        <v>59</v>
      </c>
      <c r="T39" s="124" t="s">
        <v>301</v>
      </c>
      <c r="U39" s="157" t="s">
        <v>167</v>
      </c>
      <c r="V39" s="124">
        <v>0</v>
      </c>
      <c r="W39" s="124">
        <v>0</v>
      </c>
      <c r="X39" s="124">
        <v>216</v>
      </c>
      <c r="Y39" s="127">
        <f t="shared" si="2"/>
        <v>216</v>
      </c>
      <c r="Z39" s="21" t="str">
        <f>IFERROR(VLOOKUP(T39,'Totaal miniemen - jongens'!B:B,1,FALSE),"")</f>
        <v>Leon Dossche</v>
      </c>
      <c r="AA39" s="48"/>
      <c r="AB39" s="128">
        <v>5258</v>
      </c>
      <c r="AC39" s="129" t="s">
        <v>341</v>
      </c>
      <c r="AD39" s="129" t="s">
        <v>166</v>
      </c>
      <c r="AE39" s="129">
        <v>0</v>
      </c>
      <c r="AF39" s="129">
        <v>0</v>
      </c>
      <c r="AG39" s="129">
        <v>271</v>
      </c>
      <c r="AH39" s="130">
        <f t="shared" si="3"/>
        <v>271</v>
      </c>
      <c r="AI39" s="9" t="str">
        <f>IFERROR(VLOOKUP(AC39,'Totaal miniemen - meisjes'!B:B,1,FALSE),"")</f>
        <v>Rose Nji</v>
      </c>
    </row>
    <row r="40" spans="1:35" x14ac:dyDescent="0.3">
      <c r="A40" s="86">
        <v>5108</v>
      </c>
      <c r="B40" s="87" t="s">
        <v>252</v>
      </c>
      <c r="C40" s="89" t="s">
        <v>167</v>
      </c>
      <c r="D40" s="88">
        <v>300</v>
      </c>
      <c r="E40" s="88">
        <v>153</v>
      </c>
      <c r="F40" s="88">
        <v>75</v>
      </c>
      <c r="G40" s="136">
        <f t="shared" si="0"/>
        <v>528</v>
      </c>
      <c r="H40" s="18" t="str">
        <f>IFERROR(VLOOKUP(B40,'Totaal pupillen - jongens'!B:B,1,FALSE),"")</f>
        <v>Jasper Ronsse</v>
      </c>
      <c r="J40" s="81">
        <v>1482</v>
      </c>
      <c r="K40" s="81" t="s">
        <v>214</v>
      </c>
      <c r="L40" s="85" t="s">
        <v>168</v>
      </c>
      <c r="M40" s="82">
        <v>74</v>
      </c>
      <c r="N40" s="82">
        <v>0</v>
      </c>
      <c r="O40" s="82">
        <v>0</v>
      </c>
      <c r="P40" s="83">
        <f t="shared" si="1"/>
        <v>74</v>
      </c>
      <c r="Q40" s="21" t="str">
        <f>IFERROR(VLOOKUP(K40,'Totaal pupillen - meisjes'!B:B,1,FALSE),"")</f>
        <v/>
      </c>
      <c r="R40" s="48"/>
      <c r="S40" s="123">
        <v>245</v>
      </c>
      <c r="T40" s="124" t="s">
        <v>302</v>
      </c>
      <c r="U40" s="157" t="s">
        <v>166</v>
      </c>
      <c r="V40" s="124">
        <v>0</v>
      </c>
      <c r="W40" s="124">
        <v>208</v>
      </c>
      <c r="X40" s="124">
        <v>0</v>
      </c>
      <c r="Y40" s="127">
        <f t="shared" si="2"/>
        <v>208</v>
      </c>
      <c r="Z40" s="21" t="str">
        <f>IFERROR(VLOOKUP(T40,'Totaal miniemen - jongens'!B:B,1,FALSE),"")</f>
        <v>Nand Capelle</v>
      </c>
      <c r="AA40" s="48"/>
      <c r="AB40" s="128">
        <v>5502</v>
      </c>
      <c r="AC40" s="129" t="s">
        <v>342</v>
      </c>
      <c r="AD40" s="129" t="s">
        <v>169</v>
      </c>
      <c r="AE40" s="129">
        <v>0</v>
      </c>
      <c r="AF40" s="129">
        <v>252</v>
      </c>
      <c r="AG40" s="129">
        <v>0</v>
      </c>
      <c r="AH40" s="130">
        <f t="shared" si="3"/>
        <v>252</v>
      </c>
      <c r="AI40" s="9" t="str">
        <f>IFERROR(VLOOKUP(AC40,'Totaal miniemen - meisjes'!B:B,1,FALSE),"")</f>
        <v>Amélie De Pourcq</v>
      </c>
    </row>
    <row r="41" spans="1:35" x14ac:dyDescent="0.3">
      <c r="A41" s="86">
        <v>5760</v>
      </c>
      <c r="B41" s="87" t="s">
        <v>253</v>
      </c>
      <c r="C41" s="89" t="s">
        <v>169</v>
      </c>
      <c r="D41" s="88">
        <v>179</v>
      </c>
      <c r="E41" s="88">
        <v>198</v>
      </c>
      <c r="F41" s="88">
        <v>120</v>
      </c>
      <c r="G41" s="136">
        <f t="shared" si="0"/>
        <v>497</v>
      </c>
      <c r="H41" s="18" t="str">
        <f>IFERROR(VLOOKUP(B41,'Totaal pupillen - jongens'!B:B,1,FALSE),"")</f>
        <v>Ellis Vanheule</v>
      </c>
      <c r="P41" s="7" t="str">
        <f t="shared" si="1"/>
        <v/>
      </c>
      <c r="Q41" s="21" t="str">
        <f>IFERROR(VLOOKUP(K41,'Totaal pupillen - meisjes'!B:B,1,FALSE),"")</f>
        <v/>
      </c>
      <c r="R41" s="48"/>
      <c r="S41" s="123">
        <v>311</v>
      </c>
      <c r="T41" s="124" t="s">
        <v>303</v>
      </c>
      <c r="U41" s="157" t="s">
        <v>170</v>
      </c>
      <c r="V41" s="124">
        <v>0</v>
      </c>
      <c r="W41" s="124">
        <v>0</v>
      </c>
      <c r="X41" s="124">
        <v>177</v>
      </c>
      <c r="Y41" s="127">
        <f t="shared" si="2"/>
        <v>177</v>
      </c>
      <c r="Z41" s="21" t="str">
        <f>IFERROR(VLOOKUP(T41,'Totaal miniemen - jongens'!B:B,1,FALSE),"")</f>
        <v/>
      </c>
      <c r="AA41" s="48"/>
      <c r="AB41" s="128">
        <v>5951</v>
      </c>
      <c r="AC41" s="129" t="s">
        <v>343</v>
      </c>
      <c r="AD41" s="129" t="s">
        <v>170</v>
      </c>
      <c r="AE41" s="129">
        <v>0</v>
      </c>
      <c r="AF41" s="129">
        <v>161</v>
      </c>
      <c r="AG41" s="129">
        <v>0</v>
      </c>
      <c r="AH41" s="130">
        <f t="shared" si="3"/>
        <v>161</v>
      </c>
      <c r="AI41" s="9" t="str">
        <f>IFERROR(VLOOKUP(AC41,'Totaal miniemen - meisjes'!B:B,1,FALSE),"")</f>
        <v>Mila Van Hecke</v>
      </c>
    </row>
    <row r="42" spans="1:35" x14ac:dyDescent="0.3">
      <c r="A42" s="86">
        <v>6435</v>
      </c>
      <c r="B42" s="87" t="s">
        <v>254</v>
      </c>
      <c r="C42" s="89" t="s">
        <v>171</v>
      </c>
      <c r="D42" s="88">
        <v>208</v>
      </c>
      <c r="E42" s="88">
        <v>214</v>
      </c>
      <c r="F42" s="88">
        <v>21</v>
      </c>
      <c r="G42" s="136">
        <f t="shared" si="0"/>
        <v>443</v>
      </c>
      <c r="H42" s="18" t="str">
        <f>IFERROR(VLOOKUP(B42,'Totaal pupillen - jongens'!B:B,1,FALSE),"")</f>
        <v>Tiago De Pauw</v>
      </c>
      <c r="P42" s="7" t="str">
        <f t="shared" si="1"/>
        <v/>
      </c>
      <c r="Q42" s="21" t="str">
        <f>IFERROR(VLOOKUP(K42,'Totaal pupillen - meisjes'!B:B,1,FALSE),"")</f>
        <v/>
      </c>
      <c r="R42" s="48"/>
      <c r="S42" s="123">
        <v>451</v>
      </c>
      <c r="T42" s="124" t="s">
        <v>304</v>
      </c>
      <c r="U42" s="158" t="s">
        <v>169</v>
      </c>
      <c r="V42" s="124">
        <v>0</v>
      </c>
      <c r="W42" s="124">
        <v>0</v>
      </c>
      <c r="X42" s="124">
        <v>164</v>
      </c>
      <c r="Y42" s="127">
        <f t="shared" si="2"/>
        <v>164</v>
      </c>
      <c r="Z42" s="21" t="str">
        <f>IFERROR(VLOOKUP(T42,'Totaal miniemen - jongens'!B:B,1,FALSE),"")</f>
        <v/>
      </c>
      <c r="AA42" s="48"/>
      <c r="AB42" s="128">
        <v>5255</v>
      </c>
      <c r="AC42" s="129" t="s">
        <v>344</v>
      </c>
      <c r="AD42" s="129" t="s">
        <v>166</v>
      </c>
      <c r="AE42" s="129">
        <v>0</v>
      </c>
      <c r="AF42" s="129">
        <v>114</v>
      </c>
      <c r="AG42" s="129">
        <v>0</v>
      </c>
      <c r="AH42" s="130">
        <f t="shared" si="3"/>
        <v>114</v>
      </c>
      <c r="AI42" s="9" t="str">
        <f>IFERROR(VLOOKUP(AC42,'Totaal miniemen - meisjes'!B:B,1,FALSE),"")</f>
        <v/>
      </c>
    </row>
    <row r="43" spans="1:35" x14ac:dyDescent="0.3">
      <c r="A43" s="86">
        <v>5294</v>
      </c>
      <c r="B43" s="87" t="s">
        <v>255</v>
      </c>
      <c r="C43" s="89" t="s">
        <v>167</v>
      </c>
      <c r="D43" s="88">
        <v>145</v>
      </c>
      <c r="E43" s="88">
        <v>179</v>
      </c>
      <c r="F43" s="88">
        <v>108</v>
      </c>
      <c r="G43" s="136">
        <f t="shared" si="0"/>
        <v>432</v>
      </c>
      <c r="H43" s="18" t="str">
        <f>IFERROR(VLOOKUP(B43,'Totaal pupillen - jongens'!B:B,1,FALSE),"")</f>
        <v>Mirec De Merlier</v>
      </c>
      <c r="P43" s="7" t="str">
        <f t="shared" si="1"/>
        <v/>
      </c>
      <c r="Q43" s="21" t="str">
        <f>IFERROR(VLOOKUP(K43,'Totaal pupillen - meisjes'!B:B,1,FALSE),"")</f>
        <v/>
      </c>
      <c r="Y43" s="7" t="str">
        <f t="shared" si="2"/>
        <v/>
      </c>
      <c r="Z43" s="21" t="str">
        <f>IFERROR(VLOOKUP(T43,'Totaal miniemen - jongens'!B:B,1,FALSE),"")</f>
        <v/>
      </c>
      <c r="AH43" s="7" t="str">
        <f t="shared" si="3"/>
        <v/>
      </c>
      <c r="AI43" s="9" t="str">
        <f>IFERROR(VLOOKUP(AC43,'Totaal miniemen - meisjes'!B:B,1,FALSE),"")</f>
        <v/>
      </c>
    </row>
    <row r="44" spans="1:35" x14ac:dyDescent="0.3">
      <c r="A44" s="86">
        <v>7342</v>
      </c>
      <c r="B44" s="87" t="s">
        <v>256</v>
      </c>
      <c r="C44" s="89" t="s">
        <v>166</v>
      </c>
      <c r="D44" s="88">
        <v>304</v>
      </c>
      <c r="E44" s="88">
        <v>0</v>
      </c>
      <c r="F44" s="88">
        <v>123</v>
      </c>
      <c r="G44" s="136">
        <f t="shared" si="0"/>
        <v>427</v>
      </c>
      <c r="H44" s="18" t="str">
        <f>IFERROR(VLOOKUP(B44,'Totaal pupillen - jongens'!B:B,1,FALSE),"")</f>
        <v>Alexander Nedev</v>
      </c>
      <c r="P44" s="7" t="str">
        <f t="shared" si="1"/>
        <v/>
      </c>
      <c r="Q44" s="21" t="str">
        <f>IFERROR(VLOOKUP(K44,'Totaal pupillen - meisjes'!B:B,1,FALSE),"")</f>
        <v/>
      </c>
      <c r="Y44" s="7" t="str">
        <f t="shared" si="2"/>
        <v/>
      </c>
      <c r="Z44" s="21" t="str">
        <f>IFERROR(VLOOKUP(T44,'Totaal miniemen - jongens'!B:B,1,FALSE),"")</f>
        <v/>
      </c>
      <c r="AH44" s="7" t="str">
        <f t="shared" si="3"/>
        <v/>
      </c>
      <c r="AI44" s="9" t="str">
        <f>IFERROR(VLOOKUP(AC44,'Totaal miniemen - meisjes'!B:B,1,FALSE),"")</f>
        <v/>
      </c>
    </row>
    <row r="45" spans="1:35" x14ac:dyDescent="0.3">
      <c r="A45" s="86">
        <v>5113</v>
      </c>
      <c r="B45" s="87" t="s">
        <v>257</v>
      </c>
      <c r="C45" s="89" t="s">
        <v>167</v>
      </c>
      <c r="D45" s="88">
        <v>259</v>
      </c>
      <c r="E45" s="88">
        <v>0</v>
      </c>
      <c r="F45" s="88">
        <v>166</v>
      </c>
      <c r="G45" s="136">
        <f t="shared" si="0"/>
        <v>425</v>
      </c>
      <c r="H45" s="18" t="str">
        <f>IFERROR(VLOOKUP(B45,'Totaal pupillen - jongens'!B:B,1,FALSE),"")</f>
        <v>Lowie De Keukeleire</v>
      </c>
      <c r="P45" s="7" t="str">
        <f t="shared" si="1"/>
        <v/>
      </c>
      <c r="Q45" s="21" t="str">
        <f>IFERROR(VLOOKUP(K45,'Totaal pupillen - meisjes'!B:B,1,FALSE),"")</f>
        <v/>
      </c>
      <c r="Y45" s="7" t="str">
        <f t="shared" si="2"/>
        <v/>
      </c>
      <c r="Z45" s="21" t="str">
        <f>IFERROR(VLOOKUP(T45,'Totaal miniemen - jongens'!B:B,1,FALSE),"")</f>
        <v/>
      </c>
      <c r="AH45" s="7" t="str">
        <f t="shared" si="3"/>
        <v/>
      </c>
      <c r="AI45" s="9" t="str">
        <f>IFERROR(VLOOKUP(AC45,'Totaal miniemen - meisjes'!B:B,1,FALSE),"")</f>
        <v/>
      </c>
    </row>
    <row r="46" spans="1:35" x14ac:dyDescent="0.3">
      <c r="A46" s="86">
        <v>5721</v>
      </c>
      <c r="B46" s="87" t="s">
        <v>258</v>
      </c>
      <c r="C46" s="89" t="s">
        <v>169</v>
      </c>
      <c r="D46" s="88">
        <v>177</v>
      </c>
      <c r="E46" s="88">
        <v>212</v>
      </c>
      <c r="F46" s="88">
        <v>33</v>
      </c>
      <c r="G46" s="136">
        <f t="shared" si="0"/>
        <v>422</v>
      </c>
      <c r="H46" s="18" t="str">
        <f>IFERROR(VLOOKUP(B46,'Totaal pupillen - jongens'!B:B,1,FALSE),"")</f>
        <v>Lou Roose</v>
      </c>
      <c r="P46" s="7" t="str">
        <f t="shared" si="1"/>
        <v/>
      </c>
      <c r="Q46" s="21" t="str">
        <f>IFERROR(VLOOKUP(K46,'Totaal pupillen - meisjes'!B:B,1,FALSE),"")</f>
        <v/>
      </c>
      <c r="Y46" s="7" t="str">
        <f t="shared" si="2"/>
        <v/>
      </c>
      <c r="Z46" s="21" t="str">
        <f>IFERROR(VLOOKUP(T46,'Totaal miniemen - jongens'!B:B,1,FALSE),"")</f>
        <v/>
      </c>
      <c r="AH46" s="7" t="str">
        <f t="shared" si="3"/>
        <v/>
      </c>
      <c r="AI46" s="9" t="str">
        <f>IFERROR(VLOOKUP(AC46,'Totaal miniemen - meisjes'!B:B,1,FALSE),"")</f>
        <v/>
      </c>
    </row>
    <row r="47" spans="1:35" x14ac:dyDescent="0.3">
      <c r="A47" s="86">
        <v>5982</v>
      </c>
      <c r="B47" s="87" t="s">
        <v>259</v>
      </c>
      <c r="C47" s="89" t="s">
        <v>165</v>
      </c>
      <c r="D47" s="88">
        <v>282</v>
      </c>
      <c r="E47" s="88">
        <v>0</v>
      </c>
      <c r="F47" s="88">
        <v>120</v>
      </c>
      <c r="G47" s="136">
        <f t="shared" si="0"/>
        <v>402</v>
      </c>
      <c r="H47" s="18" t="str">
        <f>IFERROR(VLOOKUP(B47,'Totaal pupillen - jongens'!B:B,1,FALSE),"")</f>
        <v>Teo Haegeman</v>
      </c>
      <c r="P47" s="7" t="str">
        <f t="shared" si="1"/>
        <v/>
      </c>
      <c r="Q47" s="21" t="str">
        <f>IFERROR(VLOOKUP(K47,'Totaal pupillen - meisjes'!B:B,1,FALSE),"")</f>
        <v/>
      </c>
      <c r="Y47" s="7" t="str">
        <f t="shared" si="2"/>
        <v/>
      </c>
      <c r="Z47" s="21" t="str">
        <f>IFERROR(VLOOKUP(T47,'Totaal miniemen - jongens'!B:B,1,FALSE),"")</f>
        <v/>
      </c>
      <c r="AH47" s="7" t="str">
        <f t="shared" si="3"/>
        <v/>
      </c>
      <c r="AI47" s="9" t="str">
        <f>IFERROR(VLOOKUP(AC47,'Totaal miniemen - meisjes'!B:B,1,FALSE),"")</f>
        <v/>
      </c>
    </row>
    <row r="48" spans="1:35" x14ac:dyDescent="0.3">
      <c r="A48" s="86">
        <v>5648</v>
      </c>
      <c r="B48" s="87" t="s">
        <v>260</v>
      </c>
      <c r="C48" s="89" t="s">
        <v>169</v>
      </c>
      <c r="D48" s="88">
        <v>0</v>
      </c>
      <c r="E48" s="88">
        <v>214</v>
      </c>
      <c r="F48" s="88">
        <v>187</v>
      </c>
      <c r="G48" s="136">
        <f t="shared" si="0"/>
        <v>401</v>
      </c>
      <c r="H48" s="18" t="str">
        <f>IFERROR(VLOOKUP(B48,'Totaal pupillen - jongens'!B:B,1,FALSE),"")</f>
        <v>Robbert Declercq</v>
      </c>
      <c r="P48" s="7" t="str">
        <f t="shared" si="1"/>
        <v/>
      </c>
      <c r="Q48" s="21" t="str">
        <f>IFERROR(VLOOKUP(K48,'Totaal pupillen - meisjes'!B:B,1,FALSE),"")</f>
        <v/>
      </c>
      <c r="Y48" s="7" t="str">
        <f t="shared" si="2"/>
        <v/>
      </c>
      <c r="Z48" s="21" t="str">
        <f>IFERROR(VLOOKUP(T48,'Totaal miniemen - jongens'!B:B,1,FALSE),"")</f>
        <v/>
      </c>
      <c r="AH48" s="7" t="str">
        <f t="shared" si="3"/>
        <v/>
      </c>
      <c r="AI48" s="9" t="str">
        <f>IFERROR(VLOOKUP(AC48,'Totaal miniemen - meisjes'!B:B,1,FALSE),"")</f>
        <v/>
      </c>
    </row>
    <row r="49" spans="1:35" x14ac:dyDescent="0.3">
      <c r="A49" s="86">
        <v>6129</v>
      </c>
      <c r="B49" s="87" t="s">
        <v>261</v>
      </c>
      <c r="C49" s="89" t="s">
        <v>165</v>
      </c>
      <c r="D49" s="88">
        <v>250</v>
      </c>
      <c r="E49" s="88">
        <v>0</v>
      </c>
      <c r="F49" s="88">
        <v>106</v>
      </c>
      <c r="G49" s="136">
        <f t="shared" si="0"/>
        <v>356</v>
      </c>
      <c r="H49" s="18" t="str">
        <f>IFERROR(VLOOKUP(B49,'Totaal pupillen - jongens'!B:B,1,FALSE),"")</f>
        <v>Manu Lefever</v>
      </c>
      <c r="P49" s="7" t="str">
        <f t="shared" si="1"/>
        <v/>
      </c>
      <c r="Q49" s="21" t="str">
        <f>IFERROR(VLOOKUP(K49,'Totaal pupillen - meisjes'!B:B,1,FALSE),"")</f>
        <v/>
      </c>
      <c r="Y49" s="7" t="str">
        <f t="shared" si="2"/>
        <v/>
      </c>
      <c r="Z49" s="21" t="str">
        <f>IFERROR(VLOOKUP(T49,'Totaal miniemen - jongens'!B:B,1,FALSE),"")</f>
        <v/>
      </c>
      <c r="AH49" s="7" t="str">
        <f t="shared" si="3"/>
        <v/>
      </c>
      <c r="AI49" s="9" t="str">
        <f>IFERROR(VLOOKUP(AC49,'Totaal miniemen - meisjes'!B:B,1,FALSE),"")</f>
        <v/>
      </c>
    </row>
    <row r="50" spans="1:35" x14ac:dyDescent="0.3">
      <c r="A50" s="86">
        <v>5489</v>
      </c>
      <c r="B50" s="87" t="s">
        <v>262</v>
      </c>
      <c r="C50" s="89" t="s">
        <v>170</v>
      </c>
      <c r="D50" s="88">
        <v>349</v>
      </c>
      <c r="E50" s="88">
        <v>0</v>
      </c>
      <c r="F50" s="88">
        <v>0</v>
      </c>
      <c r="G50" s="136">
        <f t="shared" si="0"/>
        <v>349</v>
      </c>
      <c r="H50" s="18" t="str">
        <f>IFERROR(VLOOKUP(B50,'Totaal pupillen - jongens'!B:B,1,FALSE),"")</f>
        <v>Fons Van Wonterghem</v>
      </c>
      <c r="P50" s="7" t="str">
        <f t="shared" si="1"/>
        <v/>
      </c>
      <c r="Q50" s="21" t="str">
        <f>IFERROR(VLOOKUP(K50,'Totaal pupillen - meisjes'!B:B,1,FALSE),"")</f>
        <v/>
      </c>
      <c r="Y50" s="7" t="str">
        <f t="shared" si="2"/>
        <v/>
      </c>
      <c r="Z50" s="21" t="str">
        <f>IFERROR(VLOOKUP(T50,'Totaal miniemen - jongens'!B:B,1,FALSE),"")</f>
        <v/>
      </c>
      <c r="AH50" s="7" t="str">
        <f t="shared" si="3"/>
        <v/>
      </c>
      <c r="AI50" s="9" t="str">
        <f>IFERROR(VLOOKUP(AC50,'Totaal miniemen - meisjes'!B:B,1,FALSE),"")</f>
        <v/>
      </c>
    </row>
    <row r="51" spans="1:35" x14ac:dyDescent="0.3">
      <c r="A51" s="86">
        <v>6331</v>
      </c>
      <c r="B51" s="87" t="s">
        <v>263</v>
      </c>
      <c r="C51" s="89" t="s">
        <v>169</v>
      </c>
      <c r="D51" s="88">
        <v>84</v>
      </c>
      <c r="E51" s="88">
        <v>91</v>
      </c>
      <c r="F51" s="88">
        <v>33</v>
      </c>
      <c r="G51" s="136">
        <f t="shared" si="0"/>
        <v>208</v>
      </c>
      <c r="H51" s="18" t="str">
        <f>IFERROR(VLOOKUP(B51,'Totaal pupillen - jongens'!B:B,1,FALSE),"")</f>
        <v>Emiel Vanquathem</v>
      </c>
      <c r="P51" s="7" t="str">
        <f t="shared" si="1"/>
        <v/>
      </c>
      <c r="Q51" s="21" t="str">
        <f>IFERROR(VLOOKUP(K51,'Totaal pupillen - meisjes'!B:B,1,FALSE),"")</f>
        <v/>
      </c>
      <c r="Y51" s="7" t="str">
        <f t="shared" si="2"/>
        <v/>
      </c>
      <c r="Z51" s="21" t="str">
        <f>IFERROR(VLOOKUP(T51,'Totaal miniemen - jongens'!B:B,1,FALSE),"")</f>
        <v/>
      </c>
      <c r="AH51" s="7" t="str">
        <f t="shared" si="3"/>
        <v/>
      </c>
      <c r="AI51" s="9" t="str">
        <f>IFERROR(VLOOKUP(AC51,'Totaal miniemen - meisjes'!B:B,1,FALSE),"")</f>
        <v/>
      </c>
    </row>
    <row r="52" spans="1:35" x14ac:dyDescent="0.3">
      <c r="A52" s="86">
        <v>6746</v>
      </c>
      <c r="B52" s="87" t="s">
        <v>264</v>
      </c>
      <c r="C52" s="89" t="s">
        <v>165</v>
      </c>
      <c r="D52" s="88">
        <v>0</v>
      </c>
      <c r="E52" s="88">
        <v>164</v>
      </c>
      <c r="F52" s="88">
        <v>0</v>
      </c>
      <c r="G52" s="136">
        <f t="shared" si="0"/>
        <v>164</v>
      </c>
      <c r="H52" s="18" t="str">
        <f>IFERROR(VLOOKUP(B52,'Totaal pupillen - jongens'!B:B,1,FALSE),"")</f>
        <v>Isidoor Verhelle</v>
      </c>
      <c r="P52" s="7" t="str">
        <f t="shared" si="1"/>
        <v/>
      </c>
      <c r="Q52" s="21" t="str">
        <f>IFERROR(VLOOKUP(K52,'Totaal pupillen - meisjes'!B:B,1,FALSE),"")</f>
        <v/>
      </c>
      <c r="Y52" s="7" t="str">
        <f t="shared" si="2"/>
        <v/>
      </c>
      <c r="Z52" s="21" t="str">
        <f>IFERROR(VLOOKUP(T52,'Totaal miniemen - jongens'!B:B,1,FALSE),"")</f>
        <v/>
      </c>
      <c r="AH52" s="7" t="str">
        <f t="shared" si="3"/>
        <v/>
      </c>
      <c r="AI52" s="9" t="str">
        <f>IFERROR(VLOOKUP(AC52,'Totaal miniemen - meisjes'!B:B,1,FALSE),"")</f>
        <v/>
      </c>
    </row>
    <row r="53" spans="1:35" x14ac:dyDescent="0.3">
      <c r="A53" s="7"/>
      <c r="G53" s="53" t="str">
        <f t="shared" si="0"/>
        <v/>
      </c>
      <c r="H53" s="18" t="str">
        <f>IFERROR(VLOOKUP(B53,'Totaal pupillen - jongens'!B:B,1,FALSE),"")</f>
        <v/>
      </c>
      <c r="P53" s="7" t="str">
        <f t="shared" si="1"/>
        <v/>
      </c>
      <c r="Q53" s="21" t="str">
        <f>IFERROR(VLOOKUP(K53,'Totaal pupillen - meisjes'!B:B,1,FALSE),"")</f>
        <v/>
      </c>
      <c r="Y53" s="7" t="str">
        <f t="shared" si="2"/>
        <v/>
      </c>
      <c r="Z53" s="21" t="str">
        <f>IFERROR(VLOOKUP(T53,'Totaal miniemen - jongens'!B:B,1,FALSE),"")</f>
        <v/>
      </c>
      <c r="AH53" s="7" t="str">
        <f t="shared" si="3"/>
        <v/>
      </c>
      <c r="AI53" s="9" t="str">
        <f>IFERROR(VLOOKUP(AC53,'Totaal miniemen - meisjes'!B:B,1,FALSE),"")</f>
        <v/>
      </c>
    </row>
    <row r="54" spans="1:35" x14ac:dyDescent="0.3">
      <c r="A54" s="7"/>
      <c r="G54" s="53" t="str">
        <f t="shared" si="0"/>
        <v/>
      </c>
      <c r="H54" s="18" t="str">
        <f>IFERROR(VLOOKUP(B54,'Totaal pupillen - jongens'!B:B,1,FALSE),"")</f>
        <v/>
      </c>
      <c r="P54" s="7" t="str">
        <f t="shared" si="1"/>
        <v/>
      </c>
      <c r="Q54" s="21" t="str">
        <f>IFERROR(VLOOKUP(K54,'Totaal pupillen - meisjes'!B:B,1,FALSE),"")</f>
        <v/>
      </c>
      <c r="Y54" s="7" t="str">
        <f t="shared" si="2"/>
        <v/>
      </c>
      <c r="Z54" s="21" t="str">
        <f>IFERROR(VLOOKUP(T54,'Totaal miniemen - jongens'!B:B,1,FALSE),"")</f>
        <v/>
      </c>
      <c r="AH54" s="7" t="str">
        <f t="shared" si="3"/>
        <v/>
      </c>
      <c r="AI54" s="9" t="str">
        <f>IFERROR(VLOOKUP(AC54,'Totaal miniemen - meisjes'!B:B,1,FALSE),"")</f>
        <v/>
      </c>
    </row>
    <row r="55" spans="1:35" x14ac:dyDescent="0.3">
      <c r="A55" s="7"/>
      <c r="G55" s="53" t="str">
        <f t="shared" si="0"/>
        <v/>
      </c>
      <c r="H55" s="18" t="str">
        <f>IFERROR(VLOOKUP(B55,'Totaal pupillen - jongens'!B:B,1,FALSE),"")</f>
        <v/>
      </c>
      <c r="P55" s="7" t="str">
        <f t="shared" si="1"/>
        <v/>
      </c>
      <c r="Q55" s="21" t="str">
        <f>IFERROR(VLOOKUP(K55,'Totaal pupillen - meisjes'!B:B,1,FALSE),"")</f>
        <v/>
      </c>
      <c r="Y55" s="7" t="str">
        <f t="shared" si="2"/>
        <v/>
      </c>
      <c r="Z55" s="21" t="str">
        <f>IFERROR(VLOOKUP(T55,'Totaal miniemen - jongens'!B:B,1,FALSE),"")</f>
        <v/>
      </c>
      <c r="AH55" s="7" t="str">
        <f t="shared" si="3"/>
        <v/>
      </c>
      <c r="AI55" s="9" t="str">
        <f>IFERROR(VLOOKUP(AC55,'Totaal miniemen - meisjes'!B:B,1,FALSE),"")</f>
        <v/>
      </c>
    </row>
    <row r="56" spans="1:35" x14ac:dyDescent="0.3">
      <c r="A56" s="7"/>
      <c r="G56" s="53" t="str">
        <f t="shared" si="0"/>
        <v/>
      </c>
      <c r="H56" s="18" t="str">
        <f>IFERROR(VLOOKUP(B56,'Totaal pupillen - jongens'!B:B,1,FALSE),"")</f>
        <v/>
      </c>
      <c r="P56" s="7" t="str">
        <f t="shared" si="1"/>
        <v/>
      </c>
      <c r="Q56" s="21" t="str">
        <f>IFERROR(VLOOKUP(K56,'Totaal pupillen - meisjes'!B:B,1,FALSE),"")</f>
        <v/>
      </c>
      <c r="Y56" s="7" t="str">
        <f t="shared" si="2"/>
        <v/>
      </c>
      <c r="Z56" s="21" t="str">
        <f>IFERROR(VLOOKUP(T56,'Totaal miniemen - jongens'!B:B,1,FALSE),"")</f>
        <v/>
      </c>
      <c r="AH56" s="7" t="str">
        <f t="shared" si="3"/>
        <v/>
      </c>
      <c r="AI56" s="9" t="str">
        <f>IFERROR(VLOOKUP(AC56,'Totaal miniemen - meisjes'!B:B,1,FALSE),"")</f>
        <v/>
      </c>
    </row>
    <row r="57" spans="1:35" x14ac:dyDescent="0.3">
      <c r="A57" s="7"/>
      <c r="G57" s="53" t="str">
        <f t="shared" si="0"/>
        <v/>
      </c>
      <c r="H57" s="18" t="str">
        <f>IFERROR(VLOOKUP(B57,'Totaal pupillen - jongens'!B:B,1,FALSE),"")</f>
        <v/>
      </c>
      <c r="P57" s="7" t="str">
        <f t="shared" si="1"/>
        <v/>
      </c>
      <c r="Q57" s="21" t="str">
        <f>IFERROR(VLOOKUP(K57,'Totaal pupillen - meisjes'!B:B,1,FALSE),"")</f>
        <v/>
      </c>
      <c r="Y57" s="7" t="str">
        <f t="shared" si="2"/>
        <v/>
      </c>
      <c r="Z57" s="21" t="str">
        <f>IFERROR(VLOOKUP(T57,'Totaal miniemen - jongens'!B:B,1,FALSE),"")</f>
        <v/>
      </c>
      <c r="AH57" s="7" t="str">
        <f t="shared" si="3"/>
        <v/>
      </c>
      <c r="AI57" s="9" t="str">
        <f>IFERROR(VLOOKUP(AC57,'Totaal miniemen - meisjes'!B:B,1,FALSE),"")</f>
        <v/>
      </c>
    </row>
    <row r="58" spans="1:35" x14ac:dyDescent="0.3">
      <c r="A58" s="7"/>
      <c r="G58" s="53" t="str">
        <f t="shared" si="0"/>
        <v/>
      </c>
      <c r="H58" s="18" t="str">
        <f>IFERROR(VLOOKUP(B58,'Totaal pupillen - jongens'!B:B,1,FALSE),"")</f>
        <v/>
      </c>
      <c r="P58" s="7" t="str">
        <f t="shared" si="1"/>
        <v/>
      </c>
      <c r="Q58" s="21" t="str">
        <f>IFERROR(VLOOKUP(K58,'Totaal pupillen - meisjes'!B:B,1,FALSE),"")</f>
        <v/>
      </c>
      <c r="Y58" s="7" t="str">
        <f t="shared" si="2"/>
        <v/>
      </c>
      <c r="Z58" s="21" t="str">
        <f>IFERROR(VLOOKUP(T58,'Totaal miniemen - jongens'!B:B,1,FALSE),"")</f>
        <v/>
      </c>
      <c r="AH58" s="7" t="str">
        <f t="shared" si="3"/>
        <v/>
      </c>
      <c r="AI58" s="9" t="str">
        <f>IFERROR(VLOOKUP(AC58,'Totaal miniemen - meisjes'!B:B,1,FALSE),"")</f>
        <v/>
      </c>
    </row>
    <row r="59" spans="1:35" x14ac:dyDescent="0.3">
      <c r="A59" s="7"/>
      <c r="G59" s="53" t="str">
        <f t="shared" si="0"/>
        <v/>
      </c>
      <c r="H59" s="18" t="str">
        <f>IFERROR(VLOOKUP(B59,'Totaal pupillen - jongens'!B:B,1,FALSE),"")</f>
        <v/>
      </c>
      <c r="P59" s="7" t="str">
        <f t="shared" si="1"/>
        <v/>
      </c>
      <c r="Q59" s="21" t="str">
        <f>IFERROR(VLOOKUP(K59,'Totaal pupillen - meisjes'!B:B,1,FALSE),"")</f>
        <v/>
      </c>
      <c r="Y59" s="7" t="str">
        <f t="shared" si="2"/>
        <v/>
      </c>
      <c r="Z59" s="21" t="str">
        <f>IFERROR(VLOOKUP(T59,'Totaal miniemen - jongens'!B:B,1,FALSE),"")</f>
        <v/>
      </c>
      <c r="AH59" s="7" t="str">
        <f t="shared" si="3"/>
        <v/>
      </c>
      <c r="AI59" s="9" t="str">
        <f>IFERROR(VLOOKUP(AC59,'Totaal miniemen - meisjes'!B:B,1,FALSE),"")</f>
        <v/>
      </c>
    </row>
    <row r="60" spans="1:35" x14ac:dyDescent="0.3">
      <c r="A60" s="7"/>
      <c r="G60" s="53" t="str">
        <f t="shared" si="0"/>
        <v/>
      </c>
      <c r="H60" s="18" t="str">
        <f>IFERROR(VLOOKUP(B60,'Totaal pupillen - jongens'!B:B,1,FALSE),"")</f>
        <v/>
      </c>
      <c r="P60" s="7" t="str">
        <f t="shared" si="1"/>
        <v/>
      </c>
      <c r="Q60" s="21" t="str">
        <f>IFERROR(VLOOKUP(K60,'Totaal pupillen - meisjes'!B:B,1,FALSE),"")</f>
        <v/>
      </c>
      <c r="Y60" s="7" t="str">
        <f t="shared" si="2"/>
        <v/>
      </c>
      <c r="Z60" s="21" t="str">
        <f>IFERROR(VLOOKUP(T60,'Totaal miniemen - jongens'!B:B,1,FALSE),"")</f>
        <v/>
      </c>
      <c r="AH60" s="7" t="str">
        <f t="shared" si="3"/>
        <v/>
      </c>
      <c r="AI60" s="9" t="str">
        <f>IFERROR(VLOOKUP(AC60,'Totaal miniemen - meisjes'!B:B,1,FALSE),"")</f>
        <v/>
      </c>
    </row>
    <row r="61" spans="1:35" x14ac:dyDescent="0.3">
      <c r="A61" s="7"/>
      <c r="G61" s="53" t="str">
        <f t="shared" si="0"/>
        <v/>
      </c>
      <c r="H61" s="18" t="str">
        <f>IFERROR(VLOOKUP(B61,'Totaal pupillen - jongens'!B:B,1,FALSE),"")</f>
        <v/>
      </c>
      <c r="P61" s="7" t="str">
        <f t="shared" si="1"/>
        <v/>
      </c>
      <c r="Q61" s="21" t="str">
        <f>IFERROR(VLOOKUP(K61,'Totaal pupillen - meisjes'!B:B,1,FALSE),"")</f>
        <v/>
      </c>
      <c r="Y61" s="7" t="str">
        <f t="shared" si="2"/>
        <v/>
      </c>
      <c r="Z61" s="21" t="str">
        <f>IFERROR(VLOOKUP(T61,'Totaal miniemen - jongens'!B:B,1,FALSE),"")</f>
        <v/>
      </c>
      <c r="AH61" s="7" t="str">
        <f t="shared" si="3"/>
        <v/>
      </c>
      <c r="AI61" s="9" t="str">
        <f>IFERROR(VLOOKUP(AC61,'Totaal miniemen - meisjes'!B:B,1,FALSE),"")</f>
        <v/>
      </c>
    </row>
    <row r="62" spans="1:35" x14ac:dyDescent="0.3">
      <c r="A62" s="7"/>
      <c r="G62" s="53" t="str">
        <f t="shared" si="0"/>
        <v/>
      </c>
      <c r="H62" s="18" t="str">
        <f>IFERROR(VLOOKUP(B62,'Totaal pupillen - jongens'!B:B,1,FALSE),"")</f>
        <v/>
      </c>
      <c r="P62" s="7" t="str">
        <f t="shared" si="1"/>
        <v/>
      </c>
      <c r="Q62" s="21" t="str">
        <f>IFERROR(VLOOKUP(K62,'Totaal pupillen - meisjes'!B:B,1,FALSE),"")</f>
        <v/>
      </c>
      <c r="Y62" s="7" t="str">
        <f t="shared" si="2"/>
        <v/>
      </c>
      <c r="Z62" s="21" t="str">
        <f>IFERROR(VLOOKUP(T62,'Totaal miniemen - jongens'!B:B,1,FALSE),"")</f>
        <v/>
      </c>
      <c r="AH62" s="7" t="str">
        <f t="shared" si="3"/>
        <v/>
      </c>
      <c r="AI62" s="9" t="str">
        <f>IFERROR(VLOOKUP(AC62,'Totaal miniemen - meisjes'!B:B,1,FALSE),"")</f>
        <v/>
      </c>
    </row>
    <row r="63" spans="1:35" x14ac:dyDescent="0.3">
      <c r="A63" s="7"/>
      <c r="G63" s="53" t="str">
        <f t="shared" si="0"/>
        <v/>
      </c>
      <c r="H63" s="18" t="str">
        <f>IFERROR(VLOOKUP(B63,'Totaal pupillen - jongens'!B:B,1,FALSE),"")</f>
        <v/>
      </c>
      <c r="P63" s="7" t="str">
        <f t="shared" si="1"/>
        <v/>
      </c>
      <c r="Q63" s="21" t="str">
        <f>IFERROR(VLOOKUP(K63,'Totaal pupillen - meisjes'!B:B,1,FALSE),"")</f>
        <v/>
      </c>
      <c r="Y63" s="7" t="str">
        <f t="shared" si="2"/>
        <v/>
      </c>
      <c r="Z63" s="21" t="str">
        <f>IFERROR(VLOOKUP(T63,'Totaal miniemen - jongens'!B:B,1,FALSE),"")</f>
        <v/>
      </c>
      <c r="AH63" s="7" t="str">
        <f t="shared" si="3"/>
        <v/>
      </c>
      <c r="AI63" s="9" t="str">
        <f>IFERROR(VLOOKUP(AC63,'Totaal miniemen - meisjes'!B:B,1,FALSE),"")</f>
        <v/>
      </c>
    </row>
    <row r="64" spans="1:35" x14ac:dyDescent="0.3">
      <c r="A64" s="7"/>
      <c r="G64" s="53" t="str">
        <f t="shared" si="0"/>
        <v/>
      </c>
      <c r="H64" s="18" t="str">
        <f>IFERROR(VLOOKUP(B64,'Totaal pupillen - jongens'!B:B,1,FALSE),"")</f>
        <v/>
      </c>
      <c r="P64" s="7" t="str">
        <f t="shared" si="1"/>
        <v/>
      </c>
      <c r="Q64" s="21" t="str">
        <f>IFERROR(VLOOKUP(K64,'Totaal pupillen - meisjes'!B:B,1,FALSE),"")</f>
        <v/>
      </c>
      <c r="Y64" s="7" t="str">
        <f t="shared" si="2"/>
        <v/>
      </c>
      <c r="Z64" s="21" t="str">
        <f>IFERROR(VLOOKUP(T64,'Totaal miniemen - jongens'!B:B,1,FALSE),"")</f>
        <v/>
      </c>
      <c r="AH64" s="7" t="str">
        <f t="shared" si="3"/>
        <v/>
      </c>
      <c r="AI64" s="9" t="str">
        <f>IFERROR(VLOOKUP(AC64,'Totaal miniemen - meisjes'!B:B,1,FALSE),"")</f>
        <v/>
      </c>
    </row>
    <row r="65" spans="1:35" x14ac:dyDescent="0.3">
      <c r="A65" s="7"/>
      <c r="G65" s="53" t="str">
        <f t="shared" si="0"/>
        <v/>
      </c>
      <c r="H65" s="18" t="str">
        <f>IFERROR(VLOOKUP(B65,'Totaal pupillen - jongens'!B:B,1,FALSE),"")</f>
        <v/>
      </c>
      <c r="P65" s="7" t="str">
        <f t="shared" si="1"/>
        <v/>
      </c>
      <c r="Q65" s="21" t="str">
        <f>IFERROR(VLOOKUP(K65,'Totaal pupillen - meisjes'!B:B,1,FALSE),"")</f>
        <v/>
      </c>
      <c r="Y65" s="7" t="str">
        <f t="shared" si="2"/>
        <v/>
      </c>
      <c r="Z65" s="21" t="str">
        <f>IFERROR(VLOOKUP(T65,'Totaal miniemen - jongens'!B:B,1,FALSE),"")</f>
        <v/>
      </c>
      <c r="AH65" s="7" t="str">
        <f t="shared" si="3"/>
        <v/>
      </c>
      <c r="AI65" s="9" t="str">
        <f>IFERROR(VLOOKUP(AC65,'Totaal miniemen - meisjes'!B:B,1,FALSE),"")</f>
        <v/>
      </c>
    </row>
    <row r="66" spans="1:35" x14ac:dyDescent="0.3">
      <c r="A66" s="7"/>
      <c r="G66" s="53" t="str">
        <f t="shared" si="0"/>
        <v/>
      </c>
      <c r="H66" s="18" t="str">
        <f>IFERROR(VLOOKUP(B66,'Totaal pupillen - jongens'!B:B,1,FALSE),"")</f>
        <v/>
      </c>
      <c r="P66" s="7" t="str">
        <f t="shared" si="1"/>
        <v/>
      </c>
      <c r="Q66" s="21" t="str">
        <f>IFERROR(VLOOKUP(K66,'Totaal pupillen - meisjes'!B:B,1,FALSE),"")</f>
        <v/>
      </c>
      <c r="Y66" s="7" t="str">
        <f t="shared" si="2"/>
        <v/>
      </c>
      <c r="Z66" s="21" t="str">
        <f>IFERROR(VLOOKUP(T66,'Totaal miniemen - jongens'!B:B,1,FALSE),"")</f>
        <v/>
      </c>
      <c r="AH66" s="7" t="str">
        <f t="shared" si="3"/>
        <v/>
      </c>
      <c r="AI66" s="9" t="str">
        <f>IFERROR(VLOOKUP(AC66,'Totaal miniemen - meisjes'!B:B,1,FALSE),"")</f>
        <v/>
      </c>
    </row>
    <row r="67" spans="1:35" x14ac:dyDescent="0.3">
      <c r="A67" s="7"/>
      <c r="G67" s="53" t="str">
        <f t="shared" si="0"/>
        <v/>
      </c>
      <c r="H67" s="18" t="str">
        <f>IFERROR(VLOOKUP(B67,'Totaal pupillen - jongens'!B:B,1,FALSE),"")</f>
        <v/>
      </c>
      <c r="P67" s="7" t="str">
        <f t="shared" si="1"/>
        <v/>
      </c>
      <c r="Q67" s="21" t="str">
        <f>IFERROR(VLOOKUP(K67,'Totaal pupillen - meisjes'!B:B,1,FALSE),"")</f>
        <v/>
      </c>
      <c r="Y67" s="7" t="str">
        <f t="shared" si="2"/>
        <v/>
      </c>
      <c r="Z67" s="21" t="str">
        <f>IFERROR(VLOOKUP(T67,'Totaal miniemen - jongens'!B:B,1,FALSE),"")</f>
        <v/>
      </c>
      <c r="AH67" s="7" t="str">
        <f t="shared" si="3"/>
        <v/>
      </c>
      <c r="AI67" s="9" t="str">
        <f>IFERROR(VLOOKUP(AC67,'Totaal miniemen - meisjes'!B:B,1,FALSE),"")</f>
        <v/>
      </c>
    </row>
    <row r="68" spans="1:35" x14ac:dyDescent="0.3">
      <c r="A68" s="7"/>
      <c r="G68" s="53" t="str">
        <f t="shared" ref="G68:G131" si="4">IF(SUM(D68:F68)&gt;0,SUM(D68:F68),"")</f>
        <v/>
      </c>
      <c r="H68" s="18" t="str">
        <f>IFERROR(VLOOKUP(B68,'Totaal pupillen - jongens'!B:B,1,FALSE),"")</f>
        <v/>
      </c>
      <c r="P68" s="7" t="str">
        <f t="shared" ref="P68:P131" si="5">IF(SUM(M68:O68)&gt;0,SUM(M68:O68),"")</f>
        <v/>
      </c>
      <c r="Q68" s="21" t="str">
        <f>IFERROR(VLOOKUP(K68,'Totaal pupillen - meisjes'!B:B,1,FALSE),"")</f>
        <v/>
      </c>
      <c r="Y68" s="7" t="str">
        <f t="shared" ref="Y68:Y131" si="6">IF(SUM(V68:X68)&gt;0,SUM(V68:X68),"")</f>
        <v/>
      </c>
      <c r="Z68" s="21" t="str">
        <f>IFERROR(VLOOKUP(T68,'Totaal miniemen - jongens'!B:B,1,FALSE),"")</f>
        <v/>
      </c>
      <c r="AH68" s="7" t="str">
        <f t="shared" ref="AH68:AH131" si="7">IF(SUM(AE68:AG68)&gt;0,SUM(AE68:AG68),"")</f>
        <v/>
      </c>
      <c r="AI68" s="9" t="str">
        <f>IFERROR(VLOOKUP(AC68,'Totaal miniemen - meisjes'!B:B,1,FALSE),"")</f>
        <v/>
      </c>
    </row>
    <row r="69" spans="1:35" x14ac:dyDescent="0.3">
      <c r="A69" s="7"/>
      <c r="G69" s="53" t="str">
        <f t="shared" si="4"/>
        <v/>
      </c>
      <c r="H69" s="18" t="str">
        <f>IFERROR(VLOOKUP(B69,'Totaal pupillen - jongens'!B:B,1,FALSE),"")</f>
        <v/>
      </c>
      <c r="P69" s="7" t="str">
        <f t="shared" si="5"/>
        <v/>
      </c>
      <c r="Q69" s="21" t="str">
        <f>IFERROR(VLOOKUP(K69,'Totaal pupillen - meisjes'!B:B,1,FALSE),"")</f>
        <v/>
      </c>
      <c r="Y69" s="7" t="str">
        <f t="shared" si="6"/>
        <v/>
      </c>
      <c r="Z69" s="21" t="str">
        <f>IFERROR(VLOOKUP(T69,'Totaal miniemen - jongens'!B:B,1,FALSE),"")</f>
        <v/>
      </c>
      <c r="AH69" s="7" t="str">
        <f t="shared" si="7"/>
        <v/>
      </c>
      <c r="AI69" s="9" t="str">
        <f>IFERROR(VLOOKUP(AC69,'Totaal miniemen - meisjes'!B:B,1,FALSE),"")</f>
        <v/>
      </c>
    </row>
    <row r="70" spans="1:35" x14ac:dyDescent="0.3">
      <c r="A70" s="7"/>
      <c r="G70" s="53" t="str">
        <f t="shared" si="4"/>
        <v/>
      </c>
      <c r="H70" s="18" t="str">
        <f>IFERROR(VLOOKUP(B70,'Totaal pupillen - jongens'!B:B,1,FALSE),"")</f>
        <v/>
      </c>
      <c r="P70" s="7" t="str">
        <f t="shared" si="5"/>
        <v/>
      </c>
      <c r="Q70" s="21" t="str">
        <f>IFERROR(VLOOKUP(K70,'Totaal pupillen - meisjes'!B:B,1,FALSE),"")</f>
        <v/>
      </c>
      <c r="Y70" s="7" t="str">
        <f t="shared" si="6"/>
        <v/>
      </c>
      <c r="Z70" s="21" t="str">
        <f>IFERROR(VLOOKUP(T70,'Totaal miniemen - jongens'!B:B,1,FALSE),"")</f>
        <v/>
      </c>
      <c r="AH70" s="7" t="str">
        <f t="shared" si="7"/>
        <v/>
      </c>
      <c r="AI70" s="9" t="str">
        <f>IFERROR(VLOOKUP(AC70,'Totaal miniemen - meisjes'!B:B,1,FALSE),"")</f>
        <v/>
      </c>
    </row>
    <row r="71" spans="1:35" x14ac:dyDescent="0.3">
      <c r="A71" s="7"/>
      <c r="G71" s="53" t="str">
        <f t="shared" si="4"/>
        <v/>
      </c>
      <c r="H71" s="18" t="str">
        <f>IFERROR(VLOOKUP(B71,'Totaal pupillen - jongens'!B:B,1,FALSE),"")</f>
        <v/>
      </c>
      <c r="P71" s="7" t="str">
        <f t="shared" si="5"/>
        <v/>
      </c>
      <c r="Q71" s="21" t="str">
        <f>IFERROR(VLOOKUP(K71,'Totaal pupillen - meisjes'!B:B,1,FALSE),"")</f>
        <v/>
      </c>
      <c r="Y71" s="7" t="str">
        <f t="shared" si="6"/>
        <v/>
      </c>
      <c r="Z71" s="21" t="str">
        <f>IFERROR(VLOOKUP(T71,'Totaal miniemen - jongens'!B:B,1,FALSE),"")</f>
        <v/>
      </c>
      <c r="AH71" s="7" t="str">
        <f t="shared" si="7"/>
        <v/>
      </c>
      <c r="AI71" s="9" t="str">
        <f>IFERROR(VLOOKUP(AC71,'Totaal miniemen - meisjes'!B:B,1,FALSE),"")</f>
        <v/>
      </c>
    </row>
    <row r="72" spans="1:35" x14ac:dyDescent="0.3">
      <c r="A72" s="7"/>
      <c r="G72" s="53" t="str">
        <f t="shared" si="4"/>
        <v/>
      </c>
      <c r="H72" s="18" t="str">
        <f>IFERROR(VLOOKUP(B72,'Totaal pupillen - jongens'!B:B,1,FALSE),"")</f>
        <v/>
      </c>
      <c r="P72" s="7" t="str">
        <f t="shared" si="5"/>
        <v/>
      </c>
      <c r="Q72" s="21" t="str">
        <f>IFERROR(VLOOKUP(K72,'Totaal pupillen - meisjes'!B:B,1,FALSE),"")</f>
        <v/>
      </c>
      <c r="Y72" s="7" t="str">
        <f t="shared" si="6"/>
        <v/>
      </c>
      <c r="Z72" s="21" t="str">
        <f>IFERROR(VLOOKUP(T72,'Totaal miniemen - jongens'!B:B,1,FALSE),"")</f>
        <v/>
      </c>
      <c r="AH72" s="7" t="str">
        <f t="shared" si="7"/>
        <v/>
      </c>
      <c r="AI72" s="9" t="str">
        <f>IFERROR(VLOOKUP(AC72,'Totaal miniemen - meisjes'!B:B,1,FALSE),"")</f>
        <v/>
      </c>
    </row>
    <row r="73" spans="1:35" x14ac:dyDescent="0.3">
      <c r="A73" s="7"/>
      <c r="G73" s="53" t="str">
        <f t="shared" si="4"/>
        <v/>
      </c>
      <c r="H73" s="18" t="str">
        <f>IFERROR(VLOOKUP(B73,'Totaal pupillen - jongens'!B:B,1,FALSE),"")</f>
        <v/>
      </c>
      <c r="P73" s="7" t="str">
        <f t="shared" si="5"/>
        <v/>
      </c>
      <c r="Q73" s="21" t="str">
        <f>IFERROR(VLOOKUP(K73,'Totaal pupillen - meisjes'!B:B,1,FALSE),"")</f>
        <v/>
      </c>
      <c r="Y73" s="7" t="str">
        <f t="shared" si="6"/>
        <v/>
      </c>
      <c r="Z73" s="21" t="str">
        <f>IFERROR(VLOOKUP(T73,'Totaal miniemen - jongens'!B:B,1,FALSE),"")</f>
        <v/>
      </c>
      <c r="AH73" s="7" t="str">
        <f t="shared" si="7"/>
        <v/>
      </c>
      <c r="AI73" s="9" t="str">
        <f>IFERROR(VLOOKUP(AC73,'Totaal miniemen - meisjes'!B:B,1,FALSE),"")</f>
        <v/>
      </c>
    </row>
    <row r="74" spans="1:35" x14ac:dyDescent="0.3">
      <c r="A74" s="7"/>
      <c r="G74" s="53" t="str">
        <f t="shared" si="4"/>
        <v/>
      </c>
      <c r="H74" s="18" t="str">
        <f>IFERROR(VLOOKUP(B74,'Totaal pupillen - jongens'!B:B,1,FALSE),"")</f>
        <v/>
      </c>
      <c r="P74" s="7" t="str">
        <f t="shared" si="5"/>
        <v/>
      </c>
      <c r="Q74" s="21" t="str">
        <f>IFERROR(VLOOKUP(K74,'Totaal pupillen - meisjes'!B:B,1,FALSE),"")</f>
        <v/>
      </c>
      <c r="Y74" s="7" t="str">
        <f t="shared" si="6"/>
        <v/>
      </c>
      <c r="Z74" s="21" t="str">
        <f>IFERROR(VLOOKUP(T74,'Totaal miniemen - jongens'!B:B,1,FALSE),"")</f>
        <v/>
      </c>
      <c r="AH74" s="7" t="str">
        <f t="shared" si="7"/>
        <v/>
      </c>
      <c r="AI74" s="9" t="str">
        <f>IFERROR(VLOOKUP(AC74,'Totaal miniemen - meisjes'!B:B,1,FALSE),"")</f>
        <v/>
      </c>
    </row>
    <row r="75" spans="1:35" x14ac:dyDescent="0.3">
      <c r="A75" s="7"/>
      <c r="G75" s="53" t="str">
        <f t="shared" si="4"/>
        <v/>
      </c>
      <c r="H75" s="18" t="str">
        <f>IFERROR(VLOOKUP(B75,'Totaal pupillen - jongens'!B:B,1,FALSE),"")</f>
        <v/>
      </c>
      <c r="P75" s="7" t="str">
        <f t="shared" si="5"/>
        <v/>
      </c>
      <c r="Q75" s="21" t="str">
        <f>IFERROR(VLOOKUP(K75,'Totaal pupillen - meisjes'!B:B,1,FALSE),"")</f>
        <v/>
      </c>
      <c r="Y75" s="7" t="str">
        <f t="shared" si="6"/>
        <v/>
      </c>
      <c r="Z75" s="21" t="str">
        <f>IFERROR(VLOOKUP(T75,'Totaal miniemen - jongens'!B:B,1,FALSE),"")</f>
        <v/>
      </c>
      <c r="AH75" s="7" t="str">
        <f t="shared" si="7"/>
        <v/>
      </c>
      <c r="AI75" s="9" t="str">
        <f>IFERROR(VLOOKUP(AC75,'Totaal miniemen - meisjes'!B:B,1,FALSE),"")</f>
        <v/>
      </c>
    </row>
    <row r="76" spans="1:35" x14ac:dyDescent="0.3">
      <c r="A76" s="7"/>
      <c r="G76" s="53" t="str">
        <f t="shared" si="4"/>
        <v/>
      </c>
      <c r="H76" s="18" t="str">
        <f>IFERROR(VLOOKUP(B76,'Totaal pupillen - jongens'!B:B,1,FALSE),"")</f>
        <v/>
      </c>
      <c r="P76" s="7" t="str">
        <f t="shared" si="5"/>
        <v/>
      </c>
      <c r="Q76" s="21" t="str">
        <f>IFERROR(VLOOKUP(K76,'Totaal pupillen - meisjes'!B:B,1,FALSE),"")</f>
        <v/>
      </c>
      <c r="Y76" s="7" t="str">
        <f t="shared" si="6"/>
        <v/>
      </c>
      <c r="Z76" s="21" t="str">
        <f>IFERROR(VLOOKUP(T76,'Totaal miniemen - jongens'!B:B,1,FALSE),"")</f>
        <v/>
      </c>
      <c r="AH76" s="7" t="str">
        <f t="shared" si="7"/>
        <v/>
      </c>
      <c r="AI76" s="9" t="str">
        <f>IFERROR(VLOOKUP(AC76,'Totaal miniemen - meisjes'!B:B,1,FALSE),"")</f>
        <v/>
      </c>
    </row>
    <row r="77" spans="1:35" x14ac:dyDescent="0.3">
      <c r="A77" s="7"/>
      <c r="G77" s="53" t="str">
        <f t="shared" si="4"/>
        <v/>
      </c>
      <c r="H77" s="18" t="str">
        <f>IFERROR(VLOOKUP(B77,'Totaal pupillen - jongens'!B:B,1,FALSE),"")</f>
        <v/>
      </c>
      <c r="P77" s="7" t="str">
        <f t="shared" si="5"/>
        <v/>
      </c>
      <c r="Q77" s="21" t="str">
        <f>IFERROR(VLOOKUP(K77,'Totaal pupillen - meisjes'!B:B,1,FALSE),"")</f>
        <v/>
      </c>
      <c r="Y77" s="7" t="str">
        <f t="shared" si="6"/>
        <v/>
      </c>
      <c r="Z77" s="21" t="str">
        <f>IFERROR(VLOOKUP(T77,'Totaal miniemen - jongens'!B:B,1,FALSE),"")</f>
        <v/>
      </c>
      <c r="AH77" s="7" t="str">
        <f t="shared" si="7"/>
        <v/>
      </c>
      <c r="AI77" s="9" t="str">
        <f>IFERROR(VLOOKUP(AC77,'Totaal miniemen - meisjes'!B:B,1,FALSE),"")</f>
        <v/>
      </c>
    </row>
    <row r="78" spans="1:35" x14ac:dyDescent="0.3">
      <c r="A78" s="7"/>
      <c r="G78" s="53" t="str">
        <f t="shared" si="4"/>
        <v/>
      </c>
      <c r="H78" s="18" t="str">
        <f>IFERROR(VLOOKUP(B78,'Totaal pupillen - jongens'!B:B,1,FALSE),"")</f>
        <v/>
      </c>
      <c r="P78" s="7" t="str">
        <f t="shared" si="5"/>
        <v/>
      </c>
      <c r="Q78" s="21" t="str">
        <f>IFERROR(VLOOKUP(K78,'Totaal pupillen - meisjes'!B:B,1,FALSE),"")</f>
        <v/>
      </c>
      <c r="Y78" s="7" t="str">
        <f t="shared" si="6"/>
        <v/>
      </c>
      <c r="Z78" s="21" t="str">
        <f>IFERROR(VLOOKUP(T78,'Totaal miniemen - jongens'!B:B,1,FALSE),"")</f>
        <v/>
      </c>
      <c r="AH78" s="7" t="str">
        <f t="shared" si="7"/>
        <v/>
      </c>
      <c r="AI78" s="9" t="str">
        <f>IFERROR(VLOOKUP(AC78,'Totaal miniemen - meisjes'!B:B,1,FALSE),"")</f>
        <v/>
      </c>
    </row>
    <row r="79" spans="1:35" x14ac:dyDescent="0.3">
      <c r="A79" s="7"/>
      <c r="G79" s="53" t="str">
        <f t="shared" si="4"/>
        <v/>
      </c>
      <c r="H79" s="18" t="str">
        <f>IFERROR(VLOOKUP(B79,'Totaal pupillen - jongens'!B:B,1,FALSE),"")</f>
        <v/>
      </c>
      <c r="P79" s="7" t="str">
        <f t="shared" si="5"/>
        <v/>
      </c>
      <c r="Q79" s="21" t="str">
        <f>IFERROR(VLOOKUP(K79,'Totaal pupillen - meisjes'!B:B,1,FALSE),"")</f>
        <v/>
      </c>
      <c r="Y79" s="7" t="str">
        <f t="shared" si="6"/>
        <v/>
      </c>
      <c r="Z79" s="21" t="str">
        <f>IFERROR(VLOOKUP(T79,'Totaal miniemen - jongens'!B:B,1,FALSE),"")</f>
        <v/>
      </c>
      <c r="AH79" s="7" t="str">
        <f t="shared" si="7"/>
        <v/>
      </c>
      <c r="AI79" s="9" t="str">
        <f>IFERROR(VLOOKUP(AC79,'Totaal miniemen - meisjes'!B:B,1,FALSE),"")</f>
        <v/>
      </c>
    </row>
    <row r="80" spans="1:35" x14ac:dyDescent="0.3">
      <c r="A80" s="7"/>
      <c r="G80" s="53" t="str">
        <f t="shared" si="4"/>
        <v/>
      </c>
      <c r="H80" s="18" t="str">
        <f>IFERROR(VLOOKUP(B80,'Totaal pupillen - jongens'!B:B,1,FALSE),"")</f>
        <v/>
      </c>
      <c r="P80" s="7" t="str">
        <f t="shared" si="5"/>
        <v/>
      </c>
      <c r="Q80" s="21" t="str">
        <f>IFERROR(VLOOKUP(K80,'Totaal pupillen - meisjes'!B:B,1,FALSE),"")</f>
        <v/>
      </c>
      <c r="Y80" s="7" t="str">
        <f t="shared" si="6"/>
        <v/>
      </c>
      <c r="Z80" s="21" t="str">
        <f>IFERROR(VLOOKUP(T80,'Totaal miniemen - jongens'!B:B,1,FALSE),"")</f>
        <v/>
      </c>
      <c r="AH80" s="7" t="str">
        <f t="shared" si="7"/>
        <v/>
      </c>
      <c r="AI80" s="9" t="str">
        <f>IFERROR(VLOOKUP(AC80,'Totaal miniemen - meisjes'!B:B,1,FALSE),"")</f>
        <v/>
      </c>
    </row>
    <row r="81" spans="1:35" x14ac:dyDescent="0.3">
      <c r="A81" s="7"/>
      <c r="G81" s="53" t="str">
        <f t="shared" si="4"/>
        <v/>
      </c>
      <c r="H81" s="18" t="str">
        <f>IFERROR(VLOOKUP(B81,'Totaal pupillen - jongens'!B:B,1,FALSE),"")</f>
        <v/>
      </c>
      <c r="P81" s="7" t="str">
        <f t="shared" si="5"/>
        <v/>
      </c>
      <c r="Q81" s="21" t="str">
        <f>IFERROR(VLOOKUP(K81,'Totaal pupillen - meisjes'!B:B,1,FALSE),"")</f>
        <v/>
      </c>
      <c r="Y81" s="7" t="str">
        <f t="shared" si="6"/>
        <v/>
      </c>
      <c r="Z81" s="21" t="str">
        <f>IFERROR(VLOOKUP(T81,'Totaal miniemen - jongens'!B:B,1,FALSE),"")</f>
        <v/>
      </c>
      <c r="AH81" s="7" t="str">
        <f t="shared" si="7"/>
        <v/>
      </c>
      <c r="AI81" s="9" t="str">
        <f>IFERROR(VLOOKUP(AC81,'Totaal miniemen - meisjes'!B:B,1,FALSE),"")</f>
        <v/>
      </c>
    </row>
    <row r="82" spans="1:35" x14ac:dyDescent="0.3">
      <c r="A82" s="7"/>
      <c r="G82" s="53" t="str">
        <f t="shared" si="4"/>
        <v/>
      </c>
      <c r="H82" s="18" t="str">
        <f>IFERROR(VLOOKUP(B82,'Totaal pupillen - jongens'!B:B,1,FALSE),"")</f>
        <v/>
      </c>
      <c r="P82" s="7" t="str">
        <f t="shared" si="5"/>
        <v/>
      </c>
      <c r="Q82" s="21" t="str">
        <f>IFERROR(VLOOKUP(K82,'Totaal pupillen - meisjes'!B:B,1,FALSE),"")</f>
        <v/>
      </c>
      <c r="Y82" s="7" t="str">
        <f t="shared" si="6"/>
        <v/>
      </c>
      <c r="Z82" s="21" t="str">
        <f>IFERROR(VLOOKUP(T82,'Totaal miniemen - jongens'!B:B,1,FALSE),"")</f>
        <v/>
      </c>
      <c r="AH82" s="7" t="str">
        <f t="shared" si="7"/>
        <v/>
      </c>
      <c r="AI82" s="9" t="str">
        <f>IFERROR(VLOOKUP(AC82,'Totaal miniemen - meisjes'!B:B,1,FALSE),"")</f>
        <v/>
      </c>
    </row>
    <row r="83" spans="1:35" x14ac:dyDescent="0.3">
      <c r="A83" s="7"/>
      <c r="G83" s="53" t="str">
        <f t="shared" si="4"/>
        <v/>
      </c>
      <c r="H83" s="18" t="str">
        <f>IFERROR(VLOOKUP(B83,'Totaal pupillen - jongens'!B:B,1,FALSE),"")</f>
        <v/>
      </c>
      <c r="P83" s="7" t="str">
        <f t="shared" si="5"/>
        <v/>
      </c>
      <c r="Q83" s="21" t="str">
        <f>IFERROR(VLOOKUP(K83,'Totaal pupillen - meisjes'!B:B,1,FALSE),"")</f>
        <v/>
      </c>
      <c r="Y83" s="7" t="str">
        <f t="shared" si="6"/>
        <v/>
      </c>
      <c r="Z83" s="21" t="str">
        <f>IFERROR(VLOOKUP(T83,'Totaal miniemen - jongens'!B:B,1,FALSE),"")</f>
        <v/>
      </c>
      <c r="AH83" s="7" t="str">
        <f t="shared" si="7"/>
        <v/>
      </c>
      <c r="AI83" s="9" t="str">
        <f>IFERROR(VLOOKUP(AC83,'Totaal miniemen - meisjes'!B:B,1,FALSE),"")</f>
        <v/>
      </c>
    </row>
    <row r="84" spans="1:35" x14ac:dyDescent="0.3">
      <c r="A84" s="7"/>
      <c r="G84" s="53" t="str">
        <f t="shared" si="4"/>
        <v/>
      </c>
      <c r="H84" s="18" t="str">
        <f>IFERROR(VLOOKUP(B84,'Totaal pupillen - jongens'!B:B,1,FALSE),"")</f>
        <v/>
      </c>
      <c r="P84" s="7" t="str">
        <f t="shared" si="5"/>
        <v/>
      </c>
      <c r="Q84" s="21" t="str">
        <f>IFERROR(VLOOKUP(K84,'Totaal pupillen - meisjes'!B:B,1,FALSE),"")</f>
        <v/>
      </c>
      <c r="Y84" s="7" t="str">
        <f t="shared" si="6"/>
        <v/>
      </c>
      <c r="Z84" s="21" t="str">
        <f>IFERROR(VLOOKUP(T84,'Totaal miniemen - jongens'!B:B,1,FALSE),"")</f>
        <v/>
      </c>
      <c r="AH84" s="7" t="str">
        <f t="shared" si="7"/>
        <v/>
      </c>
      <c r="AI84" s="9" t="str">
        <f>IFERROR(VLOOKUP(AC84,'Totaal miniemen - meisjes'!B:B,1,FALSE),"")</f>
        <v/>
      </c>
    </row>
    <row r="85" spans="1:35" x14ac:dyDescent="0.3">
      <c r="A85" s="7"/>
      <c r="G85" s="53" t="str">
        <f t="shared" si="4"/>
        <v/>
      </c>
      <c r="H85" s="18" t="str">
        <f>IFERROR(VLOOKUP(B85,'Totaal pupillen - jongens'!B:B,1,FALSE),"")</f>
        <v/>
      </c>
      <c r="P85" s="7" t="str">
        <f t="shared" si="5"/>
        <v/>
      </c>
      <c r="Q85" s="21" t="str">
        <f>IFERROR(VLOOKUP(K85,'Totaal pupillen - meisjes'!B:B,1,FALSE),"")</f>
        <v/>
      </c>
      <c r="Y85" s="7" t="str">
        <f t="shared" si="6"/>
        <v/>
      </c>
      <c r="Z85" s="21" t="str">
        <f>IFERROR(VLOOKUP(T85,'Totaal miniemen - jongens'!B:B,1,FALSE),"")</f>
        <v/>
      </c>
      <c r="AH85" s="7" t="str">
        <f t="shared" si="7"/>
        <v/>
      </c>
      <c r="AI85" s="9" t="str">
        <f>IFERROR(VLOOKUP(AC85,'Totaal miniemen - meisjes'!B:B,1,FALSE),"")</f>
        <v/>
      </c>
    </row>
    <row r="86" spans="1:35" x14ac:dyDescent="0.3">
      <c r="A86" s="7"/>
      <c r="G86" s="53" t="str">
        <f t="shared" si="4"/>
        <v/>
      </c>
      <c r="H86" s="18" t="str">
        <f>IFERROR(VLOOKUP(B86,'Totaal pupillen - jongens'!B:B,1,FALSE),"")</f>
        <v/>
      </c>
      <c r="P86" s="7" t="str">
        <f t="shared" si="5"/>
        <v/>
      </c>
      <c r="Q86" s="21" t="str">
        <f>IFERROR(VLOOKUP(K86,'Totaal pupillen - meisjes'!B:B,1,FALSE),"")</f>
        <v/>
      </c>
      <c r="Y86" s="7" t="str">
        <f t="shared" si="6"/>
        <v/>
      </c>
      <c r="Z86" s="21" t="str">
        <f>IFERROR(VLOOKUP(T86,'Totaal miniemen - jongens'!B:B,1,FALSE),"")</f>
        <v/>
      </c>
      <c r="AH86" s="7" t="str">
        <f t="shared" si="7"/>
        <v/>
      </c>
      <c r="AI86" s="9" t="str">
        <f>IFERROR(VLOOKUP(AC86,'Totaal miniemen - meisjes'!B:B,1,FALSE),"")</f>
        <v/>
      </c>
    </row>
    <row r="87" spans="1:35" x14ac:dyDescent="0.3">
      <c r="A87" s="7"/>
      <c r="G87" s="53" t="str">
        <f t="shared" si="4"/>
        <v/>
      </c>
      <c r="H87" s="18" t="str">
        <f>IFERROR(VLOOKUP(B87,'Totaal pupillen - jongens'!B:B,1,FALSE),"")</f>
        <v/>
      </c>
      <c r="P87" s="7" t="str">
        <f t="shared" si="5"/>
        <v/>
      </c>
      <c r="Q87" s="21" t="str">
        <f>IFERROR(VLOOKUP(K87,'Totaal pupillen - meisjes'!B:B,1,FALSE),"")</f>
        <v/>
      </c>
      <c r="Y87" s="7" t="str">
        <f t="shared" si="6"/>
        <v/>
      </c>
      <c r="Z87" s="21" t="str">
        <f>IFERROR(VLOOKUP(T87,'Totaal miniemen - jongens'!B:B,1,FALSE),"")</f>
        <v/>
      </c>
      <c r="AH87" s="7" t="str">
        <f t="shared" si="7"/>
        <v/>
      </c>
      <c r="AI87" s="9" t="str">
        <f>IFERROR(VLOOKUP(AC87,'Totaal miniemen - meisjes'!B:B,1,FALSE),"")</f>
        <v/>
      </c>
    </row>
    <row r="88" spans="1:35" x14ac:dyDescent="0.3">
      <c r="A88" s="7"/>
      <c r="G88" s="53" t="str">
        <f t="shared" si="4"/>
        <v/>
      </c>
      <c r="H88" s="18" t="str">
        <f>IFERROR(VLOOKUP(B88,'Totaal pupillen - jongens'!B:B,1,FALSE),"")</f>
        <v/>
      </c>
      <c r="P88" s="7" t="str">
        <f t="shared" si="5"/>
        <v/>
      </c>
      <c r="Q88" s="21" t="str">
        <f>IFERROR(VLOOKUP(K88,'Totaal pupillen - meisjes'!B:B,1,FALSE),"")</f>
        <v/>
      </c>
      <c r="Y88" s="7" t="str">
        <f t="shared" si="6"/>
        <v/>
      </c>
      <c r="Z88" s="21" t="str">
        <f>IFERROR(VLOOKUP(T88,'Totaal miniemen - jongens'!B:B,1,FALSE),"")</f>
        <v/>
      </c>
      <c r="AH88" s="7" t="str">
        <f t="shared" si="7"/>
        <v/>
      </c>
      <c r="AI88" s="9" t="str">
        <f>IFERROR(VLOOKUP(AC88,'Totaal miniemen - meisjes'!B:B,1,FALSE),"")</f>
        <v/>
      </c>
    </row>
    <row r="89" spans="1:35" x14ac:dyDescent="0.3">
      <c r="A89" s="7"/>
      <c r="G89" s="53" t="str">
        <f t="shared" si="4"/>
        <v/>
      </c>
      <c r="H89" s="18" t="str">
        <f>IFERROR(VLOOKUP(B89,'Totaal pupillen - jongens'!B:B,1,FALSE),"")</f>
        <v/>
      </c>
      <c r="P89" s="7" t="str">
        <f t="shared" si="5"/>
        <v/>
      </c>
      <c r="Q89" s="21" t="str">
        <f>IFERROR(VLOOKUP(K89,'Totaal pupillen - meisjes'!B:B,1,FALSE),"")</f>
        <v/>
      </c>
      <c r="Y89" s="7" t="str">
        <f t="shared" si="6"/>
        <v/>
      </c>
      <c r="Z89" s="21" t="str">
        <f>IFERROR(VLOOKUP(T89,'Totaal miniemen - jongens'!B:B,1,FALSE),"")</f>
        <v/>
      </c>
      <c r="AH89" s="7" t="str">
        <f t="shared" si="7"/>
        <v/>
      </c>
      <c r="AI89" s="9" t="str">
        <f>IFERROR(VLOOKUP(AC89,'Totaal miniemen - meisjes'!B:B,1,FALSE),"")</f>
        <v/>
      </c>
    </row>
    <row r="90" spans="1:35" x14ac:dyDescent="0.3">
      <c r="A90" s="7"/>
      <c r="G90" s="53" t="str">
        <f t="shared" si="4"/>
        <v/>
      </c>
      <c r="H90" s="18" t="str">
        <f>IFERROR(VLOOKUP(B90,'Totaal pupillen - jongens'!B:B,1,FALSE),"")</f>
        <v/>
      </c>
      <c r="P90" s="7" t="str">
        <f t="shared" si="5"/>
        <v/>
      </c>
      <c r="Q90" s="21" t="str">
        <f>IFERROR(VLOOKUP(K90,'Totaal pupillen - meisjes'!B:B,1,FALSE),"")</f>
        <v/>
      </c>
      <c r="Y90" s="7" t="str">
        <f t="shared" si="6"/>
        <v/>
      </c>
      <c r="Z90" s="21" t="str">
        <f>IFERROR(VLOOKUP(T90,'Totaal miniemen - jongens'!B:B,1,FALSE),"")</f>
        <v/>
      </c>
      <c r="AH90" s="7" t="str">
        <f t="shared" si="7"/>
        <v/>
      </c>
      <c r="AI90" s="9" t="str">
        <f>IFERROR(VLOOKUP(AC90,'Totaal miniemen - meisjes'!B:B,1,FALSE),"")</f>
        <v/>
      </c>
    </row>
    <row r="91" spans="1:35" x14ac:dyDescent="0.3">
      <c r="A91" s="7"/>
      <c r="G91" s="53" t="str">
        <f t="shared" si="4"/>
        <v/>
      </c>
      <c r="H91" s="18" t="str">
        <f>IFERROR(VLOOKUP(B91,'Totaal pupillen - jongens'!B:B,1,FALSE),"")</f>
        <v/>
      </c>
      <c r="P91" s="7" t="str">
        <f t="shared" si="5"/>
        <v/>
      </c>
      <c r="Q91" s="21" t="str">
        <f>IFERROR(VLOOKUP(K91,'Totaal pupillen - meisjes'!B:B,1,FALSE),"")</f>
        <v/>
      </c>
      <c r="Y91" s="7" t="str">
        <f t="shared" si="6"/>
        <v/>
      </c>
      <c r="Z91" s="21" t="str">
        <f>IFERROR(VLOOKUP(T91,'Totaal miniemen - jongens'!B:B,1,FALSE),"")</f>
        <v/>
      </c>
      <c r="AH91" s="7" t="str">
        <f t="shared" si="7"/>
        <v/>
      </c>
      <c r="AI91" s="9" t="str">
        <f>IFERROR(VLOOKUP(AC91,'Totaal miniemen - meisjes'!B:B,1,FALSE),"")</f>
        <v/>
      </c>
    </row>
    <row r="92" spans="1:35" x14ac:dyDescent="0.3">
      <c r="A92" s="7"/>
      <c r="G92" s="53" t="str">
        <f t="shared" si="4"/>
        <v/>
      </c>
      <c r="H92" s="18" t="str">
        <f>IFERROR(VLOOKUP(B92,'Totaal pupillen - jongens'!B:B,1,FALSE),"")</f>
        <v/>
      </c>
      <c r="P92" s="7" t="str">
        <f t="shared" si="5"/>
        <v/>
      </c>
      <c r="Q92" s="21" t="str">
        <f>IFERROR(VLOOKUP(K92,'Totaal pupillen - meisjes'!B:B,1,FALSE),"")</f>
        <v/>
      </c>
      <c r="Y92" s="7" t="str">
        <f t="shared" si="6"/>
        <v/>
      </c>
      <c r="Z92" s="21" t="str">
        <f>IFERROR(VLOOKUP(T92,'Totaal miniemen - jongens'!B:B,1,FALSE),"")</f>
        <v/>
      </c>
      <c r="AH92" s="7" t="str">
        <f t="shared" si="7"/>
        <v/>
      </c>
      <c r="AI92" s="9" t="str">
        <f>IFERROR(VLOOKUP(AC92,'Totaal miniemen - meisjes'!B:B,1,FALSE),"")</f>
        <v/>
      </c>
    </row>
    <row r="93" spans="1:35" x14ac:dyDescent="0.3">
      <c r="A93" s="7"/>
      <c r="G93" s="53" t="str">
        <f t="shared" si="4"/>
        <v/>
      </c>
      <c r="H93" s="18" t="str">
        <f>IFERROR(VLOOKUP(B93,'Totaal pupillen - jongens'!B:B,1,FALSE),"")</f>
        <v/>
      </c>
      <c r="P93" s="7" t="str">
        <f t="shared" si="5"/>
        <v/>
      </c>
      <c r="Q93" s="21" t="str">
        <f>IFERROR(VLOOKUP(K93,'Totaal pupillen - meisjes'!B:B,1,FALSE),"")</f>
        <v/>
      </c>
      <c r="Y93" s="7" t="str">
        <f t="shared" si="6"/>
        <v/>
      </c>
      <c r="Z93" s="21" t="str">
        <f>IFERROR(VLOOKUP(T93,'Totaal miniemen - jongens'!B:B,1,FALSE),"")</f>
        <v/>
      </c>
      <c r="AH93" s="7" t="str">
        <f t="shared" si="7"/>
        <v/>
      </c>
      <c r="AI93" s="9" t="str">
        <f>IFERROR(VLOOKUP(AC93,'Totaal miniemen - meisjes'!B:B,1,FALSE),"")</f>
        <v/>
      </c>
    </row>
    <row r="94" spans="1:35" x14ac:dyDescent="0.3">
      <c r="A94" s="7"/>
      <c r="G94" s="53" t="str">
        <f t="shared" si="4"/>
        <v/>
      </c>
      <c r="H94" s="18" t="str">
        <f>IFERROR(VLOOKUP(B94,'Totaal pupillen - jongens'!B:B,1,FALSE),"")</f>
        <v/>
      </c>
      <c r="P94" s="7" t="str">
        <f t="shared" si="5"/>
        <v/>
      </c>
      <c r="Q94" s="21" t="str">
        <f>IFERROR(VLOOKUP(K94,'Totaal pupillen - meisjes'!B:B,1,FALSE),"")</f>
        <v/>
      </c>
      <c r="Y94" s="7" t="str">
        <f t="shared" si="6"/>
        <v/>
      </c>
      <c r="Z94" s="21" t="str">
        <f>IFERROR(VLOOKUP(T94,'Totaal miniemen - jongens'!B:B,1,FALSE),"")</f>
        <v/>
      </c>
      <c r="AH94" s="7" t="str">
        <f t="shared" si="7"/>
        <v/>
      </c>
      <c r="AI94" s="9" t="str">
        <f>IFERROR(VLOOKUP(AC94,'Totaal miniemen - meisjes'!B:B,1,FALSE),"")</f>
        <v/>
      </c>
    </row>
    <row r="95" spans="1:35" x14ac:dyDescent="0.3">
      <c r="A95" s="7"/>
      <c r="G95" s="53" t="str">
        <f t="shared" si="4"/>
        <v/>
      </c>
      <c r="H95" s="18" t="str">
        <f>IFERROR(VLOOKUP(B95,'Totaal pupillen - jongens'!B:B,1,FALSE),"")</f>
        <v/>
      </c>
      <c r="P95" s="7" t="str">
        <f t="shared" si="5"/>
        <v/>
      </c>
      <c r="Q95" s="21" t="str">
        <f>IFERROR(VLOOKUP(K95,'Totaal pupillen - meisjes'!B:B,1,FALSE),"")</f>
        <v/>
      </c>
      <c r="Y95" s="7" t="str">
        <f t="shared" si="6"/>
        <v/>
      </c>
      <c r="Z95" s="21" t="str">
        <f>IFERROR(VLOOKUP(T95,'Totaal miniemen - jongens'!B:B,1,FALSE),"")</f>
        <v/>
      </c>
      <c r="AH95" s="7" t="str">
        <f t="shared" si="7"/>
        <v/>
      </c>
      <c r="AI95" s="9" t="str">
        <f>IFERROR(VLOOKUP(AC95,'Totaal miniemen - meisjes'!B:B,1,FALSE),"")</f>
        <v/>
      </c>
    </row>
    <row r="96" spans="1:35" x14ac:dyDescent="0.3">
      <c r="A96" s="7"/>
      <c r="G96" s="53" t="str">
        <f t="shared" si="4"/>
        <v/>
      </c>
      <c r="H96" s="18" t="str">
        <f>IFERROR(VLOOKUP(B96,'Totaal pupillen - jongens'!B:B,1,FALSE),"")</f>
        <v/>
      </c>
      <c r="P96" s="7" t="str">
        <f t="shared" si="5"/>
        <v/>
      </c>
      <c r="Q96" s="21" t="str">
        <f>IFERROR(VLOOKUP(K96,'Totaal pupillen - meisjes'!B:B,1,FALSE),"")</f>
        <v/>
      </c>
      <c r="Y96" s="7" t="str">
        <f t="shared" si="6"/>
        <v/>
      </c>
      <c r="Z96" s="21" t="str">
        <f>IFERROR(VLOOKUP(T96,'Totaal miniemen - jongens'!B:B,1,FALSE),"")</f>
        <v/>
      </c>
      <c r="AH96" s="7" t="str">
        <f t="shared" si="7"/>
        <v/>
      </c>
      <c r="AI96" s="9" t="str">
        <f>IFERROR(VLOOKUP(AC96,'Totaal miniemen - meisjes'!B:B,1,FALSE),"")</f>
        <v/>
      </c>
    </row>
    <row r="97" spans="1:35" x14ac:dyDescent="0.3">
      <c r="A97" s="7"/>
      <c r="G97" s="53" t="str">
        <f t="shared" si="4"/>
        <v/>
      </c>
      <c r="H97" s="18" t="str">
        <f>IFERROR(VLOOKUP(B97,'Totaal pupillen - jongens'!B:B,1,FALSE),"")</f>
        <v/>
      </c>
      <c r="P97" s="7" t="str">
        <f t="shared" si="5"/>
        <v/>
      </c>
      <c r="Q97" s="21" t="str">
        <f>IFERROR(VLOOKUP(K97,'Totaal pupillen - meisjes'!B:B,1,FALSE),"")</f>
        <v/>
      </c>
      <c r="Y97" s="7" t="str">
        <f t="shared" si="6"/>
        <v/>
      </c>
      <c r="Z97" s="21" t="str">
        <f>IFERROR(VLOOKUP(T97,'Totaal miniemen - jongens'!B:B,1,FALSE),"")</f>
        <v/>
      </c>
      <c r="AH97" s="7" t="str">
        <f t="shared" si="7"/>
        <v/>
      </c>
      <c r="AI97" s="9" t="str">
        <f>IFERROR(VLOOKUP(AC97,'Totaal miniemen - meisjes'!B:B,1,FALSE),"")</f>
        <v/>
      </c>
    </row>
    <row r="98" spans="1:35" x14ac:dyDescent="0.3">
      <c r="A98" s="7"/>
      <c r="G98" s="53" t="str">
        <f t="shared" si="4"/>
        <v/>
      </c>
      <c r="H98" s="18" t="str">
        <f>IFERROR(VLOOKUP(B98,'Totaal pupillen - jongens'!B:B,1,FALSE),"")</f>
        <v/>
      </c>
      <c r="P98" s="7" t="str">
        <f t="shared" si="5"/>
        <v/>
      </c>
      <c r="Q98" s="21" t="str">
        <f>IFERROR(VLOOKUP(K98,'Totaal pupillen - meisjes'!B:B,1,FALSE),"")</f>
        <v/>
      </c>
      <c r="Y98" s="7" t="str">
        <f t="shared" si="6"/>
        <v/>
      </c>
      <c r="Z98" s="21" t="str">
        <f>IFERROR(VLOOKUP(T98,'Totaal miniemen - jongens'!B:B,1,FALSE),"")</f>
        <v/>
      </c>
      <c r="AH98" s="7" t="str">
        <f t="shared" si="7"/>
        <v/>
      </c>
      <c r="AI98" s="9" t="str">
        <f>IFERROR(VLOOKUP(AC98,'Totaal miniemen - meisjes'!B:B,1,FALSE),"")</f>
        <v/>
      </c>
    </row>
    <row r="99" spans="1:35" x14ac:dyDescent="0.3">
      <c r="A99" s="7"/>
      <c r="G99" s="53" t="str">
        <f t="shared" si="4"/>
        <v/>
      </c>
      <c r="H99" s="18" t="str">
        <f>IFERROR(VLOOKUP(B99,'Totaal pupillen - jongens'!B:B,1,FALSE),"")</f>
        <v/>
      </c>
      <c r="P99" s="7" t="str">
        <f t="shared" si="5"/>
        <v/>
      </c>
      <c r="Q99" s="21" t="str">
        <f>IFERROR(VLOOKUP(K99,'Totaal pupillen - meisjes'!B:B,1,FALSE),"")</f>
        <v/>
      </c>
      <c r="Y99" s="7" t="str">
        <f t="shared" si="6"/>
        <v/>
      </c>
      <c r="Z99" s="21" t="str">
        <f>IFERROR(VLOOKUP(T99,'Totaal miniemen - jongens'!B:B,1,FALSE),"")</f>
        <v/>
      </c>
      <c r="AH99" s="7" t="str">
        <f t="shared" si="7"/>
        <v/>
      </c>
      <c r="AI99" s="9" t="str">
        <f>IFERROR(VLOOKUP(AC99,'Totaal miniemen - meisjes'!B:B,1,FALSE),"")</f>
        <v/>
      </c>
    </row>
    <row r="100" spans="1:35" x14ac:dyDescent="0.3">
      <c r="A100" s="7"/>
      <c r="G100" s="53" t="str">
        <f t="shared" si="4"/>
        <v/>
      </c>
      <c r="H100" s="18" t="str">
        <f>IFERROR(VLOOKUP(B100,'Totaal pupillen - jongens'!B:B,1,FALSE),"")</f>
        <v/>
      </c>
      <c r="P100" s="7" t="str">
        <f t="shared" si="5"/>
        <v/>
      </c>
      <c r="Q100" s="21" t="str">
        <f>IFERROR(VLOOKUP(K100,'Totaal pupillen - meisjes'!B:B,1,FALSE),"")</f>
        <v/>
      </c>
      <c r="Y100" s="7" t="str">
        <f t="shared" si="6"/>
        <v/>
      </c>
      <c r="Z100" s="21" t="str">
        <f>IFERROR(VLOOKUP(T100,'Totaal miniemen - jongens'!B:B,1,FALSE),"")</f>
        <v/>
      </c>
      <c r="AH100" s="7" t="str">
        <f t="shared" si="7"/>
        <v/>
      </c>
      <c r="AI100" s="9" t="str">
        <f>IFERROR(VLOOKUP(AC100,'Totaal miniemen - meisjes'!B:B,1,FALSE),"")</f>
        <v/>
      </c>
    </row>
    <row r="101" spans="1:35" x14ac:dyDescent="0.3">
      <c r="A101" s="7"/>
      <c r="G101" s="53" t="str">
        <f t="shared" si="4"/>
        <v/>
      </c>
      <c r="H101" s="18" t="str">
        <f>IFERROR(VLOOKUP(B101,'Totaal pupillen - jongens'!B:B,1,FALSE),"")</f>
        <v/>
      </c>
      <c r="P101" s="7" t="str">
        <f t="shared" si="5"/>
        <v/>
      </c>
      <c r="Q101" s="21" t="str">
        <f>IFERROR(VLOOKUP(K101,'Totaal pupillen - meisjes'!B:B,1,FALSE),"")</f>
        <v/>
      </c>
      <c r="Y101" s="7" t="str">
        <f t="shared" si="6"/>
        <v/>
      </c>
      <c r="Z101" s="21" t="str">
        <f>IFERROR(VLOOKUP(T101,'Totaal miniemen - jongens'!B:B,1,FALSE),"")</f>
        <v/>
      </c>
      <c r="AH101" s="7" t="str">
        <f t="shared" si="7"/>
        <v/>
      </c>
      <c r="AI101" s="9" t="str">
        <f>IFERROR(VLOOKUP(AC101,'Totaal miniemen - meisjes'!B:B,1,FALSE),"")</f>
        <v/>
      </c>
    </row>
    <row r="102" spans="1:35" x14ac:dyDescent="0.3">
      <c r="A102" s="7"/>
      <c r="G102" s="53" t="str">
        <f t="shared" si="4"/>
        <v/>
      </c>
      <c r="H102" s="18" t="str">
        <f>IFERROR(VLOOKUP(B102,'Totaal pupillen - jongens'!B:B,1,FALSE),"")</f>
        <v/>
      </c>
      <c r="P102" s="7" t="str">
        <f t="shared" si="5"/>
        <v/>
      </c>
      <c r="Q102" s="21" t="str">
        <f>IFERROR(VLOOKUP(K102,'Totaal pupillen - meisjes'!B:B,1,FALSE),"")</f>
        <v/>
      </c>
      <c r="Y102" s="7" t="str">
        <f t="shared" si="6"/>
        <v/>
      </c>
      <c r="Z102" s="21" t="str">
        <f>IFERROR(VLOOKUP(T102,'Totaal miniemen - jongens'!B:B,1,FALSE),"")</f>
        <v/>
      </c>
      <c r="AH102" s="7" t="str">
        <f t="shared" si="7"/>
        <v/>
      </c>
      <c r="AI102" s="9" t="str">
        <f>IFERROR(VLOOKUP(AC102,'Totaal miniemen - meisjes'!B:B,1,FALSE),"")</f>
        <v/>
      </c>
    </row>
    <row r="103" spans="1:35" x14ac:dyDescent="0.3">
      <c r="A103" s="7"/>
      <c r="G103" s="53" t="str">
        <f t="shared" si="4"/>
        <v/>
      </c>
      <c r="H103" s="18" t="str">
        <f>IFERROR(VLOOKUP(B103,'Totaal pupillen - jongens'!B:B,1,FALSE),"")</f>
        <v/>
      </c>
      <c r="P103" s="7" t="str">
        <f t="shared" si="5"/>
        <v/>
      </c>
      <c r="Q103" s="21" t="str">
        <f>IFERROR(VLOOKUP(K103,'Totaal pupillen - meisjes'!B:B,1,FALSE),"")</f>
        <v/>
      </c>
      <c r="Y103" s="7" t="str">
        <f t="shared" si="6"/>
        <v/>
      </c>
      <c r="Z103" s="21" t="str">
        <f>IFERROR(VLOOKUP(T103,'Totaal miniemen - jongens'!B:B,1,FALSE),"")</f>
        <v/>
      </c>
      <c r="AH103" s="7" t="str">
        <f t="shared" si="7"/>
        <v/>
      </c>
      <c r="AI103" s="9" t="str">
        <f>IFERROR(VLOOKUP(AC103,'Totaal miniemen - meisjes'!B:B,1,FALSE),"")</f>
        <v/>
      </c>
    </row>
    <row r="104" spans="1:35" x14ac:dyDescent="0.3">
      <c r="A104" s="7"/>
      <c r="G104" s="53" t="str">
        <f t="shared" si="4"/>
        <v/>
      </c>
      <c r="H104" s="18" t="str">
        <f>IFERROR(VLOOKUP(B104,'Totaal pupillen - jongens'!B:B,1,FALSE),"")</f>
        <v/>
      </c>
      <c r="P104" s="7" t="str">
        <f t="shared" si="5"/>
        <v/>
      </c>
      <c r="Q104" s="21" t="str">
        <f>IFERROR(VLOOKUP(K104,'Totaal pupillen - meisjes'!B:B,1,FALSE),"")</f>
        <v/>
      </c>
      <c r="Y104" s="7" t="str">
        <f t="shared" si="6"/>
        <v/>
      </c>
      <c r="Z104" s="21" t="str">
        <f>IFERROR(VLOOKUP(T104,'Totaal miniemen - jongens'!B:B,1,FALSE),"")</f>
        <v/>
      </c>
      <c r="AH104" s="7" t="str">
        <f t="shared" si="7"/>
        <v/>
      </c>
      <c r="AI104" s="9" t="str">
        <f>IFERROR(VLOOKUP(AC104,'Totaal miniemen - meisjes'!B:B,1,FALSE),"")</f>
        <v/>
      </c>
    </row>
    <row r="105" spans="1:35" x14ac:dyDescent="0.3">
      <c r="A105" s="7"/>
      <c r="G105" s="53" t="str">
        <f t="shared" si="4"/>
        <v/>
      </c>
      <c r="H105" s="18" t="str">
        <f>IFERROR(VLOOKUP(B105,'Totaal pupillen - jongens'!B:B,1,FALSE),"")</f>
        <v/>
      </c>
      <c r="P105" s="7" t="str">
        <f t="shared" si="5"/>
        <v/>
      </c>
      <c r="Q105" s="21" t="str">
        <f>IFERROR(VLOOKUP(K105,'Totaal pupillen - meisjes'!B:B,1,FALSE),"")</f>
        <v/>
      </c>
      <c r="Y105" s="7" t="str">
        <f t="shared" si="6"/>
        <v/>
      </c>
      <c r="Z105" s="21" t="str">
        <f>IFERROR(VLOOKUP(T105,'Totaal miniemen - jongens'!B:B,1,FALSE),"")</f>
        <v/>
      </c>
      <c r="AH105" s="7" t="str">
        <f t="shared" si="7"/>
        <v/>
      </c>
      <c r="AI105" s="9" t="str">
        <f>IFERROR(VLOOKUP(AC105,'Totaal miniemen - meisjes'!B:B,1,FALSE),"")</f>
        <v/>
      </c>
    </row>
    <row r="106" spans="1:35" x14ac:dyDescent="0.3">
      <c r="A106" s="7"/>
      <c r="G106" s="53" t="str">
        <f t="shared" si="4"/>
        <v/>
      </c>
      <c r="H106" s="18" t="str">
        <f>IFERROR(VLOOKUP(B106,'Totaal pupillen - jongens'!B:B,1,FALSE),"")</f>
        <v/>
      </c>
      <c r="P106" s="7" t="str">
        <f t="shared" si="5"/>
        <v/>
      </c>
      <c r="Q106" s="21" t="str">
        <f>IFERROR(VLOOKUP(K106,'Totaal pupillen - meisjes'!B:B,1,FALSE),"")</f>
        <v/>
      </c>
      <c r="Y106" s="7" t="str">
        <f t="shared" si="6"/>
        <v/>
      </c>
      <c r="Z106" s="21" t="str">
        <f>IFERROR(VLOOKUP(T106,'Totaal miniemen - jongens'!B:B,1,FALSE),"")</f>
        <v/>
      </c>
      <c r="AH106" s="7" t="str">
        <f t="shared" si="7"/>
        <v/>
      </c>
      <c r="AI106" s="9" t="str">
        <f>IFERROR(VLOOKUP(AC106,'Totaal miniemen - meisjes'!B:B,1,FALSE),"")</f>
        <v/>
      </c>
    </row>
    <row r="107" spans="1:35" x14ac:dyDescent="0.3">
      <c r="A107" s="7"/>
      <c r="G107" s="53" t="str">
        <f t="shared" si="4"/>
        <v/>
      </c>
      <c r="H107" s="18" t="str">
        <f>IFERROR(VLOOKUP(B107,'Totaal pupillen - jongens'!B:B,1,FALSE),"")</f>
        <v/>
      </c>
      <c r="P107" s="7" t="str">
        <f t="shared" si="5"/>
        <v/>
      </c>
      <c r="Q107" s="21" t="str">
        <f>IFERROR(VLOOKUP(K107,'Totaal pupillen - meisjes'!B:B,1,FALSE),"")</f>
        <v/>
      </c>
      <c r="Y107" s="7" t="str">
        <f t="shared" si="6"/>
        <v/>
      </c>
      <c r="Z107" s="21" t="str">
        <f>IFERROR(VLOOKUP(T107,'Totaal miniemen - jongens'!B:B,1,FALSE),"")</f>
        <v/>
      </c>
      <c r="AH107" s="7" t="str">
        <f t="shared" si="7"/>
        <v/>
      </c>
      <c r="AI107" s="9" t="str">
        <f>IFERROR(VLOOKUP(AC107,'Totaal miniemen - meisjes'!B:B,1,FALSE),"")</f>
        <v/>
      </c>
    </row>
    <row r="108" spans="1:35" x14ac:dyDescent="0.3">
      <c r="A108" s="7"/>
      <c r="G108" s="53" t="str">
        <f t="shared" si="4"/>
        <v/>
      </c>
      <c r="H108" s="18" t="str">
        <f>IFERROR(VLOOKUP(B108,'Totaal pupillen - jongens'!B:B,1,FALSE),"")</f>
        <v/>
      </c>
      <c r="P108" s="7" t="str">
        <f t="shared" si="5"/>
        <v/>
      </c>
      <c r="Q108" s="21" t="str">
        <f>IFERROR(VLOOKUP(K108,'Totaal pupillen - meisjes'!B:B,1,FALSE),"")</f>
        <v/>
      </c>
      <c r="Y108" s="7" t="str">
        <f t="shared" si="6"/>
        <v/>
      </c>
      <c r="Z108" s="21" t="str">
        <f>IFERROR(VLOOKUP(T108,'Totaal miniemen - jongens'!B:B,1,FALSE),"")</f>
        <v/>
      </c>
      <c r="AH108" s="7" t="str">
        <f t="shared" si="7"/>
        <v/>
      </c>
      <c r="AI108" s="9" t="str">
        <f>IFERROR(VLOOKUP(AC108,'Totaal miniemen - meisjes'!B:B,1,FALSE),"")</f>
        <v/>
      </c>
    </row>
    <row r="109" spans="1:35" x14ac:dyDescent="0.3">
      <c r="A109" s="7"/>
      <c r="G109" s="53" t="str">
        <f t="shared" si="4"/>
        <v/>
      </c>
      <c r="H109" s="18" t="str">
        <f>IFERROR(VLOOKUP(B109,'Totaal pupillen - jongens'!B:B,1,FALSE),"")</f>
        <v/>
      </c>
      <c r="P109" s="7" t="str">
        <f t="shared" si="5"/>
        <v/>
      </c>
      <c r="Q109" s="21" t="str">
        <f>IFERROR(VLOOKUP(K109,'Totaal pupillen - meisjes'!B:B,1,FALSE),"")</f>
        <v/>
      </c>
      <c r="Y109" s="7" t="str">
        <f t="shared" si="6"/>
        <v/>
      </c>
      <c r="Z109" s="21" t="str">
        <f>IFERROR(VLOOKUP(T109,'Totaal miniemen - jongens'!B:B,1,FALSE),"")</f>
        <v/>
      </c>
      <c r="AH109" s="7" t="str">
        <f t="shared" si="7"/>
        <v/>
      </c>
      <c r="AI109" s="9" t="str">
        <f>IFERROR(VLOOKUP(AC109,'Totaal miniemen - meisjes'!B:B,1,FALSE),"")</f>
        <v/>
      </c>
    </row>
    <row r="110" spans="1:35" x14ac:dyDescent="0.3">
      <c r="A110" s="7"/>
      <c r="G110" s="53" t="str">
        <f t="shared" si="4"/>
        <v/>
      </c>
      <c r="H110" s="18" t="str">
        <f>IFERROR(VLOOKUP(B110,'Totaal pupillen - jongens'!B:B,1,FALSE),"")</f>
        <v/>
      </c>
      <c r="P110" s="7" t="str">
        <f t="shared" si="5"/>
        <v/>
      </c>
      <c r="Q110" s="21" t="str">
        <f>IFERROR(VLOOKUP(K110,'Totaal pupillen - meisjes'!B:B,1,FALSE),"")</f>
        <v/>
      </c>
      <c r="Y110" s="7" t="str">
        <f t="shared" si="6"/>
        <v/>
      </c>
      <c r="Z110" s="21" t="str">
        <f>IFERROR(VLOOKUP(T110,'Totaal miniemen - jongens'!B:B,1,FALSE),"")</f>
        <v/>
      </c>
      <c r="AH110" s="7" t="str">
        <f t="shared" si="7"/>
        <v/>
      </c>
      <c r="AI110" s="9" t="str">
        <f>IFERROR(VLOOKUP(AC110,'Totaal miniemen - meisjes'!B:B,1,FALSE),"")</f>
        <v/>
      </c>
    </row>
    <row r="111" spans="1:35" x14ac:dyDescent="0.3">
      <c r="A111" s="7"/>
      <c r="G111" s="53" t="str">
        <f t="shared" si="4"/>
        <v/>
      </c>
      <c r="H111" s="18" t="str">
        <f>IFERROR(VLOOKUP(B111,'Totaal pupillen - jongens'!B:B,1,FALSE),"")</f>
        <v/>
      </c>
      <c r="P111" s="7" t="str">
        <f t="shared" si="5"/>
        <v/>
      </c>
      <c r="Q111" s="21" t="str">
        <f>IFERROR(VLOOKUP(K111,'Totaal pupillen - meisjes'!B:B,1,FALSE),"")</f>
        <v/>
      </c>
      <c r="Y111" s="7" t="str">
        <f t="shared" si="6"/>
        <v/>
      </c>
      <c r="Z111" s="21" t="str">
        <f>IFERROR(VLOOKUP(T111,'Totaal miniemen - jongens'!B:B,1,FALSE),"")</f>
        <v/>
      </c>
      <c r="AH111" s="7" t="str">
        <f t="shared" si="7"/>
        <v/>
      </c>
      <c r="AI111" s="9" t="str">
        <f>IFERROR(VLOOKUP(AC111,'Totaal miniemen - meisjes'!B:B,1,FALSE),"")</f>
        <v/>
      </c>
    </row>
    <row r="112" spans="1:35" x14ac:dyDescent="0.3">
      <c r="A112" s="7"/>
      <c r="G112" s="53" t="str">
        <f t="shared" si="4"/>
        <v/>
      </c>
      <c r="H112" s="18" t="str">
        <f>IFERROR(VLOOKUP(B112,'Totaal pupillen - jongens'!B:B,1,FALSE),"")</f>
        <v/>
      </c>
      <c r="P112" s="7" t="str">
        <f t="shared" si="5"/>
        <v/>
      </c>
      <c r="Q112" s="21" t="str">
        <f>IFERROR(VLOOKUP(K112,'Totaal pupillen - meisjes'!B:B,1,FALSE),"")</f>
        <v/>
      </c>
      <c r="Y112" s="7" t="str">
        <f t="shared" si="6"/>
        <v/>
      </c>
      <c r="Z112" s="21" t="str">
        <f>IFERROR(VLOOKUP(T112,'Totaal miniemen - jongens'!B:B,1,FALSE),"")</f>
        <v/>
      </c>
      <c r="AH112" s="7" t="str">
        <f t="shared" si="7"/>
        <v/>
      </c>
      <c r="AI112" s="9" t="str">
        <f>IFERROR(VLOOKUP(AC112,'Totaal miniemen - meisjes'!B:B,1,FALSE),"")</f>
        <v/>
      </c>
    </row>
    <row r="113" spans="1:35" x14ac:dyDescent="0.3">
      <c r="A113" s="7"/>
      <c r="G113" s="53" t="str">
        <f t="shared" si="4"/>
        <v/>
      </c>
      <c r="H113" s="18" t="str">
        <f>IFERROR(VLOOKUP(B113,'Totaal pupillen - jongens'!B:B,1,FALSE),"")</f>
        <v/>
      </c>
      <c r="P113" s="7" t="str">
        <f t="shared" si="5"/>
        <v/>
      </c>
      <c r="Q113" s="21" t="str">
        <f>IFERROR(VLOOKUP(K113,'Totaal pupillen - meisjes'!B:B,1,FALSE),"")</f>
        <v/>
      </c>
      <c r="Y113" s="7" t="str">
        <f t="shared" si="6"/>
        <v/>
      </c>
      <c r="Z113" s="21" t="str">
        <f>IFERROR(VLOOKUP(T113,'Totaal miniemen - jongens'!B:B,1,FALSE),"")</f>
        <v/>
      </c>
      <c r="AH113" s="7" t="str">
        <f t="shared" si="7"/>
        <v/>
      </c>
      <c r="AI113" s="9" t="str">
        <f>IFERROR(VLOOKUP(AC113,'Totaal miniemen - meisjes'!B:B,1,FALSE),"")</f>
        <v/>
      </c>
    </row>
    <row r="114" spans="1:35" x14ac:dyDescent="0.3">
      <c r="A114" s="7"/>
      <c r="G114" s="53" t="str">
        <f t="shared" si="4"/>
        <v/>
      </c>
      <c r="H114" s="18" t="str">
        <f>IFERROR(VLOOKUP(B114,'Totaal pupillen - jongens'!B:B,1,FALSE),"")</f>
        <v/>
      </c>
      <c r="P114" s="7" t="str">
        <f t="shared" si="5"/>
        <v/>
      </c>
      <c r="Q114" s="21" t="str">
        <f>IFERROR(VLOOKUP(K114,'Totaal pupillen - meisjes'!B:B,1,FALSE),"")</f>
        <v/>
      </c>
      <c r="Y114" s="7" t="str">
        <f t="shared" si="6"/>
        <v/>
      </c>
      <c r="Z114" s="21" t="str">
        <f>IFERROR(VLOOKUP(T114,'Totaal miniemen - jongens'!B:B,1,FALSE),"")</f>
        <v/>
      </c>
      <c r="AH114" s="7" t="str">
        <f t="shared" si="7"/>
        <v/>
      </c>
      <c r="AI114" s="9" t="str">
        <f>IFERROR(VLOOKUP(AC114,'Totaal miniemen - meisjes'!B:B,1,FALSE),"")</f>
        <v/>
      </c>
    </row>
    <row r="115" spans="1:35" x14ac:dyDescent="0.3">
      <c r="A115" s="7"/>
      <c r="G115" s="53" t="str">
        <f t="shared" si="4"/>
        <v/>
      </c>
      <c r="H115" s="18" t="str">
        <f>IFERROR(VLOOKUP(B115,'Totaal pupillen - jongens'!B:B,1,FALSE),"")</f>
        <v/>
      </c>
      <c r="P115" s="7" t="str">
        <f t="shared" si="5"/>
        <v/>
      </c>
      <c r="Q115" s="21" t="str">
        <f>IFERROR(VLOOKUP(K115,'Totaal pupillen - meisjes'!B:B,1,FALSE),"")</f>
        <v/>
      </c>
      <c r="Y115" s="7" t="str">
        <f t="shared" si="6"/>
        <v/>
      </c>
      <c r="Z115" s="21" t="str">
        <f>IFERROR(VLOOKUP(T115,'Totaal miniemen - jongens'!B:B,1,FALSE),"")</f>
        <v/>
      </c>
      <c r="AH115" s="7" t="str">
        <f t="shared" si="7"/>
        <v/>
      </c>
      <c r="AI115" s="9" t="str">
        <f>IFERROR(VLOOKUP(AC115,'Totaal miniemen - meisjes'!B:B,1,FALSE),"")</f>
        <v/>
      </c>
    </row>
    <row r="116" spans="1:35" x14ac:dyDescent="0.3">
      <c r="A116" s="7"/>
      <c r="G116" s="53" t="str">
        <f t="shared" si="4"/>
        <v/>
      </c>
      <c r="H116" s="18" t="str">
        <f>IFERROR(VLOOKUP(B116,'Totaal pupillen - jongens'!B:B,1,FALSE),"")</f>
        <v/>
      </c>
      <c r="P116" s="7" t="str">
        <f t="shared" si="5"/>
        <v/>
      </c>
      <c r="Q116" s="21" t="str">
        <f>IFERROR(VLOOKUP(K116,'Totaal pupillen - meisjes'!B:B,1,FALSE),"")</f>
        <v/>
      </c>
      <c r="Y116" s="7" t="str">
        <f t="shared" si="6"/>
        <v/>
      </c>
      <c r="Z116" s="21" t="str">
        <f>IFERROR(VLOOKUP(T116,'Totaal miniemen - jongens'!B:B,1,FALSE),"")</f>
        <v/>
      </c>
      <c r="AH116" s="7" t="str">
        <f t="shared" si="7"/>
        <v/>
      </c>
      <c r="AI116" s="9" t="str">
        <f>IFERROR(VLOOKUP(AC116,'Totaal miniemen - meisjes'!B:B,1,FALSE),"")</f>
        <v/>
      </c>
    </row>
    <row r="117" spans="1:35" x14ac:dyDescent="0.3">
      <c r="A117" s="7"/>
      <c r="G117" s="53" t="str">
        <f t="shared" si="4"/>
        <v/>
      </c>
      <c r="H117" s="18" t="str">
        <f>IFERROR(VLOOKUP(B117,'Totaal pupillen - jongens'!B:B,1,FALSE),"")</f>
        <v/>
      </c>
      <c r="P117" s="7" t="str">
        <f t="shared" si="5"/>
        <v/>
      </c>
      <c r="Q117" s="21" t="str">
        <f>IFERROR(VLOOKUP(K117,'Totaal pupillen - meisjes'!B:B,1,FALSE),"")</f>
        <v/>
      </c>
      <c r="Y117" s="7" t="str">
        <f t="shared" si="6"/>
        <v/>
      </c>
      <c r="Z117" s="21" t="str">
        <f>IFERROR(VLOOKUP(T117,'Totaal miniemen - jongens'!B:B,1,FALSE),"")</f>
        <v/>
      </c>
      <c r="AH117" s="7" t="str">
        <f t="shared" si="7"/>
        <v/>
      </c>
      <c r="AI117" s="9" t="str">
        <f>IFERROR(VLOOKUP(AC117,'Totaal miniemen - meisjes'!B:B,1,FALSE),"")</f>
        <v/>
      </c>
    </row>
    <row r="118" spans="1:35" x14ac:dyDescent="0.3">
      <c r="A118" s="7"/>
      <c r="G118" s="53" t="str">
        <f t="shared" si="4"/>
        <v/>
      </c>
      <c r="H118" s="18" t="str">
        <f>IFERROR(VLOOKUP(B118,'Totaal pupillen - jongens'!B:B,1,FALSE),"")</f>
        <v/>
      </c>
      <c r="P118" s="7" t="str">
        <f t="shared" si="5"/>
        <v/>
      </c>
      <c r="Q118" s="21" t="str">
        <f>IFERROR(VLOOKUP(K118,'Totaal pupillen - meisjes'!B:B,1,FALSE),"")</f>
        <v/>
      </c>
      <c r="Y118" s="7" t="str">
        <f t="shared" si="6"/>
        <v/>
      </c>
      <c r="Z118" s="21" t="str">
        <f>IFERROR(VLOOKUP(T118,'Totaal miniemen - jongens'!B:B,1,FALSE),"")</f>
        <v/>
      </c>
      <c r="AH118" s="7" t="str">
        <f t="shared" si="7"/>
        <v/>
      </c>
      <c r="AI118" s="9" t="str">
        <f>IFERROR(VLOOKUP(AC118,'Totaal miniemen - meisjes'!B:B,1,FALSE),"")</f>
        <v/>
      </c>
    </row>
    <row r="119" spans="1:35" x14ac:dyDescent="0.3">
      <c r="A119" s="7"/>
      <c r="G119" s="53" t="str">
        <f t="shared" si="4"/>
        <v/>
      </c>
      <c r="H119" s="18" t="str">
        <f>IFERROR(VLOOKUP(B119,'Totaal pupillen - jongens'!B:B,1,FALSE),"")</f>
        <v/>
      </c>
      <c r="P119" s="7" t="str">
        <f t="shared" si="5"/>
        <v/>
      </c>
      <c r="Q119" s="21" t="str">
        <f>IFERROR(VLOOKUP(K119,'Totaal pupillen - meisjes'!B:B,1,FALSE),"")</f>
        <v/>
      </c>
      <c r="Y119" s="7" t="str">
        <f t="shared" si="6"/>
        <v/>
      </c>
      <c r="Z119" s="21" t="str">
        <f>IFERROR(VLOOKUP(T119,'Totaal miniemen - jongens'!B:B,1,FALSE),"")</f>
        <v/>
      </c>
      <c r="AH119" s="7" t="str">
        <f t="shared" si="7"/>
        <v/>
      </c>
      <c r="AI119" s="9" t="str">
        <f>IFERROR(VLOOKUP(AC119,'Totaal miniemen - meisjes'!B:B,1,FALSE),"")</f>
        <v/>
      </c>
    </row>
    <row r="120" spans="1:35" x14ac:dyDescent="0.3">
      <c r="A120" s="7"/>
      <c r="G120" s="53" t="str">
        <f t="shared" si="4"/>
        <v/>
      </c>
      <c r="H120" s="18" t="str">
        <f>IFERROR(VLOOKUP(B120,'Totaal pupillen - jongens'!B:B,1,FALSE),"")</f>
        <v/>
      </c>
      <c r="P120" s="7" t="str">
        <f t="shared" si="5"/>
        <v/>
      </c>
      <c r="Q120" s="21" t="str">
        <f>IFERROR(VLOOKUP(K120,'Totaal pupillen - meisjes'!B:B,1,FALSE),"")</f>
        <v/>
      </c>
      <c r="Y120" s="7" t="str">
        <f t="shared" si="6"/>
        <v/>
      </c>
      <c r="Z120" s="21" t="str">
        <f>IFERROR(VLOOKUP(T120,'Totaal miniemen - jongens'!B:B,1,FALSE),"")</f>
        <v/>
      </c>
      <c r="AH120" s="7" t="str">
        <f t="shared" si="7"/>
        <v/>
      </c>
      <c r="AI120" s="9" t="str">
        <f>IFERROR(VLOOKUP(AC120,'Totaal miniemen - meisjes'!B:B,1,FALSE),"")</f>
        <v/>
      </c>
    </row>
    <row r="121" spans="1:35" x14ac:dyDescent="0.3">
      <c r="A121" s="7"/>
      <c r="G121" s="53" t="str">
        <f t="shared" si="4"/>
        <v/>
      </c>
      <c r="H121" s="18" t="str">
        <f>IFERROR(VLOOKUP(B121,'Totaal pupillen - jongens'!B:B,1,FALSE),"")</f>
        <v/>
      </c>
      <c r="P121" s="7" t="str">
        <f t="shared" si="5"/>
        <v/>
      </c>
      <c r="Q121" s="21" t="str">
        <f>IFERROR(VLOOKUP(K121,'Totaal pupillen - meisjes'!B:B,1,FALSE),"")</f>
        <v/>
      </c>
      <c r="Y121" s="7" t="str">
        <f t="shared" si="6"/>
        <v/>
      </c>
      <c r="Z121" s="21" t="str">
        <f>IFERROR(VLOOKUP(T121,'Totaal miniemen - jongens'!B:B,1,FALSE),"")</f>
        <v/>
      </c>
      <c r="AH121" s="7" t="str">
        <f t="shared" si="7"/>
        <v/>
      </c>
      <c r="AI121" s="9" t="str">
        <f>IFERROR(VLOOKUP(AC121,'Totaal miniemen - meisjes'!B:B,1,FALSE),"")</f>
        <v/>
      </c>
    </row>
    <row r="122" spans="1:35" x14ac:dyDescent="0.3">
      <c r="A122" s="7"/>
      <c r="G122" s="53" t="str">
        <f t="shared" si="4"/>
        <v/>
      </c>
      <c r="H122" s="18" t="str">
        <f>IFERROR(VLOOKUP(B122,'Totaal pupillen - jongens'!B:B,1,FALSE),"")</f>
        <v/>
      </c>
      <c r="P122" s="7" t="str">
        <f t="shared" si="5"/>
        <v/>
      </c>
      <c r="Q122" s="21" t="str">
        <f>IFERROR(VLOOKUP(K122,'Totaal pupillen - meisjes'!B:B,1,FALSE),"")</f>
        <v/>
      </c>
      <c r="Y122" s="7" t="str">
        <f t="shared" si="6"/>
        <v/>
      </c>
      <c r="Z122" s="21" t="str">
        <f>IFERROR(VLOOKUP(T122,'Totaal miniemen - jongens'!B:B,1,FALSE),"")</f>
        <v/>
      </c>
      <c r="AH122" s="7" t="str">
        <f t="shared" si="7"/>
        <v/>
      </c>
      <c r="AI122" s="9" t="str">
        <f>IFERROR(VLOOKUP(AC122,'Totaal miniemen - meisjes'!B:B,1,FALSE),"")</f>
        <v/>
      </c>
    </row>
    <row r="123" spans="1:35" x14ac:dyDescent="0.3">
      <c r="A123" s="7"/>
      <c r="G123" s="53" t="str">
        <f t="shared" si="4"/>
        <v/>
      </c>
      <c r="H123" s="18" t="str">
        <f>IFERROR(VLOOKUP(B123,'Totaal pupillen - jongens'!B:B,1,FALSE),"")</f>
        <v/>
      </c>
      <c r="P123" s="7" t="str">
        <f t="shared" si="5"/>
        <v/>
      </c>
      <c r="Q123" s="21" t="str">
        <f>IFERROR(VLOOKUP(K123,'Totaal pupillen - meisjes'!B:B,1,FALSE),"")</f>
        <v/>
      </c>
      <c r="Y123" s="7" t="str">
        <f t="shared" si="6"/>
        <v/>
      </c>
      <c r="Z123" s="21" t="str">
        <f>IFERROR(VLOOKUP(T123,'Totaal miniemen - jongens'!B:B,1,FALSE),"")</f>
        <v/>
      </c>
      <c r="AH123" s="7" t="str">
        <f t="shared" si="7"/>
        <v/>
      </c>
      <c r="AI123" s="9" t="str">
        <f>IFERROR(VLOOKUP(AC123,'Totaal miniemen - meisjes'!B:B,1,FALSE),"")</f>
        <v/>
      </c>
    </row>
    <row r="124" spans="1:35" x14ac:dyDescent="0.3">
      <c r="A124" s="7"/>
      <c r="G124" s="53" t="str">
        <f t="shared" si="4"/>
        <v/>
      </c>
      <c r="H124" s="18" t="str">
        <f>IFERROR(VLOOKUP(B124,'Totaal pupillen - jongens'!B:B,1,FALSE),"")</f>
        <v/>
      </c>
      <c r="P124" s="7" t="str">
        <f t="shared" si="5"/>
        <v/>
      </c>
      <c r="Q124" s="21" t="str">
        <f>IFERROR(VLOOKUP(K124,'Totaal pupillen - meisjes'!B:B,1,FALSE),"")</f>
        <v/>
      </c>
      <c r="Y124" s="7" t="str">
        <f t="shared" si="6"/>
        <v/>
      </c>
      <c r="Z124" s="21" t="str">
        <f>IFERROR(VLOOKUP(T124,'Totaal miniemen - jongens'!B:B,1,FALSE),"")</f>
        <v/>
      </c>
      <c r="AH124" s="7" t="str">
        <f t="shared" si="7"/>
        <v/>
      </c>
      <c r="AI124" s="9" t="str">
        <f>IFERROR(VLOOKUP(AC124,'Totaal miniemen - meisjes'!B:B,1,FALSE),"")</f>
        <v/>
      </c>
    </row>
    <row r="125" spans="1:35" x14ac:dyDescent="0.3">
      <c r="A125" s="7"/>
      <c r="G125" s="53" t="str">
        <f t="shared" si="4"/>
        <v/>
      </c>
      <c r="H125" s="18" t="str">
        <f>IFERROR(VLOOKUP(B125,'Totaal pupillen - jongens'!B:B,1,FALSE),"")</f>
        <v/>
      </c>
      <c r="P125" s="7" t="str">
        <f t="shared" si="5"/>
        <v/>
      </c>
      <c r="Q125" s="21" t="str">
        <f>IFERROR(VLOOKUP(K125,'Totaal pupillen - meisjes'!B:B,1,FALSE),"")</f>
        <v/>
      </c>
      <c r="Y125" s="7" t="str">
        <f t="shared" si="6"/>
        <v/>
      </c>
      <c r="Z125" s="21" t="str">
        <f>IFERROR(VLOOKUP(T125,'Totaal miniemen - jongens'!B:B,1,FALSE),"")</f>
        <v/>
      </c>
      <c r="AH125" s="7" t="str">
        <f t="shared" si="7"/>
        <v/>
      </c>
      <c r="AI125" s="9" t="str">
        <f>IFERROR(VLOOKUP(AC125,'Totaal miniemen - meisjes'!B:B,1,FALSE),"")</f>
        <v/>
      </c>
    </row>
    <row r="126" spans="1:35" x14ac:dyDescent="0.3">
      <c r="A126" s="7"/>
      <c r="G126" s="53" t="str">
        <f t="shared" si="4"/>
        <v/>
      </c>
      <c r="H126" s="18" t="str">
        <f>IFERROR(VLOOKUP(B126,'Totaal pupillen - jongens'!B:B,1,FALSE),"")</f>
        <v/>
      </c>
      <c r="P126" s="7" t="str">
        <f t="shared" si="5"/>
        <v/>
      </c>
      <c r="Q126" s="21" t="str">
        <f>IFERROR(VLOOKUP(K126,'Totaal pupillen - meisjes'!B:B,1,FALSE),"")</f>
        <v/>
      </c>
      <c r="Y126" s="7" t="str">
        <f t="shared" si="6"/>
        <v/>
      </c>
      <c r="Z126" s="21" t="str">
        <f>IFERROR(VLOOKUP(T126,'Totaal miniemen - jongens'!B:B,1,FALSE),"")</f>
        <v/>
      </c>
      <c r="AH126" s="7" t="str">
        <f t="shared" si="7"/>
        <v/>
      </c>
      <c r="AI126" s="9" t="str">
        <f>IFERROR(VLOOKUP(AC126,'Totaal miniemen - meisjes'!B:B,1,FALSE),"")</f>
        <v/>
      </c>
    </row>
    <row r="127" spans="1:35" x14ac:dyDescent="0.3">
      <c r="A127" s="7"/>
      <c r="G127" s="53" t="str">
        <f t="shared" si="4"/>
        <v/>
      </c>
      <c r="H127" s="18" t="str">
        <f>IFERROR(VLOOKUP(B127,'Totaal pupillen - jongens'!B:B,1,FALSE),"")</f>
        <v/>
      </c>
      <c r="P127" s="7" t="str">
        <f t="shared" si="5"/>
        <v/>
      </c>
      <c r="Q127" s="21" t="str">
        <f>IFERROR(VLOOKUP(K127,'Totaal pupillen - meisjes'!B:B,1,FALSE),"")</f>
        <v/>
      </c>
      <c r="Y127" s="7" t="str">
        <f t="shared" si="6"/>
        <v/>
      </c>
      <c r="Z127" s="21" t="str">
        <f>IFERROR(VLOOKUP(T127,'Totaal miniemen - jongens'!B:B,1,FALSE),"")</f>
        <v/>
      </c>
      <c r="AH127" s="7" t="str">
        <f t="shared" si="7"/>
        <v/>
      </c>
      <c r="AI127" s="9" t="str">
        <f>IFERROR(VLOOKUP(AC127,'Totaal miniemen - meisjes'!B:B,1,FALSE),"")</f>
        <v/>
      </c>
    </row>
    <row r="128" spans="1:35" x14ac:dyDescent="0.3">
      <c r="A128" s="7"/>
      <c r="G128" s="53" t="str">
        <f t="shared" si="4"/>
        <v/>
      </c>
      <c r="H128" s="18" t="str">
        <f>IFERROR(VLOOKUP(B128,'Totaal pupillen - jongens'!B:B,1,FALSE),"")</f>
        <v/>
      </c>
      <c r="P128" s="7" t="str">
        <f t="shared" si="5"/>
        <v/>
      </c>
      <c r="Q128" s="21" t="str">
        <f>IFERROR(VLOOKUP(K128,'Totaal pupillen - meisjes'!B:B,1,FALSE),"")</f>
        <v/>
      </c>
      <c r="Y128" s="7" t="str">
        <f t="shared" si="6"/>
        <v/>
      </c>
      <c r="Z128" s="21" t="str">
        <f>IFERROR(VLOOKUP(T128,'Totaal miniemen - jongens'!B:B,1,FALSE),"")</f>
        <v/>
      </c>
      <c r="AH128" s="7" t="str">
        <f t="shared" si="7"/>
        <v/>
      </c>
      <c r="AI128" s="9" t="str">
        <f>IFERROR(VLOOKUP(AC128,'Totaal miniemen - meisjes'!B:B,1,FALSE),"")</f>
        <v/>
      </c>
    </row>
    <row r="129" spans="1:35" x14ac:dyDescent="0.3">
      <c r="A129" s="7"/>
      <c r="G129" s="53" t="str">
        <f t="shared" si="4"/>
        <v/>
      </c>
      <c r="H129" s="18" t="str">
        <f>IFERROR(VLOOKUP(B129,'Totaal pupillen - jongens'!B:B,1,FALSE),"")</f>
        <v/>
      </c>
      <c r="P129" s="7" t="str">
        <f t="shared" si="5"/>
        <v/>
      </c>
      <c r="Q129" s="21" t="str">
        <f>IFERROR(VLOOKUP(K129,'Totaal pupillen - meisjes'!B:B,1,FALSE),"")</f>
        <v/>
      </c>
      <c r="Y129" s="7" t="str">
        <f t="shared" si="6"/>
        <v/>
      </c>
      <c r="Z129" s="21" t="str">
        <f>IFERROR(VLOOKUP(T129,'Totaal miniemen - jongens'!B:B,1,FALSE),"")</f>
        <v/>
      </c>
      <c r="AH129" s="7" t="str">
        <f t="shared" si="7"/>
        <v/>
      </c>
      <c r="AI129" s="9" t="str">
        <f>IFERROR(VLOOKUP(AC129,'Totaal miniemen - meisjes'!B:B,1,FALSE),"")</f>
        <v/>
      </c>
    </row>
    <row r="130" spans="1:35" x14ac:dyDescent="0.3">
      <c r="A130" s="7"/>
      <c r="G130" s="53" t="str">
        <f t="shared" si="4"/>
        <v/>
      </c>
      <c r="H130" s="18" t="str">
        <f>IFERROR(VLOOKUP(B130,'Totaal pupillen - jongens'!B:B,1,FALSE),"")</f>
        <v/>
      </c>
      <c r="P130" s="7" t="str">
        <f t="shared" si="5"/>
        <v/>
      </c>
      <c r="Q130" s="21" t="str">
        <f>IFERROR(VLOOKUP(K130,'Totaal pupillen - meisjes'!B:B,1,FALSE),"")</f>
        <v/>
      </c>
      <c r="Y130" s="7" t="str">
        <f t="shared" si="6"/>
        <v/>
      </c>
      <c r="Z130" s="21" t="str">
        <f>IFERROR(VLOOKUP(T130,'Totaal miniemen - jongens'!B:B,1,FALSE),"")</f>
        <v/>
      </c>
      <c r="AH130" s="7" t="str">
        <f t="shared" si="7"/>
        <v/>
      </c>
      <c r="AI130" s="9" t="str">
        <f>IFERROR(VLOOKUP(AC130,'Totaal miniemen - meisjes'!B:B,1,FALSE),"")</f>
        <v/>
      </c>
    </row>
    <row r="131" spans="1:35" x14ac:dyDescent="0.3">
      <c r="A131" s="7"/>
      <c r="G131" s="53" t="str">
        <f t="shared" si="4"/>
        <v/>
      </c>
      <c r="H131" s="18" t="str">
        <f>IFERROR(VLOOKUP(B131,'Totaal pupillen - jongens'!B:B,1,FALSE),"")</f>
        <v/>
      </c>
      <c r="P131" s="7" t="str">
        <f t="shared" si="5"/>
        <v/>
      </c>
      <c r="Q131" s="21" t="str">
        <f>IFERROR(VLOOKUP(K131,'Totaal pupillen - meisjes'!B:B,1,FALSE),"")</f>
        <v/>
      </c>
      <c r="Y131" s="7" t="str">
        <f t="shared" si="6"/>
        <v/>
      </c>
      <c r="Z131" s="21" t="str">
        <f>IFERROR(VLOOKUP(T131,'Totaal miniemen - jongens'!B:B,1,FALSE),"")</f>
        <v/>
      </c>
      <c r="AH131" s="7" t="str">
        <f t="shared" si="7"/>
        <v/>
      </c>
      <c r="AI131" s="9" t="str">
        <f>IFERROR(VLOOKUP(AC131,'Totaal miniemen - meisjes'!B:B,1,FALSE),"")</f>
        <v/>
      </c>
    </row>
    <row r="132" spans="1:35" x14ac:dyDescent="0.3">
      <c r="A132" s="7"/>
      <c r="G132" s="53" t="str">
        <f t="shared" ref="G132:G195" si="8">IF(SUM(D132:F132)&gt;0,SUM(D132:F132),"")</f>
        <v/>
      </c>
      <c r="H132" s="18" t="str">
        <f>IFERROR(VLOOKUP(B132,'Totaal pupillen - jongens'!B:B,1,FALSE),"")</f>
        <v/>
      </c>
      <c r="P132" s="7" t="str">
        <f t="shared" ref="P132:P195" si="9">IF(SUM(M132:O132)&gt;0,SUM(M132:O132),"")</f>
        <v/>
      </c>
      <c r="Q132" s="21" t="str">
        <f>IFERROR(VLOOKUP(K132,'Totaal pupillen - meisjes'!B:B,1,FALSE),"")</f>
        <v/>
      </c>
      <c r="Y132" s="7" t="str">
        <f t="shared" ref="Y132:Y195" si="10">IF(SUM(V132:X132)&gt;0,SUM(V132:X132),"")</f>
        <v/>
      </c>
      <c r="Z132" s="21" t="str">
        <f>IFERROR(VLOOKUP(T132,'Totaal miniemen - jongens'!B:B,1,FALSE),"")</f>
        <v/>
      </c>
      <c r="AH132" s="7" t="str">
        <f t="shared" ref="AH132:AH195" si="11">IF(SUM(AE132:AG132)&gt;0,SUM(AE132:AG132),"")</f>
        <v/>
      </c>
      <c r="AI132" s="9" t="str">
        <f>IFERROR(VLOOKUP(AC132,'Totaal miniemen - meisjes'!B:B,1,FALSE),"")</f>
        <v/>
      </c>
    </row>
    <row r="133" spans="1:35" x14ac:dyDescent="0.3">
      <c r="A133" s="7"/>
      <c r="G133" s="53" t="str">
        <f t="shared" si="8"/>
        <v/>
      </c>
      <c r="H133" s="18" t="str">
        <f>IFERROR(VLOOKUP(B133,'Totaal pupillen - jongens'!B:B,1,FALSE),"")</f>
        <v/>
      </c>
      <c r="P133" s="7" t="str">
        <f t="shared" si="9"/>
        <v/>
      </c>
      <c r="Q133" s="21" t="str">
        <f>IFERROR(VLOOKUP(K133,'Totaal pupillen - meisjes'!B:B,1,FALSE),"")</f>
        <v/>
      </c>
      <c r="Y133" s="7" t="str">
        <f t="shared" si="10"/>
        <v/>
      </c>
      <c r="Z133" s="21" t="str">
        <f>IFERROR(VLOOKUP(T133,'Totaal miniemen - jongens'!B:B,1,FALSE),"")</f>
        <v/>
      </c>
      <c r="AH133" s="7" t="str">
        <f t="shared" si="11"/>
        <v/>
      </c>
      <c r="AI133" s="9" t="str">
        <f>IFERROR(VLOOKUP(AC133,'Totaal miniemen - meisjes'!B:B,1,FALSE),"")</f>
        <v/>
      </c>
    </row>
    <row r="134" spans="1:35" x14ac:dyDescent="0.3">
      <c r="A134" s="7"/>
      <c r="G134" s="53" t="str">
        <f t="shared" si="8"/>
        <v/>
      </c>
      <c r="H134" s="18" t="str">
        <f>IFERROR(VLOOKUP(B134,'Totaal pupillen - jongens'!B:B,1,FALSE),"")</f>
        <v/>
      </c>
      <c r="P134" s="7" t="str">
        <f t="shared" si="9"/>
        <v/>
      </c>
      <c r="Q134" s="21" t="str">
        <f>IFERROR(VLOOKUP(K134,'Totaal pupillen - meisjes'!B:B,1,FALSE),"")</f>
        <v/>
      </c>
      <c r="Y134" s="7" t="str">
        <f t="shared" si="10"/>
        <v/>
      </c>
      <c r="Z134" s="21" t="str">
        <f>IFERROR(VLOOKUP(T134,'Totaal miniemen - jongens'!B:B,1,FALSE),"")</f>
        <v/>
      </c>
      <c r="AH134" s="7" t="str">
        <f t="shared" si="11"/>
        <v/>
      </c>
      <c r="AI134" s="9" t="str">
        <f>IFERROR(VLOOKUP(AC134,'Totaal miniemen - meisjes'!B:B,1,FALSE),"")</f>
        <v/>
      </c>
    </row>
    <row r="135" spans="1:35" x14ac:dyDescent="0.3">
      <c r="A135" s="7"/>
      <c r="G135" s="53" t="str">
        <f t="shared" si="8"/>
        <v/>
      </c>
      <c r="H135" s="18" t="str">
        <f>IFERROR(VLOOKUP(B135,'Totaal pupillen - jongens'!B:B,1,FALSE),"")</f>
        <v/>
      </c>
      <c r="P135" s="7" t="str">
        <f t="shared" si="9"/>
        <v/>
      </c>
      <c r="Q135" s="21" t="str">
        <f>IFERROR(VLOOKUP(K135,'Totaal pupillen - meisjes'!B:B,1,FALSE),"")</f>
        <v/>
      </c>
      <c r="Y135" s="7" t="str">
        <f t="shared" si="10"/>
        <v/>
      </c>
      <c r="Z135" s="21" t="str">
        <f>IFERROR(VLOOKUP(T135,'Totaal miniemen - jongens'!B:B,1,FALSE),"")</f>
        <v/>
      </c>
      <c r="AH135" s="7" t="str">
        <f t="shared" si="11"/>
        <v/>
      </c>
      <c r="AI135" s="9" t="str">
        <f>IFERROR(VLOOKUP(AC135,'Totaal miniemen - meisjes'!B:B,1,FALSE),"")</f>
        <v/>
      </c>
    </row>
    <row r="136" spans="1:35" x14ac:dyDescent="0.3">
      <c r="A136" s="7"/>
      <c r="G136" s="53" t="str">
        <f t="shared" si="8"/>
        <v/>
      </c>
      <c r="H136" s="18" t="str">
        <f>IFERROR(VLOOKUP(B136,'Totaal pupillen - jongens'!B:B,1,FALSE),"")</f>
        <v/>
      </c>
      <c r="P136" s="7" t="str">
        <f t="shared" si="9"/>
        <v/>
      </c>
      <c r="Q136" s="21" t="str">
        <f>IFERROR(VLOOKUP(K136,'Totaal pupillen - meisjes'!B:B,1,FALSE),"")</f>
        <v/>
      </c>
      <c r="Y136" s="7" t="str">
        <f t="shared" si="10"/>
        <v/>
      </c>
      <c r="Z136" s="21" t="str">
        <f>IFERROR(VLOOKUP(T136,'Totaal miniemen - jongens'!B:B,1,FALSE),"")</f>
        <v/>
      </c>
      <c r="AH136" s="7" t="str">
        <f t="shared" si="11"/>
        <v/>
      </c>
      <c r="AI136" s="9" t="str">
        <f>IFERROR(VLOOKUP(AC136,'Totaal miniemen - meisjes'!B:B,1,FALSE),"")</f>
        <v/>
      </c>
    </row>
    <row r="137" spans="1:35" x14ac:dyDescent="0.3">
      <c r="A137" s="7"/>
      <c r="G137" s="53" t="str">
        <f t="shared" si="8"/>
        <v/>
      </c>
      <c r="H137" s="18" t="str">
        <f>IFERROR(VLOOKUP(B137,'Totaal pupillen - jongens'!B:B,1,FALSE),"")</f>
        <v/>
      </c>
      <c r="P137" s="7" t="str">
        <f t="shared" si="9"/>
        <v/>
      </c>
      <c r="Q137" s="21" t="str">
        <f>IFERROR(VLOOKUP(K137,'Totaal pupillen - meisjes'!B:B,1,FALSE),"")</f>
        <v/>
      </c>
      <c r="Y137" s="7" t="str">
        <f t="shared" si="10"/>
        <v/>
      </c>
      <c r="Z137" s="21" t="str">
        <f>IFERROR(VLOOKUP(T137,'Totaal miniemen - jongens'!B:B,1,FALSE),"")</f>
        <v/>
      </c>
      <c r="AH137" s="7" t="str">
        <f t="shared" si="11"/>
        <v/>
      </c>
      <c r="AI137" s="9" t="str">
        <f>IFERROR(VLOOKUP(AC137,'Totaal miniemen - meisjes'!B:B,1,FALSE),"")</f>
        <v/>
      </c>
    </row>
    <row r="138" spans="1:35" x14ac:dyDescent="0.3">
      <c r="A138" s="7"/>
      <c r="G138" s="53" t="str">
        <f t="shared" si="8"/>
        <v/>
      </c>
      <c r="H138" s="18" t="str">
        <f>IFERROR(VLOOKUP(B138,'Totaal pupillen - jongens'!B:B,1,FALSE),"")</f>
        <v/>
      </c>
      <c r="P138" s="7" t="str">
        <f t="shared" si="9"/>
        <v/>
      </c>
      <c r="Q138" s="21" t="str">
        <f>IFERROR(VLOOKUP(K138,'Totaal pupillen - meisjes'!B:B,1,FALSE),"")</f>
        <v/>
      </c>
      <c r="Y138" s="7" t="str">
        <f t="shared" si="10"/>
        <v/>
      </c>
      <c r="Z138" s="21" t="str">
        <f>IFERROR(VLOOKUP(T138,'Totaal miniemen - jongens'!B:B,1,FALSE),"")</f>
        <v/>
      </c>
      <c r="AH138" s="7" t="str">
        <f t="shared" si="11"/>
        <v/>
      </c>
      <c r="AI138" s="9" t="str">
        <f>IFERROR(VLOOKUP(AC138,'Totaal miniemen - meisjes'!B:B,1,FALSE),"")</f>
        <v/>
      </c>
    </row>
    <row r="139" spans="1:35" x14ac:dyDescent="0.3">
      <c r="A139" s="7"/>
      <c r="G139" s="53" t="str">
        <f t="shared" si="8"/>
        <v/>
      </c>
      <c r="H139" s="18" t="str">
        <f>IFERROR(VLOOKUP(B139,'Totaal pupillen - jongens'!B:B,1,FALSE),"")</f>
        <v/>
      </c>
      <c r="P139" s="7" t="str">
        <f t="shared" si="9"/>
        <v/>
      </c>
      <c r="Q139" s="21" t="str">
        <f>IFERROR(VLOOKUP(K139,'Totaal pupillen - meisjes'!B:B,1,FALSE),"")</f>
        <v/>
      </c>
      <c r="Y139" s="7" t="str">
        <f t="shared" si="10"/>
        <v/>
      </c>
      <c r="Z139" s="21" t="str">
        <f>IFERROR(VLOOKUP(T139,'Totaal miniemen - jongens'!B:B,1,FALSE),"")</f>
        <v/>
      </c>
      <c r="AH139" s="7" t="str">
        <f t="shared" si="11"/>
        <v/>
      </c>
      <c r="AI139" s="9" t="str">
        <f>IFERROR(VLOOKUP(AC139,'Totaal miniemen - meisjes'!B:B,1,FALSE),"")</f>
        <v/>
      </c>
    </row>
    <row r="140" spans="1:35" x14ac:dyDescent="0.3">
      <c r="A140" s="7"/>
      <c r="G140" s="53" t="str">
        <f t="shared" si="8"/>
        <v/>
      </c>
      <c r="H140" s="18" t="str">
        <f>IFERROR(VLOOKUP(B140,'Totaal pupillen - jongens'!B:B,1,FALSE),"")</f>
        <v/>
      </c>
      <c r="P140" s="7" t="str">
        <f t="shared" si="9"/>
        <v/>
      </c>
      <c r="Q140" s="21" t="str">
        <f>IFERROR(VLOOKUP(K140,'Totaal pupillen - meisjes'!B:B,1,FALSE),"")</f>
        <v/>
      </c>
      <c r="Y140" s="7" t="str">
        <f t="shared" si="10"/>
        <v/>
      </c>
      <c r="Z140" s="21" t="str">
        <f>IFERROR(VLOOKUP(T140,'Totaal miniemen - jongens'!B:B,1,FALSE),"")</f>
        <v/>
      </c>
      <c r="AH140" s="7" t="str">
        <f t="shared" si="11"/>
        <v/>
      </c>
      <c r="AI140" s="9" t="str">
        <f>IFERROR(VLOOKUP(AC140,'Totaal miniemen - meisjes'!B:B,1,FALSE),"")</f>
        <v/>
      </c>
    </row>
    <row r="141" spans="1:35" x14ac:dyDescent="0.3">
      <c r="A141" s="7"/>
      <c r="G141" s="53" t="str">
        <f t="shared" si="8"/>
        <v/>
      </c>
      <c r="H141" s="18" t="str">
        <f>IFERROR(VLOOKUP(B141,'Totaal pupillen - jongens'!B:B,1,FALSE),"")</f>
        <v/>
      </c>
      <c r="P141" s="7" t="str">
        <f t="shared" si="9"/>
        <v/>
      </c>
      <c r="Q141" s="21" t="str">
        <f>IFERROR(VLOOKUP(K141,'Totaal pupillen - meisjes'!B:B,1,FALSE),"")</f>
        <v/>
      </c>
      <c r="Y141" s="7" t="str">
        <f t="shared" si="10"/>
        <v/>
      </c>
      <c r="Z141" s="21" t="str">
        <f>IFERROR(VLOOKUP(T141,'Totaal miniemen - jongens'!B:B,1,FALSE),"")</f>
        <v/>
      </c>
      <c r="AH141" s="7" t="str">
        <f t="shared" si="11"/>
        <v/>
      </c>
      <c r="AI141" s="9" t="str">
        <f>IFERROR(VLOOKUP(AC141,'Totaal miniemen - meisjes'!B:B,1,FALSE),"")</f>
        <v/>
      </c>
    </row>
    <row r="142" spans="1:35" x14ac:dyDescent="0.3">
      <c r="A142" s="7"/>
      <c r="G142" s="53" t="str">
        <f t="shared" si="8"/>
        <v/>
      </c>
      <c r="H142" s="18" t="str">
        <f>IFERROR(VLOOKUP(B142,'Totaal pupillen - jongens'!B:B,1,FALSE),"")</f>
        <v/>
      </c>
      <c r="P142" s="7" t="str">
        <f t="shared" si="9"/>
        <v/>
      </c>
      <c r="Q142" s="21" t="str">
        <f>IFERROR(VLOOKUP(K142,'Totaal pupillen - meisjes'!B:B,1,FALSE),"")</f>
        <v/>
      </c>
      <c r="Y142" s="7" t="str">
        <f t="shared" si="10"/>
        <v/>
      </c>
      <c r="Z142" s="21" t="str">
        <f>IFERROR(VLOOKUP(T142,'Totaal miniemen - jongens'!B:B,1,FALSE),"")</f>
        <v/>
      </c>
      <c r="AH142" s="7" t="str">
        <f t="shared" si="11"/>
        <v/>
      </c>
      <c r="AI142" s="9" t="str">
        <f>IFERROR(VLOOKUP(AC142,'Totaal miniemen - meisjes'!B:B,1,FALSE),"")</f>
        <v/>
      </c>
    </row>
    <row r="143" spans="1:35" x14ac:dyDescent="0.3">
      <c r="A143" s="7"/>
      <c r="G143" s="53" t="str">
        <f t="shared" si="8"/>
        <v/>
      </c>
      <c r="H143" s="18" t="str">
        <f>IFERROR(VLOOKUP(B143,'Totaal pupillen - jongens'!B:B,1,FALSE),"")</f>
        <v/>
      </c>
      <c r="P143" s="7" t="str">
        <f t="shared" si="9"/>
        <v/>
      </c>
      <c r="Q143" s="21" t="str">
        <f>IFERROR(VLOOKUP(K143,'Totaal pupillen - meisjes'!B:B,1,FALSE),"")</f>
        <v/>
      </c>
      <c r="Y143" s="7" t="str">
        <f t="shared" si="10"/>
        <v/>
      </c>
      <c r="Z143" s="21" t="str">
        <f>IFERROR(VLOOKUP(T143,'Totaal miniemen - jongens'!B:B,1,FALSE),"")</f>
        <v/>
      </c>
      <c r="AH143" s="7" t="str">
        <f t="shared" si="11"/>
        <v/>
      </c>
      <c r="AI143" s="9" t="str">
        <f>IFERROR(VLOOKUP(AC143,'Totaal miniemen - meisjes'!B:B,1,FALSE),"")</f>
        <v/>
      </c>
    </row>
    <row r="144" spans="1:35" x14ac:dyDescent="0.3">
      <c r="A144" s="7"/>
      <c r="G144" s="53" t="str">
        <f t="shared" si="8"/>
        <v/>
      </c>
      <c r="H144" s="18" t="str">
        <f>IFERROR(VLOOKUP(B144,'Totaal pupillen - jongens'!B:B,1,FALSE),"")</f>
        <v/>
      </c>
      <c r="P144" s="7" t="str">
        <f t="shared" si="9"/>
        <v/>
      </c>
      <c r="Q144" s="21" t="str">
        <f>IFERROR(VLOOKUP(K144,'Totaal pupillen - meisjes'!B:B,1,FALSE),"")</f>
        <v/>
      </c>
      <c r="Y144" s="7" t="str">
        <f t="shared" si="10"/>
        <v/>
      </c>
      <c r="Z144" s="21" t="str">
        <f>IFERROR(VLOOKUP(T144,'Totaal miniemen - jongens'!B:B,1,FALSE),"")</f>
        <v/>
      </c>
      <c r="AH144" s="7" t="str">
        <f t="shared" si="11"/>
        <v/>
      </c>
      <c r="AI144" s="9" t="str">
        <f>IFERROR(VLOOKUP(AC144,'Totaal miniemen - meisjes'!B:B,1,FALSE),"")</f>
        <v/>
      </c>
    </row>
    <row r="145" spans="1:35" x14ac:dyDescent="0.3">
      <c r="A145" s="7"/>
      <c r="G145" s="53" t="str">
        <f t="shared" si="8"/>
        <v/>
      </c>
      <c r="H145" s="18" t="str">
        <f>IFERROR(VLOOKUP(B145,'Totaal pupillen - jongens'!B:B,1,FALSE),"")</f>
        <v/>
      </c>
      <c r="P145" s="7" t="str">
        <f t="shared" si="9"/>
        <v/>
      </c>
      <c r="Q145" s="21" t="str">
        <f>IFERROR(VLOOKUP(K145,'Totaal pupillen - meisjes'!B:B,1,FALSE),"")</f>
        <v/>
      </c>
      <c r="Y145" s="7" t="str">
        <f t="shared" si="10"/>
        <v/>
      </c>
      <c r="Z145" s="21" t="str">
        <f>IFERROR(VLOOKUP(T145,'Totaal miniemen - jongens'!B:B,1,FALSE),"")</f>
        <v/>
      </c>
      <c r="AH145" s="7" t="str">
        <f t="shared" si="11"/>
        <v/>
      </c>
      <c r="AI145" s="9" t="str">
        <f>IFERROR(VLOOKUP(AC145,'Totaal miniemen - meisjes'!B:B,1,FALSE),"")</f>
        <v/>
      </c>
    </row>
    <row r="146" spans="1:35" x14ac:dyDescent="0.3">
      <c r="A146" s="7"/>
      <c r="G146" s="53" t="str">
        <f t="shared" si="8"/>
        <v/>
      </c>
      <c r="H146" s="18" t="str">
        <f>IFERROR(VLOOKUP(B146,'Totaal pupillen - jongens'!B:B,1,FALSE),"")</f>
        <v/>
      </c>
      <c r="P146" s="7" t="str">
        <f t="shared" si="9"/>
        <v/>
      </c>
      <c r="Q146" s="21" t="str">
        <f>IFERROR(VLOOKUP(K146,'Totaal pupillen - meisjes'!B:B,1,FALSE),"")</f>
        <v/>
      </c>
      <c r="Y146" s="7" t="str">
        <f t="shared" si="10"/>
        <v/>
      </c>
      <c r="Z146" s="21" t="str">
        <f>IFERROR(VLOOKUP(T146,'Totaal miniemen - jongens'!B:B,1,FALSE),"")</f>
        <v/>
      </c>
      <c r="AH146" s="7" t="str">
        <f t="shared" si="11"/>
        <v/>
      </c>
      <c r="AI146" s="9" t="str">
        <f>IFERROR(VLOOKUP(AC146,'Totaal miniemen - meisjes'!B:B,1,FALSE),"")</f>
        <v/>
      </c>
    </row>
    <row r="147" spans="1:35" x14ac:dyDescent="0.3">
      <c r="A147" s="7"/>
      <c r="G147" s="53" t="str">
        <f t="shared" si="8"/>
        <v/>
      </c>
      <c r="H147" s="18" t="str">
        <f>IFERROR(VLOOKUP(B147,'Totaal pupillen - jongens'!B:B,1,FALSE),"")</f>
        <v/>
      </c>
      <c r="P147" s="7" t="str">
        <f t="shared" si="9"/>
        <v/>
      </c>
      <c r="Q147" s="21" t="str">
        <f>IFERROR(VLOOKUP(K147,'Totaal pupillen - meisjes'!B:B,1,FALSE),"")</f>
        <v/>
      </c>
      <c r="Y147" s="7" t="str">
        <f t="shared" si="10"/>
        <v/>
      </c>
      <c r="Z147" s="21" t="str">
        <f>IFERROR(VLOOKUP(T147,'Totaal miniemen - jongens'!B:B,1,FALSE),"")</f>
        <v/>
      </c>
      <c r="AH147" s="7" t="str">
        <f t="shared" si="11"/>
        <v/>
      </c>
      <c r="AI147" s="9" t="str">
        <f>IFERROR(VLOOKUP(AC147,'Totaal miniemen - meisjes'!B:B,1,FALSE),"")</f>
        <v/>
      </c>
    </row>
    <row r="148" spans="1:35" x14ac:dyDescent="0.3">
      <c r="A148" s="7"/>
      <c r="G148" s="53" t="str">
        <f t="shared" si="8"/>
        <v/>
      </c>
      <c r="H148" s="18" t="str">
        <f>IFERROR(VLOOKUP(B148,'Totaal pupillen - jongens'!B:B,1,FALSE),"")</f>
        <v/>
      </c>
      <c r="P148" s="7" t="str">
        <f t="shared" si="9"/>
        <v/>
      </c>
      <c r="Q148" s="21" t="str">
        <f>IFERROR(VLOOKUP(K148,'Totaal pupillen - meisjes'!B:B,1,FALSE),"")</f>
        <v/>
      </c>
      <c r="Y148" s="7" t="str">
        <f t="shared" si="10"/>
        <v/>
      </c>
      <c r="Z148" s="21" t="str">
        <f>IFERROR(VLOOKUP(T148,'Totaal miniemen - jongens'!B:B,1,FALSE),"")</f>
        <v/>
      </c>
      <c r="AH148" s="7" t="str">
        <f t="shared" si="11"/>
        <v/>
      </c>
      <c r="AI148" s="9" t="str">
        <f>IFERROR(VLOOKUP(AC148,'Totaal miniemen - meisjes'!B:B,1,FALSE),"")</f>
        <v/>
      </c>
    </row>
    <row r="149" spans="1:35" x14ac:dyDescent="0.3">
      <c r="A149" s="7"/>
      <c r="G149" s="53" t="str">
        <f t="shared" si="8"/>
        <v/>
      </c>
      <c r="H149" s="18" t="str">
        <f>IFERROR(VLOOKUP(B149,'Totaal pupillen - jongens'!B:B,1,FALSE),"")</f>
        <v/>
      </c>
      <c r="P149" s="7" t="str">
        <f t="shared" si="9"/>
        <v/>
      </c>
      <c r="Q149" s="21" t="str">
        <f>IFERROR(VLOOKUP(K149,'Totaal pupillen - meisjes'!B:B,1,FALSE),"")</f>
        <v/>
      </c>
      <c r="Y149" s="7" t="str">
        <f t="shared" si="10"/>
        <v/>
      </c>
      <c r="Z149" s="21" t="str">
        <f>IFERROR(VLOOKUP(T149,'Totaal miniemen - jongens'!B:B,1,FALSE),"")</f>
        <v/>
      </c>
      <c r="AH149" s="7" t="str">
        <f t="shared" si="11"/>
        <v/>
      </c>
      <c r="AI149" s="9" t="str">
        <f>IFERROR(VLOOKUP(AC149,'Totaal miniemen - meisjes'!B:B,1,FALSE),"")</f>
        <v/>
      </c>
    </row>
    <row r="150" spans="1:35" x14ac:dyDescent="0.3">
      <c r="A150" s="7"/>
      <c r="G150" s="53" t="str">
        <f t="shared" si="8"/>
        <v/>
      </c>
      <c r="H150" s="18" t="str">
        <f>IFERROR(VLOOKUP(B150,'Totaal pupillen - jongens'!B:B,1,FALSE),"")</f>
        <v/>
      </c>
      <c r="P150" s="7" t="str">
        <f t="shared" si="9"/>
        <v/>
      </c>
      <c r="Q150" s="21" t="str">
        <f>IFERROR(VLOOKUP(K150,'Totaal pupillen - meisjes'!B:B,1,FALSE),"")</f>
        <v/>
      </c>
      <c r="Y150" s="7" t="str">
        <f t="shared" si="10"/>
        <v/>
      </c>
      <c r="Z150" s="21" t="str">
        <f>IFERROR(VLOOKUP(T150,'Totaal miniemen - jongens'!B:B,1,FALSE),"")</f>
        <v/>
      </c>
      <c r="AH150" s="7" t="str">
        <f t="shared" si="11"/>
        <v/>
      </c>
      <c r="AI150" s="9" t="str">
        <f>IFERROR(VLOOKUP(AC150,'Totaal miniemen - meisjes'!B:B,1,FALSE),"")</f>
        <v/>
      </c>
    </row>
    <row r="151" spans="1:35" x14ac:dyDescent="0.3">
      <c r="A151" s="7"/>
      <c r="G151" s="53" t="str">
        <f t="shared" si="8"/>
        <v/>
      </c>
      <c r="H151" s="18" t="str">
        <f>IFERROR(VLOOKUP(B151,'Totaal pupillen - jongens'!B:B,1,FALSE),"")</f>
        <v/>
      </c>
      <c r="P151" s="7" t="str">
        <f t="shared" si="9"/>
        <v/>
      </c>
      <c r="Q151" s="21" t="str">
        <f>IFERROR(VLOOKUP(K151,'Totaal pupillen - meisjes'!B:B,1,FALSE),"")</f>
        <v/>
      </c>
      <c r="Y151" s="7" t="str">
        <f t="shared" si="10"/>
        <v/>
      </c>
      <c r="Z151" s="21" t="str">
        <f>IFERROR(VLOOKUP(T151,'Totaal miniemen - jongens'!B:B,1,FALSE),"")</f>
        <v/>
      </c>
      <c r="AH151" s="7" t="str">
        <f t="shared" si="11"/>
        <v/>
      </c>
      <c r="AI151" s="9" t="str">
        <f>IFERROR(VLOOKUP(AC151,'Totaal miniemen - meisjes'!B:B,1,FALSE),"")</f>
        <v/>
      </c>
    </row>
    <row r="152" spans="1:35" x14ac:dyDescent="0.3">
      <c r="A152" s="7"/>
      <c r="G152" s="53" t="str">
        <f t="shared" si="8"/>
        <v/>
      </c>
      <c r="H152" s="18" t="str">
        <f>IFERROR(VLOOKUP(B152,'Totaal pupillen - jongens'!B:B,1,FALSE),"")</f>
        <v/>
      </c>
      <c r="P152" s="7" t="str">
        <f t="shared" si="9"/>
        <v/>
      </c>
      <c r="Q152" s="21" t="str">
        <f>IFERROR(VLOOKUP(K152,'Totaal pupillen - meisjes'!B:B,1,FALSE),"")</f>
        <v/>
      </c>
      <c r="Y152" s="7" t="str">
        <f t="shared" si="10"/>
        <v/>
      </c>
      <c r="Z152" s="21" t="str">
        <f>IFERROR(VLOOKUP(T152,'Totaal miniemen - jongens'!B:B,1,FALSE),"")</f>
        <v/>
      </c>
      <c r="AH152" s="7" t="str">
        <f t="shared" si="11"/>
        <v/>
      </c>
      <c r="AI152" s="9" t="str">
        <f>IFERROR(VLOOKUP(AC152,'Totaal miniemen - meisjes'!B:B,1,FALSE),"")</f>
        <v/>
      </c>
    </row>
    <row r="153" spans="1:35" x14ac:dyDescent="0.3">
      <c r="A153" s="7"/>
      <c r="G153" s="53" t="str">
        <f t="shared" si="8"/>
        <v/>
      </c>
      <c r="H153" s="18" t="str">
        <f>IFERROR(VLOOKUP(B153,'Totaal pupillen - jongens'!B:B,1,FALSE),"")</f>
        <v/>
      </c>
      <c r="P153" s="7" t="str">
        <f t="shared" si="9"/>
        <v/>
      </c>
      <c r="Q153" s="21" t="str">
        <f>IFERROR(VLOOKUP(K153,'Totaal pupillen - meisjes'!B:B,1,FALSE),"")</f>
        <v/>
      </c>
      <c r="Y153" s="7" t="str">
        <f t="shared" si="10"/>
        <v/>
      </c>
      <c r="Z153" s="21" t="str">
        <f>IFERROR(VLOOKUP(T153,'Totaal miniemen - jongens'!B:B,1,FALSE),"")</f>
        <v/>
      </c>
      <c r="AH153" s="7" t="str">
        <f t="shared" si="11"/>
        <v/>
      </c>
      <c r="AI153" s="9" t="str">
        <f>IFERROR(VLOOKUP(AC153,'Totaal miniemen - meisjes'!B:B,1,FALSE),"")</f>
        <v/>
      </c>
    </row>
    <row r="154" spans="1:35" x14ac:dyDescent="0.3">
      <c r="A154" s="7"/>
      <c r="G154" s="53" t="str">
        <f t="shared" si="8"/>
        <v/>
      </c>
      <c r="H154" s="18" t="str">
        <f>IFERROR(VLOOKUP(B154,'Totaal pupillen - jongens'!B:B,1,FALSE),"")</f>
        <v/>
      </c>
      <c r="P154" s="7" t="str">
        <f t="shared" si="9"/>
        <v/>
      </c>
      <c r="Q154" s="21" t="str">
        <f>IFERROR(VLOOKUP(K154,'Totaal pupillen - meisjes'!B:B,1,FALSE),"")</f>
        <v/>
      </c>
      <c r="Y154" s="7" t="str">
        <f t="shared" si="10"/>
        <v/>
      </c>
      <c r="Z154" s="21" t="str">
        <f>IFERROR(VLOOKUP(T154,'Totaal miniemen - jongens'!B:B,1,FALSE),"")</f>
        <v/>
      </c>
      <c r="AH154" s="7" t="str">
        <f t="shared" si="11"/>
        <v/>
      </c>
      <c r="AI154" s="9" t="str">
        <f>IFERROR(VLOOKUP(AC154,'Totaal miniemen - meisjes'!B:B,1,FALSE),"")</f>
        <v/>
      </c>
    </row>
    <row r="155" spans="1:35" x14ac:dyDescent="0.3">
      <c r="A155" s="7"/>
      <c r="G155" s="53" t="str">
        <f t="shared" si="8"/>
        <v/>
      </c>
      <c r="H155" s="18" t="str">
        <f>IFERROR(VLOOKUP(B155,'Totaal pupillen - jongens'!B:B,1,FALSE),"")</f>
        <v/>
      </c>
      <c r="P155" s="7" t="str">
        <f t="shared" si="9"/>
        <v/>
      </c>
      <c r="Q155" s="21" t="str">
        <f>IFERROR(VLOOKUP(K155,'Totaal pupillen - meisjes'!B:B,1,FALSE),"")</f>
        <v/>
      </c>
      <c r="Y155" s="7" t="str">
        <f t="shared" si="10"/>
        <v/>
      </c>
      <c r="Z155" s="21" t="str">
        <f>IFERROR(VLOOKUP(T155,'Totaal miniemen - jongens'!B:B,1,FALSE),"")</f>
        <v/>
      </c>
      <c r="AH155" s="7" t="str">
        <f t="shared" si="11"/>
        <v/>
      </c>
      <c r="AI155" s="9" t="str">
        <f>IFERROR(VLOOKUP(AC155,'Totaal miniemen - meisjes'!B:B,1,FALSE),"")</f>
        <v/>
      </c>
    </row>
    <row r="156" spans="1:35" x14ac:dyDescent="0.3">
      <c r="A156" s="7"/>
      <c r="G156" s="53" t="str">
        <f t="shared" si="8"/>
        <v/>
      </c>
      <c r="H156" s="18" t="str">
        <f>IFERROR(VLOOKUP(B156,'Totaal pupillen - jongens'!B:B,1,FALSE),"")</f>
        <v/>
      </c>
      <c r="P156" s="7" t="str">
        <f t="shared" si="9"/>
        <v/>
      </c>
      <c r="Q156" s="21" t="str">
        <f>IFERROR(VLOOKUP(K156,'Totaal pupillen - meisjes'!B:B,1,FALSE),"")</f>
        <v/>
      </c>
      <c r="Y156" s="7" t="str">
        <f t="shared" si="10"/>
        <v/>
      </c>
      <c r="Z156" s="21" t="str">
        <f>IFERROR(VLOOKUP(T156,'Totaal miniemen - jongens'!B:B,1,FALSE),"")</f>
        <v/>
      </c>
      <c r="AH156" s="7" t="str">
        <f t="shared" si="11"/>
        <v/>
      </c>
      <c r="AI156" s="9" t="str">
        <f>IFERROR(VLOOKUP(AC156,'Totaal miniemen - meisjes'!B:B,1,FALSE),"")</f>
        <v/>
      </c>
    </row>
    <row r="157" spans="1:35" x14ac:dyDescent="0.3">
      <c r="A157" s="7"/>
      <c r="G157" s="53" t="str">
        <f t="shared" si="8"/>
        <v/>
      </c>
      <c r="H157" s="18" t="str">
        <f>IFERROR(VLOOKUP(B157,'Totaal pupillen - jongens'!B:B,1,FALSE),"")</f>
        <v/>
      </c>
      <c r="P157" s="7" t="str">
        <f t="shared" si="9"/>
        <v/>
      </c>
      <c r="Q157" s="21" t="str">
        <f>IFERROR(VLOOKUP(K157,'Totaal pupillen - meisjes'!B:B,1,FALSE),"")</f>
        <v/>
      </c>
      <c r="Y157" s="7" t="str">
        <f t="shared" si="10"/>
        <v/>
      </c>
      <c r="Z157" s="21" t="str">
        <f>IFERROR(VLOOKUP(T157,'Totaal miniemen - jongens'!B:B,1,FALSE),"")</f>
        <v/>
      </c>
      <c r="AH157" s="7" t="str">
        <f t="shared" si="11"/>
        <v/>
      </c>
      <c r="AI157" s="9" t="str">
        <f>IFERROR(VLOOKUP(AC157,'Totaal miniemen - meisjes'!B:B,1,FALSE),"")</f>
        <v/>
      </c>
    </row>
    <row r="158" spans="1:35" x14ac:dyDescent="0.3">
      <c r="A158" s="7"/>
      <c r="G158" s="53" t="str">
        <f t="shared" si="8"/>
        <v/>
      </c>
      <c r="H158" s="18" t="str">
        <f>IFERROR(VLOOKUP(B158,'Totaal pupillen - jongens'!B:B,1,FALSE),"")</f>
        <v/>
      </c>
      <c r="P158" s="7" t="str">
        <f t="shared" si="9"/>
        <v/>
      </c>
      <c r="Q158" s="21" t="str">
        <f>IFERROR(VLOOKUP(K158,'Totaal pupillen - meisjes'!B:B,1,FALSE),"")</f>
        <v/>
      </c>
      <c r="Y158" s="7" t="str">
        <f t="shared" si="10"/>
        <v/>
      </c>
      <c r="Z158" s="21" t="str">
        <f>IFERROR(VLOOKUP(T158,'Totaal miniemen - jongens'!B:B,1,FALSE),"")</f>
        <v/>
      </c>
      <c r="AH158" s="7" t="str">
        <f t="shared" si="11"/>
        <v/>
      </c>
      <c r="AI158" s="9" t="str">
        <f>IFERROR(VLOOKUP(AC158,'Totaal miniemen - meisjes'!B:B,1,FALSE),"")</f>
        <v/>
      </c>
    </row>
    <row r="159" spans="1:35" x14ac:dyDescent="0.3">
      <c r="A159" s="7"/>
      <c r="G159" s="53" t="str">
        <f t="shared" si="8"/>
        <v/>
      </c>
      <c r="H159" s="18" t="str">
        <f>IFERROR(VLOOKUP(B159,'Totaal pupillen - jongens'!B:B,1,FALSE),"")</f>
        <v/>
      </c>
      <c r="P159" s="7" t="str">
        <f t="shared" si="9"/>
        <v/>
      </c>
      <c r="Q159" s="21" t="str">
        <f>IFERROR(VLOOKUP(K159,'Totaal pupillen - meisjes'!B:B,1,FALSE),"")</f>
        <v/>
      </c>
      <c r="Y159" s="7" t="str">
        <f t="shared" si="10"/>
        <v/>
      </c>
      <c r="Z159" s="21" t="str">
        <f>IFERROR(VLOOKUP(T159,'Totaal miniemen - jongens'!B:B,1,FALSE),"")</f>
        <v/>
      </c>
      <c r="AH159" s="7" t="str">
        <f t="shared" si="11"/>
        <v/>
      </c>
      <c r="AI159" s="9" t="str">
        <f>IFERROR(VLOOKUP(AC159,'Totaal miniemen - meisjes'!B:B,1,FALSE),"")</f>
        <v/>
      </c>
    </row>
    <row r="160" spans="1:35" x14ac:dyDescent="0.3">
      <c r="A160" s="7"/>
      <c r="G160" s="53" t="str">
        <f t="shared" si="8"/>
        <v/>
      </c>
      <c r="H160" s="18" t="str">
        <f>IFERROR(VLOOKUP(B160,'Totaal pupillen - jongens'!B:B,1,FALSE),"")</f>
        <v/>
      </c>
      <c r="P160" s="7" t="str">
        <f t="shared" si="9"/>
        <v/>
      </c>
      <c r="Q160" s="21" t="str">
        <f>IFERROR(VLOOKUP(K160,'Totaal pupillen - meisjes'!B:B,1,FALSE),"")</f>
        <v/>
      </c>
      <c r="Y160" s="7" t="str">
        <f t="shared" si="10"/>
        <v/>
      </c>
      <c r="Z160" s="21" t="str">
        <f>IFERROR(VLOOKUP(T160,'Totaal miniemen - jongens'!B:B,1,FALSE),"")</f>
        <v/>
      </c>
      <c r="AH160" s="7" t="str">
        <f t="shared" si="11"/>
        <v/>
      </c>
      <c r="AI160" s="9" t="str">
        <f>IFERROR(VLOOKUP(AC160,'Totaal miniemen - meisjes'!B:B,1,FALSE),"")</f>
        <v/>
      </c>
    </row>
    <row r="161" spans="1:35" x14ac:dyDescent="0.3">
      <c r="A161" s="7"/>
      <c r="G161" s="53" t="str">
        <f t="shared" si="8"/>
        <v/>
      </c>
      <c r="H161" s="18" t="str">
        <f>IFERROR(VLOOKUP(B161,'Totaal pupillen - jongens'!B:B,1,FALSE),"")</f>
        <v/>
      </c>
      <c r="P161" s="7" t="str">
        <f t="shared" si="9"/>
        <v/>
      </c>
      <c r="Q161" s="21" t="str">
        <f>IFERROR(VLOOKUP(K161,'Totaal pupillen - meisjes'!B:B,1,FALSE),"")</f>
        <v/>
      </c>
      <c r="Y161" s="7" t="str">
        <f t="shared" si="10"/>
        <v/>
      </c>
      <c r="Z161" s="21" t="str">
        <f>IFERROR(VLOOKUP(T161,'Totaal miniemen - jongens'!B:B,1,FALSE),"")</f>
        <v/>
      </c>
      <c r="AH161" s="7" t="str">
        <f t="shared" si="11"/>
        <v/>
      </c>
      <c r="AI161" s="9" t="str">
        <f>IFERROR(VLOOKUP(AC161,'Totaal miniemen - meisjes'!B:B,1,FALSE),"")</f>
        <v/>
      </c>
    </row>
    <row r="162" spans="1:35" x14ac:dyDescent="0.3">
      <c r="A162" s="7"/>
      <c r="G162" s="53" t="str">
        <f t="shared" si="8"/>
        <v/>
      </c>
      <c r="H162" s="18" t="str">
        <f>IFERROR(VLOOKUP(B162,'Totaal pupillen - jongens'!B:B,1,FALSE),"")</f>
        <v/>
      </c>
      <c r="P162" s="7" t="str">
        <f t="shared" si="9"/>
        <v/>
      </c>
      <c r="Q162" s="21" t="str">
        <f>IFERROR(VLOOKUP(K162,'Totaal pupillen - meisjes'!B:B,1,FALSE),"")</f>
        <v/>
      </c>
      <c r="Y162" s="7" t="str">
        <f t="shared" si="10"/>
        <v/>
      </c>
      <c r="Z162" s="21" t="str">
        <f>IFERROR(VLOOKUP(T162,'Totaal miniemen - jongens'!B:B,1,FALSE),"")</f>
        <v/>
      </c>
      <c r="AH162" s="7" t="str">
        <f t="shared" si="11"/>
        <v/>
      </c>
      <c r="AI162" s="9" t="str">
        <f>IFERROR(VLOOKUP(AC162,'Totaal miniemen - meisjes'!B:B,1,FALSE),"")</f>
        <v/>
      </c>
    </row>
    <row r="163" spans="1:35" x14ac:dyDescent="0.3">
      <c r="A163" s="7"/>
      <c r="G163" s="53" t="str">
        <f t="shared" si="8"/>
        <v/>
      </c>
      <c r="H163" s="18" t="str">
        <f>IFERROR(VLOOKUP(B163,'Totaal pupillen - jongens'!B:B,1,FALSE),"")</f>
        <v/>
      </c>
      <c r="P163" s="7" t="str">
        <f t="shared" si="9"/>
        <v/>
      </c>
      <c r="Q163" s="21" t="str">
        <f>IFERROR(VLOOKUP(K163,'Totaal pupillen - meisjes'!B:B,1,FALSE),"")</f>
        <v/>
      </c>
      <c r="Y163" s="7" t="str">
        <f t="shared" si="10"/>
        <v/>
      </c>
      <c r="Z163" s="21" t="str">
        <f>IFERROR(VLOOKUP(T163,'Totaal miniemen - jongens'!B:B,1,FALSE),"")</f>
        <v/>
      </c>
      <c r="AH163" s="7" t="str">
        <f t="shared" si="11"/>
        <v/>
      </c>
      <c r="AI163" s="9" t="str">
        <f>IFERROR(VLOOKUP(AC163,'Totaal miniemen - meisjes'!B:B,1,FALSE),"")</f>
        <v/>
      </c>
    </row>
    <row r="164" spans="1:35" x14ac:dyDescent="0.3">
      <c r="A164" s="7"/>
      <c r="G164" s="53" t="str">
        <f t="shared" si="8"/>
        <v/>
      </c>
      <c r="H164" s="18" t="str">
        <f>IFERROR(VLOOKUP(B164,'Totaal pupillen - jongens'!B:B,1,FALSE),"")</f>
        <v/>
      </c>
      <c r="P164" s="7" t="str">
        <f t="shared" si="9"/>
        <v/>
      </c>
      <c r="Q164" s="21" t="str">
        <f>IFERROR(VLOOKUP(K164,'Totaal pupillen - meisjes'!B:B,1,FALSE),"")</f>
        <v/>
      </c>
      <c r="Y164" s="7" t="str">
        <f t="shared" si="10"/>
        <v/>
      </c>
      <c r="Z164" s="21" t="str">
        <f>IFERROR(VLOOKUP(T164,'Totaal miniemen - jongens'!B:B,1,FALSE),"")</f>
        <v/>
      </c>
      <c r="AH164" s="7" t="str">
        <f t="shared" si="11"/>
        <v/>
      </c>
      <c r="AI164" s="9" t="str">
        <f>IFERROR(VLOOKUP(AC164,'Totaal miniemen - meisjes'!B:B,1,FALSE),"")</f>
        <v/>
      </c>
    </row>
    <row r="165" spans="1:35" x14ac:dyDescent="0.3">
      <c r="A165" s="7"/>
      <c r="G165" s="53" t="str">
        <f t="shared" si="8"/>
        <v/>
      </c>
      <c r="H165" s="18" t="str">
        <f>IFERROR(VLOOKUP(B165,'Totaal pupillen - jongens'!B:B,1,FALSE),"")</f>
        <v/>
      </c>
      <c r="P165" s="7" t="str">
        <f t="shared" si="9"/>
        <v/>
      </c>
      <c r="Q165" s="21" t="str">
        <f>IFERROR(VLOOKUP(K165,'Totaal pupillen - meisjes'!B:B,1,FALSE),"")</f>
        <v/>
      </c>
      <c r="Y165" s="7" t="str">
        <f t="shared" si="10"/>
        <v/>
      </c>
      <c r="Z165" s="21" t="str">
        <f>IFERROR(VLOOKUP(T165,'Totaal miniemen - jongens'!B:B,1,FALSE),"")</f>
        <v/>
      </c>
      <c r="AH165" s="7" t="str">
        <f t="shared" si="11"/>
        <v/>
      </c>
      <c r="AI165" s="9" t="str">
        <f>IFERROR(VLOOKUP(AC165,'Totaal miniemen - meisjes'!B:B,1,FALSE),"")</f>
        <v/>
      </c>
    </row>
    <row r="166" spans="1:35" x14ac:dyDescent="0.3">
      <c r="A166" s="7"/>
      <c r="G166" s="53" t="str">
        <f t="shared" si="8"/>
        <v/>
      </c>
      <c r="H166" s="18" t="str">
        <f>IFERROR(VLOOKUP(B166,'Totaal pupillen - jongens'!B:B,1,FALSE),"")</f>
        <v/>
      </c>
      <c r="P166" s="7" t="str">
        <f t="shared" si="9"/>
        <v/>
      </c>
      <c r="Q166" s="21" t="str">
        <f>IFERROR(VLOOKUP(K166,'Totaal pupillen - meisjes'!B:B,1,FALSE),"")</f>
        <v/>
      </c>
      <c r="Y166" s="7" t="str">
        <f t="shared" si="10"/>
        <v/>
      </c>
      <c r="Z166" s="21" t="str">
        <f>IFERROR(VLOOKUP(T166,'Totaal miniemen - jongens'!B:B,1,FALSE),"")</f>
        <v/>
      </c>
      <c r="AH166" s="7" t="str">
        <f t="shared" si="11"/>
        <v/>
      </c>
      <c r="AI166" s="9" t="str">
        <f>IFERROR(VLOOKUP(AC166,'Totaal miniemen - meisjes'!B:B,1,FALSE),"")</f>
        <v/>
      </c>
    </row>
    <row r="167" spans="1:35" x14ac:dyDescent="0.3">
      <c r="A167" s="7"/>
      <c r="G167" s="53" t="str">
        <f t="shared" si="8"/>
        <v/>
      </c>
      <c r="H167" s="18" t="str">
        <f>IFERROR(VLOOKUP(B167,'Totaal pupillen - jongens'!B:B,1,FALSE),"")</f>
        <v/>
      </c>
      <c r="P167" s="7" t="str">
        <f t="shared" si="9"/>
        <v/>
      </c>
      <c r="Q167" s="21" t="str">
        <f>IFERROR(VLOOKUP(K167,'Totaal pupillen - meisjes'!B:B,1,FALSE),"")</f>
        <v/>
      </c>
      <c r="Y167" s="7" t="str">
        <f t="shared" si="10"/>
        <v/>
      </c>
      <c r="Z167" s="21" t="str">
        <f>IFERROR(VLOOKUP(T167,'Totaal miniemen - jongens'!B:B,1,FALSE),"")</f>
        <v/>
      </c>
      <c r="AH167" s="7" t="str">
        <f t="shared" si="11"/>
        <v/>
      </c>
      <c r="AI167" s="9" t="str">
        <f>IFERROR(VLOOKUP(AC167,'Totaal miniemen - meisjes'!B:B,1,FALSE),"")</f>
        <v/>
      </c>
    </row>
    <row r="168" spans="1:35" x14ac:dyDescent="0.3">
      <c r="A168" s="7"/>
      <c r="G168" s="53" t="str">
        <f t="shared" si="8"/>
        <v/>
      </c>
      <c r="H168" s="18" t="str">
        <f>IFERROR(VLOOKUP(B168,'Totaal pupillen - jongens'!B:B,1,FALSE),"")</f>
        <v/>
      </c>
      <c r="P168" s="7" t="str">
        <f t="shared" si="9"/>
        <v/>
      </c>
      <c r="Q168" s="21" t="str">
        <f>IFERROR(VLOOKUP(K168,'Totaal pupillen - meisjes'!B:B,1,FALSE),"")</f>
        <v/>
      </c>
      <c r="Y168" s="7" t="str">
        <f t="shared" si="10"/>
        <v/>
      </c>
      <c r="Z168" s="21" t="str">
        <f>IFERROR(VLOOKUP(T168,'Totaal miniemen - jongens'!B:B,1,FALSE),"")</f>
        <v/>
      </c>
      <c r="AH168" s="7" t="str">
        <f t="shared" si="11"/>
        <v/>
      </c>
      <c r="AI168" s="9" t="str">
        <f>IFERROR(VLOOKUP(AC168,'Totaal miniemen - meisjes'!B:B,1,FALSE),"")</f>
        <v/>
      </c>
    </row>
    <row r="169" spans="1:35" x14ac:dyDescent="0.3">
      <c r="A169" s="7"/>
      <c r="G169" s="53" t="str">
        <f t="shared" si="8"/>
        <v/>
      </c>
      <c r="H169" s="18" t="str">
        <f>IFERROR(VLOOKUP(B169,'Totaal pupillen - jongens'!B:B,1,FALSE),"")</f>
        <v/>
      </c>
      <c r="P169" s="7" t="str">
        <f t="shared" si="9"/>
        <v/>
      </c>
      <c r="Q169" s="21" t="str">
        <f>IFERROR(VLOOKUP(K169,'Totaal pupillen - meisjes'!B:B,1,FALSE),"")</f>
        <v/>
      </c>
      <c r="Y169" s="7" t="str">
        <f t="shared" si="10"/>
        <v/>
      </c>
      <c r="Z169" s="21" t="str">
        <f>IFERROR(VLOOKUP(T169,'Totaal miniemen - jongens'!B:B,1,FALSE),"")</f>
        <v/>
      </c>
      <c r="AH169" s="7" t="str">
        <f t="shared" si="11"/>
        <v/>
      </c>
      <c r="AI169" s="9" t="str">
        <f>IFERROR(VLOOKUP(AC169,'Totaal miniemen - meisjes'!B:B,1,FALSE),"")</f>
        <v/>
      </c>
    </row>
    <row r="170" spans="1:35" x14ac:dyDescent="0.3">
      <c r="A170" s="7"/>
      <c r="G170" s="53" t="str">
        <f t="shared" si="8"/>
        <v/>
      </c>
      <c r="H170" s="18" t="str">
        <f>IFERROR(VLOOKUP(B170,'Totaal pupillen - jongens'!B:B,1,FALSE),"")</f>
        <v/>
      </c>
      <c r="P170" s="7" t="str">
        <f t="shared" si="9"/>
        <v/>
      </c>
      <c r="Q170" s="21" t="str">
        <f>IFERROR(VLOOKUP(K170,'Totaal pupillen - meisjes'!B:B,1,FALSE),"")</f>
        <v/>
      </c>
      <c r="Y170" s="7" t="str">
        <f t="shared" si="10"/>
        <v/>
      </c>
      <c r="Z170" s="21" t="str">
        <f>IFERROR(VLOOKUP(T170,'Totaal miniemen - jongens'!B:B,1,FALSE),"")</f>
        <v/>
      </c>
      <c r="AH170" s="7" t="str">
        <f t="shared" si="11"/>
        <v/>
      </c>
      <c r="AI170" s="9" t="str">
        <f>IFERROR(VLOOKUP(AC170,'Totaal miniemen - meisjes'!B:B,1,FALSE),"")</f>
        <v/>
      </c>
    </row>
    <row r="171" spans="1:35" x14ac:dyDescent="0.3">
      <c r="A171" s="7"/>
      <c r="G171" s="53" t="str">
        <f t="shared" si="8"/>
        <v/>
      </c>
      <c r="H171" s="18" t="str">
        <f>IFERROR(VLOOKUP(B171,'Totaal pupillen - jongens'!B:B,1,FALSE),"")</f>
        <v/>
      </c>
      <c r="P171" s="7" t="str">
        <f t="shared" si="9"/>
        <v/>
      </c>
      <c r="Q171" s="21" t="str">
        <f>IFERROR(VLOOKUP(K171,'Totaal pupillen - meisjes'!B:B,1,FALSE),"")</f>
        <v/>
      </c>
      <c r="Y171" s="7" t="str">
        <f t="shared" si="10"/>
        <v/>
      </c>
      <c r="Z171" s="21" t="str">
        <f>IFERROR(VLOOKUP(T171,'Totaal miniemen - jongens'!B:B,1,FALSE),"")</f>
        <v/>
      </c>
      <c r="AH171" s="7" t="str">
        <f t="shared" si="11"/>
        <v/>
      </c>
      <c r="AI171" s="9" t="str">
        <f>IFERROR(VLOOKUP(AC171,'Totaal miniemen - meisjes'!B:B,1,FALSE),"")</f>
        <v/>
      </c>
    </row>
    <row r="172" spans="1:35" x14ac:dyDescent="0.3">
      <c r="A172" s="7"/>
      <c r="G172" s="53" t="str">
        <f t="shared" si="8"/>
        <v/>
      </c>
      <c r="H172" s="18" t="str">
        <f>IFERROR(VLOOKUP(B172,'Totaal pupillen - jongens'!B:B,1,FALSE),"")</f>
        <v/>
      </c>
      <c r="P172" s="7" t="str">
        <f t="shared" si="9"/>
        <v/>
      </c>
      <c r="Q172" s="21" t="str">
        <f>IFERROR(VLOOKUP(K172,'Totaal pupillen - meisjes'!B:B,1,FALSE),"")</f>
        <v/>
      </c>
      <c r="Y172" s="7" t="str">
        <f t="shared" si="10"/>
        <v/>
      </c>
      <c r="Z172" s="21" t="str">
        <f>IFERROR(VLOOKUP(T172,'Totaal miniemen - jongens'!B:B,1,FALSE),"")</f>
        <v/>
      </c>
      <c r="AH172" s="7" t="str">
        <f t="shared" si="11"/>
        <v/>
      </c>
      <c r="AI172" s="9" t="str">
        <f>IFERROR(VLOOKUP(AC172,'Totaal miniemen - meisjes'!B:B,1,FALSE),"")</f>
        <v/>
      </c>
    </row>
    <row r="173" spans="1:35" x14ac:dyDescent="0.3">
      <c r="A173" s="7"/>
      <c r="G173" s="53" t="str">
        <f t="shared" si="8"/>
        <v/>
      </c>
      <c r="H173" s="18" t="str">
        <f>IFERROR(VLOOKUP(B173,'Totaal pupillen - jongens'!B:B,1,FALSE),"")</f>
        <v/>
      </c>
      <c r="P173" s="7" t="str">
        <f t="shared" si="9"/>
        <v/>
      </c>
      <c r="Q173" s="21" t="str">
        <f>IFERROR(VLOOKUP(K173,'Totaal pupillen - meisjes'!B:B,1,FALSE),"")</f>
        <v/>
      </c>
      <c r="Y173" s="7" t="str">
        <f t="shared" si="10"/>
        <v/>
      </c>
      <c r="Z173" s="21" t="str">
        <f>IFERROR(VLOOKUP(T173,'Totaal miniemen - jongens'!B:B,1,FALSE),"")</f>
        <v/>
      </c>
      <c r="AH173" s="7" t="str">
        <f t="shared" si="11"/>
        <v/>
      </c>
      <c r="AI173" s="9" t="str">
        <f>IFERROR(VLOOKUP(AC173,'Totaal miniemen - meisjes'!B:B,1,FALSE),"")</f>
        <v/>
      </c>
    </row>
    <row r="174" spans="1:35" x14ac:dyDescent="0.3">
      <c r="A174" s="7"/>
      <c r="G174" s="53" t="str">
        <f t="shared" si="8"/>
        <v/>
      </c>
      <c r="H174" s="18" t="str">
        <f>IFERROR(VLOOKUP(B174,'Totaal pupillen - jongens'!B:B,1,FALSE),"")</f>
        <v/>
      </c>
      <c r="P174" s="7" t="str">
        <f t="shared" si="9"/>
        <v/>
      </c>
      <c r="Q174" s="21" t="str">
        <f>IFERROR(VLOOKUP(K174,'Totaal pupillen - meisjes'!B:B,1,FALSE),"")</f>
        <v/>
      </c>
      <c r="Y174" s="7" t="str">
        <f t="shared" si="10"/>
        <v/>
      </c>
      <c r="Z174" s="21" t="str">
        <f>IFERROR(VLOOKUP(T174,'Totaal miniemen - jongens'!B:B,1,FALSE),"")</f>
        <v/>
      </c>
      <c r="AH174" s="7" t="str">
        <f t="shared" si="11"/>
        <v/>
      </c>
      <c r="AI174" s="9" t="str">
        <f>IFERROR(VLOOKUP(AC174,'Totaal miniemen - meisjes'!B:B,1,FALSE),"")</f>
        <v/>
      </c>
    </row>
    <row r="175" spans="1:35" x14ac:dyDescent="0.3">
      <c r="A175" s="7"/>
      <c r="G175" s="53" t="str">
        <f t="shared" si="8"/>
        <v/>
      </c>
      <c r="H175" s="18" t="str">
        <f>IFERROR(VLOOKUP(B175,'Totaal pupillen - jongens'!B:B,1,FALSE),"")</f>
        <v/>
      </c>
      <c r="P175" s="7" t="str">
        <f t="shared" si="9"/>
        <v/>
      </c>
      <c r="Q175" s="21" t="str">
        <f>IFERROR(VLOOKUP(K175,'Totaal pupillen - meisjes'!B:B,1,FALSE),"")</f>
        <v/>
      </c>
      <c r="Y175" s="7" t="str">
        <f t="shared" si="10"/>
        <v/>
      </c>
      <c r="Z175" s="21" t="str">
        <f>IFERROR(VLOOKUP(T175,'Totaal miniemen - jongens'!B:B,1,FALSE),"")</f>
        <v/>
      </c>
      <c r="AH175" s="7" t="str">
        <f t="shared" si="11"/>
        <v/>
      </c>
      <c r="AI175" s="9" t="str">
        <f>IFERROR(VLOOKUP(AC175,'Totaal miniemen - meisjes'!B:B,1,FALSE),"")</f>
        <v/>
      </c>
    </row>
    <row r="176" spans="1:35" x14ac:dyDescent="0.3">
      <c r="A176" s="7"/>
      <c r="G176" s="53" t="str">
        <f t="shared" si="8"/>
        <v/>
      </c>
      <c r="H176" s="18" t="str">
        <f>IFERROR(VLOOKUP(B176,'Totaal pupillen - jongens'!B:B,1,FALSE),"")</f>
        <v/>
      </c>
      <c r="P176" s="7" t="str">
        <f t="shared" si="9"/>
        <v/>
      </c>
      <c r="Q176" s="21" t="str">
        <f>IFERROR(VLOOKUP(K176,'Totaal pupillen - meisjes'!B:B,1,FALSE),"")</f>
        <v/>
      </c>
      <c r="Y176" s="7" t="str">
        <f t="shared" si="10"/>
        <v/>
      </c>
      <c r="Z176" s="21" t="str">
        <f>IFERROR(VLOOKUP(T176,'Totaal miniemen - jongens'!B:B,1,FALSE),"")</f>
        <v/>
      </c>
      <c r="AH176" s="7" t="str">
        <f t="shared" si="11"/>
        <v/>
      </c>
      <c r="AI176" s="9" t="str">
        <f>IFERROR(VLOOKUP(AC176,'Totaal miniemen - meisjes'!B:B,1,FALSE),"")</f>
        <v/>
      </c>
    </row>
    <row r="177" spans="1:35" x14ac:dyDescent="0.3">
      <c r="A177" s="7"/>
      <c r="G177" s="53" t="str">
        <f t="shared" si="8"/>
        <v/>
      </c>
      <c r="H177" s="18" t="str">
        <f>IFERROR(VLOOKUP(B177,'Totaal pupillen - jongens'!B:B,1,FALSE),"")</f>
        <v/>
      </c>
      <c r="P177" s="7" t="str">
        <f t="shared" si="9"/>
        <v/>
      </c>
      <c r="Q177" s="21" t="str">
        <f>IFERROR(VLOOKUP(K177,'Totaal pupillen - meisjes'!B:B,1,FALSE),"")</f>
        <v/>
      </c>
      <c r="Y177" s="7" t="str">
        <f t="shared" si="10"/>
        <v/>
      </c>
      <c r="Z177" s="21" t="str">
        <f>IFERROR(VLOOKUP(T177,'Totaal miniemen - jongens'!B:B,1,FALSE),"")</f>
        <v/>
      </c>
      <c r="AH177" s="7" t="str">
        <f t="shared" si="11"/>
        <v/>
      </c>
      <c r="AI177" s="9" t="str">
        <f>IFERROR(VLOOKUP(AC177,'Totaal miniemen - meisjes'!B:B,1,FALSE),"")</f>
        <v/>
      </c>
    </row>
    <row r="178" spans="1:35" x14ac:dyDescent="0.3">
      <c r="A178" s="7"/>
      <c r="G178" s="53" t="str">
        <f t="shared" si="8"/>
        <v/>
      </c>
      <c r="H178" s="18" t="str">
        <f>IFERROR(VLOOKUP(B178,'Totaal pupillen - jongens'!B:B,1,FALSE),"")</f>
        <v/>
      </c>
      <c r="P178" s="7" t="str">
        <f t="shared" si="9"/>
        <v/>
      </c>
      <c r="Q178" s="21" t="str">
        <f>IFERROR(VLOOKUP(K178,'Totaal pupillen - meisjes'!B:B,1,FALSE),"")</f>
        <v/>
      </c>
      <c r="Y178" s="7" t="str">
        <f t="shared" si="10"/>
        <v/>
      </c>
      <c r="Z178" s="21" t="str">
        <f>IFERROR(VLOOKUP(T178,'Totaal miniemen - jongens'!B:B,1,FALSE),"")</f>
        <v/>
      </c>
      <c r="AH178" s="7" t="str">
        <f t="shared" si="11"/>
        <v/>
      </c>
      <c r="AI178" s="9" t="str">
        <f>IFERROR(VLOOKUP(AC178,'Totaal miniemen - meisjes'!B:B,1,FALSE),"")</f>
        <v/>
      </c>
    </row>
    <row r="179" spans="1:35" x14ac:dyDescent="0.3">
      <c r="A179" s="7"/>
      <c r="G179" s="53" t="str">
        <f t="shared" si="8"/>
        <v/>
      </c>
      <c r="H179" s="18" t="str">
        <f>IFERROR(VLOOKUP(B179,'Totaal pupillen - jongens'!B:B,1,FALSE),"")</f>
        <v/>
      </c>
      <c r="P179" s="7" t="str">
        <f t="shared" si="9"/>
        <v/>
      </c>
      <c r="Q179" s="21" t="str">
        <f>IFERROR(VLOOKUP(K179,'Totaal pupillen - meisjes'!B:B,1,FALSE),"")</f>
        <v/>
      </c>
      <c r="Y179" s="7" t="str">
        <f t="shared" si="10"/>
        <v/>
      </c>
      <c r="Z179" s="21" t="str">
        <f>IFERROR(VLOOKUP(T179,'Totaal miniemen - jongens'!B:B,1,FALSE),"")</f>
        <v/>
      </c>
      <c r="AH179" s="7" t="str">
        <f t="shared" si="11"/>
        <v/>
      </c>
      <c r="AI179" s="9" t="str">
        <f>IFERROR(VLOOKUP(AC179,'Totaal miniemen - meisjes'!B:B,1,FALSE),"")</f>
        <v/>
      </c>
    </row>
    <row r="180" spans="1:35" x14ac:dyDescent="0.3">
      <c r="A180" s="7"/>
      <c r="G180" s="53" t="str">
        <f t="shared" si="8"/>
        <v/>
      </c>
      <c r="H180" s="18" t="str">
        <f>IFERROR(VLOOKUP(B180,'Totaal pupillen - jongens'!B:B,1,FALSE),"")</f>
        <v/>
      </c>
      <c r="P180" s="7" t="str">
        <f t="shared" si="9"/>
        <v/>
      </c>
      <c r="Q180" s="21" t="str">
        <f>IFERROR(VLOOKUP(K180,'Totaal pupillen - meisjes'!B:B,1,FALSE),"")</f>
        <v/>
      </c>
      <c r="Y180" s="7" t="str">
        <f t="shared" si="10"/>
        <v/>
      </c>
      <c r="Z180" s="21" t="str">
        <f>IFERROR(VLOOKUP(T180,'Totaal miniemen - jongens'!B:B,1,FALSE),"")</f>
        <v/>
      </c>
      <c r="AH180" s="7" t="str">
        <f t="shared" si="11"/>
        <v/>
      </c>
      <c r="AI180" s="9" t="str">
        <f>IFERROR(VLOOKUP(AC180,'Totaal miniemen - meisjes'!B:B,1,FALSE),"")</f>
        <v/>
      </c>
    </row>
    <row r="181" spans="1:35" x14ac:dyDescent="0.3">
      <c r="A181" s="7"/>
      <c r="G181" s="53" t="str">
        <f t="shared" si="8"/>
        <v/>
      </c>
      <c r="H181" s="18" t="str">
        <f>IFERROR(VLOOKUP(B181,'Totaal pupillen - jongens'!B:B,1,FALSE),"")</f>
        <v/>
      </c>
      <c r="P181" s="7" t="str">
        <f t="shared" si="9"/>
        <v/>
      </c>
      <c r="Q181" s="21" t="str">
        <f>IFERROR(VLOOKUP(K181,'Totaal pupillen - meisjes'!B:B,1,FALSE),"")</f>
        <v/>
      </c>
      <c r="Y181" s="7" t="str">
        <f t="shared" si="10"/>
        <v/>
      </c>
      <c r="Z181" s="21" t="str">
        <f>IFERROR(VLOOKUP(T181,'Totaal miniemen - jongens'!B:B,1,FALSE),"")</f>
        <v/>
      </c>
      <c r="AH181" s="7" t="str">
        <f t="shared" si="11"/>
        <v/>
      </c>
      <c r="AI181" s="9" t="str">
        <f>IFERROR(VLOOKUP(AC181,'Totaal miniemen - meisjes'!B:B,1,FALSE),"")</f>
        <v/>
      </c>
    </row>
    <row r="182" spans="1:35" x14ac:dyDescent="0.3">
      <c r="A182" s="7"/>
      <c r="G182" s="53" t="str">
        <f t="shared" si="8"/>
        <v/>
      </c>
      <c r="H182" s="18" t="str">
        <f>IFERROR(VLOOKUP(B182,'Totaal pupillen - jongens'!B:B,1,FALSE),"")</f>
        <v/>
      </c>
      <c r="P182" s="7" t="str">
        <f t="shared" si="9"/>
        <v/>
      </c>
      <c r="Q182" s="21" t="str">
        <f>IFERROR(VLOOKUP(K182,'Totaal pupillen - meisjes'!B:B,1,FALSE),"")</f>
        <v/>
      </c>
      <c r="Y182" s="7" t="str">
        <f t="shared" si="10"/>
        <v/>
      </c>
      <c r="Z182" s="21" t="str">
        <f>IFERROR(VLOOKUP(T182,'Totaal miniemen - jongens'!B:B,1,FALSE),"")</f>
        <v/>
      </c>
      <c r="AH182" s="7" t="str">
        <f t="shared" si="11"/>
        <v/>
      </c>
      <c r="AI182" s="9" t="str">
        <f>IFERROR(VLOOKUP(AC182,'Totaal miniemen - meisjes'!B:B,1,FALSE),"")</f>
        <v/>
      </c>
    </row>
    <row r="183" spans="1:35" x14ac:dyDescent="0.3">
      <c r="A183" s="7"/>
      <c r="G183" s="53" t="str">
        <f t="shared" si="8"/>
        <v/>
      </c>
      <c r="H183" s="18" t="str">
        <f>IFERROR(VLOOKUP(B183,'Totaal pupillen - jongens'!B:B,1,FALSE),"")</f>
        <v/>
      </c>
      <c r="P183" s="7" t="str">
        <f t="shared" si="9"/>
        <v/>
      </c>
      <c r="Q183" s="21" t="str">
        <f>IFERROR(VLOOKUP(K183,'Totaal pupillen - meisjes'!B:B,1,FALSE),"")</f>
        <v/>
      </c>
      <c r="Y183" s="7" t="str">
        <f t="shared" si="10"/>
        <v/>
      </c>
      <c r="Z183" s="21" t="str">
        <f>IFERROR(VLOOKUP(T183,'Totaal miniemen - jongens'!B:B,1,FALSE),"")</f>
        <v/>
      </c>
      <c r="AH183" s="7" t="str">
        <f t="shared" si="11"/>
        <v/>
      </c>
      <c r="AI183" s="9" t="str">
        <f>IFERROR(VLOOKUP(AC183,'Totaal miniemen - meisjes'!B:B,1,FALSE),"")</f>
        <v/>
      </c>
    </row>
    <row r="184" spans="1:35" x14ac:dyDescent="0.3">
      <c r="A184" s="7"/>
      <c r="G184" s="53" t="str">
        <f t="shared" si="8"/>
        <v/>
      </c>
      <c r="H184" s="18" t="str">
        <f>IFERROR(VLOOKUP(B184,'Totaal pupillen - jongens'!B:B,1,FALSE),"")</f>
        <v/>
      </c>
      <c r="P184" s="7" t="str">
        <f t="shared" si="9"/>
        <v/>
      </c>
      <c r="Q184" s="21" t="str">
        <f>IFERROR(VLOOKUP(K184,'Totaal pupillen - meisjes'!B:B,1,FALSE),"")</f>
        <v/>
      </c>
      <c r="Y184" s="7" t="str">
        <f t="shared" si="10"/>
        <v/>
      </c>
      <c r="Z184" s="21" t="str">
        <f>IFERROR(VLOOKUP(T184,'Totaal miniemen - jongens'!B:B,1,FALSE),"")</f>
        <v/>
      </c>
      <c r="AH184" s="7" t="str">
        <f t="shared" si="11"/>
        <v/>
      </c>
      <c r="AI184" s="9" t="str">
        <f>IFERROR(VLOOKUP(AC184,'Totaal miniemen - meisjes'!B:B,1,FALSE),"")</f>
        <v/>
      </c>
    </row>
    <row r="185" spans="1:35" x14ac:dyDescent="0.3">
      <c r="A185" s="7"/>
      <c r="G185" s="53" t="str">
        <f t="shared" si="8"/>
        <v/>
      </c>
      <c r="H185" s="18" t="str">
        <f>IFERROR(VLOOKUP(B185,'Totaal pupillen - jongens'!B:B,1,FALSE),"")</f>
        <v/>
      </c>
      <c r="P185" s="7" t="str">
        <f t="shared" si="9"/>
        <v/>
      </c>
      <c r="Q185" s="21" t="str">
        <f>IFERROR(VLOOKUP(K185,'Totaal pupillen - meisjes'!B:B,1,FALSE),"")</f>
        <v/>
      </c>
      <c r="Y185" s="7" t="str">
        <f t="shared" si="10"/>
        <v/>
      </c>
      <c r="Z185" s="21" t="str">
        <f>IFERROR(VLOOKUP(T185,'Totaal miniemen - jongens'!B:B,1,FALSE),"")</f>
        <v/>
      </c>
      <c r="AH185" s="7" t="str">
        <f t="shared" si="11"/>
        <v/>
      </c>
      <c r="AI185" s="9" t="str">
        <f>IFERROR(VLOOKUP(AC185,'Totaal miniemen - meisjes'!B:B,1,FALSE),"")</f>
        <v/>
      </c>
    </row>
    <row r="186" spans="1:35" x14ac:dyDescent="0.3">
      <c r="A186" s="7"/>
      <c r="G186" s="53" t="str">
        <f t="shared" si="8"/>
        <v/>
      </c>
      <c r="H186" s="18" t="str">
        <f>IFERROR(VLOOKUP(B186,'Totaal pupillen - jongens'!B:B,1,FALSE),"")</f>
        <v/>
      </c>
      <c r="P186" s="7" t="str">
        <f t="shared" si="9"/>
        <v/>
      </c>
      <c r="Q186" s="21" t="str">
        <f>IFERROR(VLOOKUP(K186,'Totaal pupillen - meisjes'!B:B,1,FALSE),"")</f>
        <v/>
      </c>
      <c r="Y186" s="7" t="str">
        <f t="shared" si="10"/>
        <v/>
      </c>
      <c r="Z186" s="21" t="str">
        <f>IFERROR(VLOOKUP(T186,'Totaal miniemen - jongens'!B:B,1,FALSE),"")</f>
        <v/>
      </c>
      <c r="AH186" s="7" t="str">
        <f t="shared" si="11"/>
        <v/>
      </c>
      <c r="AI186" s="9" t="str">
        <f>IFERROR(VLOOKUP(AC186,'Totaal miniemen - meisjes'!B:B,1,FALSE),"")</f>
        <v/>
      </c>
    </row>
    <row r="187" spans="1:35" x14ac:dyDescent="0.3">
      <c r="A187" s="7"/>
      <c r="G187" s="53" t="str">
        <f t="shared" si="8"/>
        <v/>
      </c>
      <c r="H187" s="18" t="str">
        <f>IFERROR(VLOOKUP(B187,'Totaal pupillen - jongens'!B:B,1,FALSE),"")</f>
        <v/>
      </c>
      <c r="P187" s="7" t="str">
        <f t="shared" si="9"/>
        <v/>
      </c>
      <c r="Q187" s="21" t="str">
        <f>IFERROR(VLOOKUP(K187,'Totaal pupillen - meisjes'!B:B,1,FALSE),"")</f>
        <v/>
      </c>
      <c r="Y187" s="7" t="str">
        <f t="shared" si="10"/>
        <v/>
      </c>
      <c r="Z187" s="21" t="str">
        <f>IFERROR(VLOOKUP(T187,'Totaal miniemen - jongens'!B:B,1,FALSE),"")</f>
        <v/>
      </c>
      <c r="AH187" s="7" t="str">
        <f t="shared" si="11"/>
        <v/>
      </c>
      <c r="AI187" s="9" t="str">
        <f>IFERROR(VLOOKUP(AC187,'Totaal miniemen - meisjes'!B:B,1,FALSE),"")</f>
        <v/>
      </c>
    </row>
    <row r="188" spans="1:35" x14ac:dyDescent="0.3">
      <c r="A188" s="7"/>
      <c r="G188" s="53" t="str">
        <f t="shared" si="8"/>
        <v/>
      </c>
      <c r="H188" s="18" t="str">
        <f>IFERROR(VLOOKUP(B188,'Totaal pupillen - jongens'!B:B,1,FALSE),"")</f>
        <v/>
      </c>
      <c r="P188" s="7" t="str">
        <f t="shared" si="9"/>
        <v/>
      </c>
      <c r="Q188" s="21" t="str">
        <f>IFERROR(VLOOKUP(K188,'Totaal pupillen - meisjes'!B:B,1,FALSE),"")</f>
        <v/>
      </c>
      <c r="Y188" s="7" t="str">
        <f t="shared" si="10"/>
        <v/>
      </c>
      <c r="Z188" s="21" t="str">
        <f>IFERROR(VLOOKUP(T188,'Totaal miniemen - jongens'!B:B,1,FALSE),"")</f>
        <v/>
      </c>
      <c r="AH188" s="7" t="str">
        <f t="shared" si="11"/>
        <v/>
      </c>
      <c r="AI188" s="9" t="str">
        <f>IFERROR(VLOOKUP(AC188,'Totaal miniemen - meisjes'!B:B,1,FALSE),"")</f>
        <v/>
      </c>
    </row>
    <row r="189" spans="1:35" x14ac:dyDescent="0.3">
      <c r="A189" s="7"/>
      <c r="G189" s="53" t="str">
        <f t="shared" si="8"/>
        <v/>
      </c>
      <c r="H189" s="18" t="str">
        <f>IFERROR(VLOOKUP(B189,'Totaal pupillen - jongens'!B:B,1,FALSE),"")</f>
        <v/>
      </c>
      <c r="P189" s="7" t="str">
        <f t="shared" si="9"/>
        <v/>
      </c>
      <c r="Q189" s="21" t="str">
        <f>IFERROR(VLOOKUP(K189,'Totaal pupillen - meisjes'!B:B,1,FALSE),"")</f>
        <v/>
      </c>
      <c r="Y189" s="7" t="str">
        <f t="shared" si="10"/>
        <v/>
      </c>
      <c r="Z189" s="21" t="str">
        <f>IFERROR(VLOOKUP(T189,'Totaal miniemen - jongens'!B:B,1,FALSE),"")</f>
        <v/>
      </c>
      <c r="AH189" s="7" t="str">
        <f t="shared" si="11"/>
        <v/>
      </c>
      <c r="AI189" s="9" t="str">
        <f>IFERROR(VLOOKUP(AC189,'Totaal miniemen - meisjes'!B:B,1,FALSE),"")</f>
        <v/>
      </c>
    </row>
    <row r="190" spans="1:35" x14ac:dyDescent="0.3">
      <c r="A190" s="7"/>
      <c r="G190" s="53" t="str">
        <f t="shared" si="8"/>
        <v/>
      </c>
      <c r="H190" s="18" t="str">
        <f>IFERROR(VLOOKUP(B190,'Totaal pupillen - jongens'!B:B,1,FALSE),"")</f>
        <v/>
      </c>
      <c r="P190" s="7" t="str">
        <f t="shared" si="9"/>
        <v/>
      </c>
      <c r="Q190" s="21" t="str">
        <f>IFERROR(VLOOKUP(K190,'Totaal pupillen - meisjes'!B:B,1,FALSE),"")</f>
        <v/>
      </c>
      <c r="Y190" s="7" t="str">
        <f t="shared" si="10"/>
        <v/>
      </c>
      <c r="Z190" s="21" t="str">
        <f>IFERROR(VLOOKUP(T190,'Totaal miniemen - jongens'!B:B,1,FALSE),"")</f>
        <v/>
      </c>
      <c r="AH190" s="7" t="str">
        <f t="shared" si="11"/>
        <v/>
      </c>
      <c r="AI190" s="9" t="str">
        <f>IFERROR(VLOOKUP(AC190,'Totaal miniemen - meisjes'!B:B,1,FALSE),"")</f>
        <v/>
      </c>
    </row>
    <row r="191" spans="1:35" x14ac:dyDescent="0.3">
      <c r="A191" s="7"/>
      <c r="G191" s="53" t="str">
        <f t="shared" si="8"/>
        <v/>
      </c>
      <c r="H191" s="18" t="str">
        <f>IFERROR(VLOOKUP(B191,'Totaal pupillen - jongens'!B:B,1,FALSE),"")</f>
        <v/>
      </c>
      <c r="P191" s="7" t="str">
        <f t="shared" si="9"/>
        <v/>
      </c>
      <c r="Q191" s="21" t="str">
        <f>IFERROR(VLOOKUP(K191,'Totaal pupillen - meisjes'!B:B,1,FALSE),"")</f>
        <v/>
      </c>
      <c r="Y191" s="7" t="str">
        <f t="shared" si="10"/>
        <v/>
      </c>
      <c r="Z191" s="21" t="str">
        <f>IFERROR(VLOOKUP(T191,'Totaal miniemen - jongens'!B:B,1,FALSE),"")</f>
        <v/>
      </c>
      <c r="AH191" s="7" t="str">
        <f t="shared" si="11"/>
        <v/>
      </c>
      <c r="AI191" s="9" t="str">
        <f>IFERROR(VLOOKUP(AC191,'Totaal miniemen - meisjes'!B:B,1,FALSE),"")</f>
        <v/>
      </c>
    </row>
    <row r="192" spans="1:35" x14ac:dyDescent="0.3">
      <c r="A192" s="7"/>
      <c r="G192" s="53" t="str">
        <f t="shared" si="8"/>
        <v/>
      </c>
      <c r="H192" s="18" t="str">
        <f>IFERROR(VLOOKUP(B192,'Totaal pupillen - jongens'!B:B,1,FALSE),"")</f>
        <v/>
      </c>
      <c r="P192" s="7" t="str">
        <f t="shared" si="9"/>
        <v/>
      </c>
      <c r="Q192" s="21" t="str">
        <f>IFERROR(VLOOKUP(K192,'Totaal pupillen - meisjes'!B:B,1,FALSE),"")</f>
        <v/>
      </c>
      <c r="Y192" s="7" t="str">
        <f t="shared" si="10"/>
        <v/>
      </c>
      <c r="Z192" s="21" t="str">
        <f>IFERROR(VLOOKUP(T192,'Totaal miniemen - jongens'!B:B,1,FALSE),"")</f>
        <v/>
      </c>
      <c r="AH192" s="7" t="str">
        <f t="shared" si="11"/>
        <v/>
      </c>
      <c r="AI192" s="9" t="str">
        <f>IFERROR(VLOOKUP(AC192,'Totaal miniemen - meisjes'!B:B,1,FALSE),"")</f>
        <v/>
      </c>
    </row>
    <row r="193" spans="1:35" x14ac:dyDescent="0.3">
      <c r="A193" s="7"/>
      <c r="G193" s="53" t="str">
        <f t="shared" si="8"/>
        <v/>
      </c>
      <c r="H193" s="18" t="str">
        <f>IFERROR(VLOOKUP(B193,'Totaal pupillen - jongens'!B:B,1,FALSE),"")</f>
        <v/>
      </c>
      <c r="P193" s="7" t="str">
        <f t="shared" si="9"/>
        <v/>
      </c>
      <c r="Q193" s="21" t="str">
        <f>IFERROR(VLOOKUP(K193,'Totaal pupillen - meisjes'!B:B,1,FALSE),"")</f>
        <v/>
      </c>
      <c r="Y193" s="7" t="str">
        <f t="shared" si="10"/>
        <v/>
      </c>
      <c r="Z193" s="21" t="str">
        <f>IFERROR(VLOOKUP(T193,'Totaal miniemen - jongens'!B:B,1,FALSE),"")</f>
        <v/>
      </c>
      <c r="AH193" s="7" t="str">
        <f t="shared" si="11"/>
        <v/>
      </c>
      <c r="AI193" s="9" t="str">
        <f>IFERROR(VLOOKUP(AC193,'Totaal miniemen - meisjes'!B:B,1,FALSE),"")</f>
        <v/>
      </c>
    </row>
    <row r="194" spans="1:35" x14ac:dyDescent="0.3">
      <c r="A194" s="7"/>
      <c r="G194" s="53" t="str">
        <f t="shared" si="8"/>
        <v/>
      </c>
      <c r="H194" s="18" t="str">
        <f>IFERROR(VLOOKUP(B194,'Totaal pupillen - jongens'!B:B,1,FALSE),"")</f>
        <v/>
      </c>
      <c r="P194" s="7" t="str">
        <f t="shared" si="9"/>
        <v/>
      </c>
      <c r="Q194" s="21" t="str">
        <f>IFERROR(VLOOKUP(K194,'Totaal pupillen - meisjes'!B:B,1,FALSE),"")</f>
        <v/>
      </c>
      <c r="Y194" s="7" t="str">
        <f t="shared" si="10"/>
        <v/>
      </c>
      <c r="Z194" s="21" t="str">
        <f>IFERROR(VLOOKUP(T194,'Totaal miniemen - jongens'!B:B,1,FALSE),"")</f>
        <v/>
      </c>
      <c r="AH194" s="7" t="str">
        <f t="shared" si="11"/>
        <v/>
      </c>
      <c r="AI194" s="9" t="str">
        <f>IFERROR(VLOOKUP(AC194,'Totaal miniemen - meisjes'!B:B,1,FALSE),"")</f>
        <v/>
      </c>
    </row>
    <row r="195" spans="1:35" x14ac:dyDescent="0.3">
      <c r="A195" s="7"/>
      <c r="G195" s="53" t="str">
        <f t="shared" si="8"/>
        <v/>
      </c>
      <c r="H195" s="18" t="str">
        <f>IFERROR(VLOOKUP(B195,'Totaal pupillen - jongens'!B:B,1,FALSE),"")</f>
        <v/>
      </c>
      <c r="P195" s="7" t="str">
        <f t="shared" si="9"/>
        <v/>
      </c>
      <c r="Q195" s="21" t="str">
        <f>IFERROR(VLOOKUP(K195,'Totaal pupillen - meisjes'!B:B,1,FALSE),"")</f>
        <v/>
      </c>
      <c r="Y195" s="7" t="str">
        <f t="shared" si="10"/>
        <v/>
      </c>
      <c r="Z195" s="21" t="str">
        <f>IFERROR(VLOOKUP(T195,'Totaal miniemen - jongens'!B:B,1,FALSE),"")</f>
        <v/>
      </c>
      <c r="AH195" s="7" t="str">
        <f t="shared" si="11"/>
        <v/>
      </c>
      <c r="AI195" s="9" t="str">
        <f>IFERROR(VLOOKUP(AC195,'Totaal miniemen - meisjes'!B:B,1,FALSE),"")</f>
        <v/>
      </c>
    </row>
    <row r="196" spans="1:35" x14ac:dyDescent="0.3">
      <c r="G196" s="53" t="str">
        <f t="shared" ref="G196:G200" si="12">IF(SUM(D196:F196)&gt;0,SUM(D196:F196),"")</f>
        <v/>
      </c>
      <c r="H196" s="18" t="str">
        <f>IFERROR(VLOOKUP(B196,'Totaal pupillen - jongens'!B:B,1,FALSE),"")</f>
        <v/>
      </c>
      <c r="P196" s="7" t="str">
        <f t="shared" ref="P196:P200" si="13">IF(SUM(M196:O196)&gt;0,SUM(M196:O196),"")</f>
        <v/>
      </c>
      <c r="Q196" s="21" t="str">
        <f>IFERROR(VLOOKUP(K196,'Totaal pupillen - meisjes'!B:B,1,FALSE),"")</f>
        <v/>
      </c>
      <c r="Y196" s="7" t="str">
        <f t="shared" ref="Y196:Y200" si="14">IF(SUM(V196:X196)&gt;0,SUM(V196:X196),"")</f>
        <v/>
      </c>
      <c r="Z196" s="21" t="str">
        <f>IFERROR(VLOOKUP(T196,'Totaal miniemen - jongens'!B:B,1,FALSE),"")</f>
        <v/>
      </c>
      <c r="AH196" s="7" t="str">
        <f t="shared" ref="AH196:AH200" si="15">IF(SUM(AE196:AG196)&gt;0,SUM(AE196:AG196),"")</f>
        <v/>
      </c>
      <c r="AI196" s="9" t="str">
        <f>IFERROR(VLOOKUP(AC196,'Totaal miniemen - meisjes'!B:B,1,FALSE),"")</f>
        <v/>
      </c>
    </row>
    <row r="197" spans="1:35" x14ac:dyDescent="0.3">
      <c r="G197" s="53" t="str">
        <f t="shared" si="12"/>
        <v/>
      </c>
      <c r="H197" s="18" t="str">
        <f>IFERROR(VLOOKUP(B197,'Totaal pupillen - jongens'!B:B,1,FALSE),"")</f>
        <v/>
      </c>
      <c r="P197" s="7" t="str">
        <f t="shared" si="13"/>
        <v/>
      </c>
      <c r="Q197" s="21" t="str">
        <f>IFERROR(VLOOKUP(K197,'Totaal pupillen - meisjes'!B:B,1,FALSE),"")</f>
        <v/>
      </c>
      <c r="Y197" s="7" t="str">
        <f t="shared" si="14"/>
        <v/>
      </c>
      <c r="Z197" s="21" t="str">
        <f>IFERROR(VLOOKUP(T197,'Totaal miniemen - jongens'!B:B,1,FALSE),"")</f>
        <v/>
      </c>
      <c r="AH197" s="7" t="str">
        <f t="shared" si="15"/>
        <v/>
      </c>
      <c r="AI197" s="9" t="str">
        <f>IFERROR(VLOOKUP(AC197,'Totaal miniemen - meisjes'!B:B,1,FALSE),"")</f>
        <v/>
      </c>
    </row>
    <row r="198" spans="1:35" x14ac:dyDescent="0.3">
      <c r="G198" s="53" t="str">
        <f t="shared" si="12"/>
        <v/>
      </c>
      <c r="H198" s="18" t="str">
        <f>IFERROR(VLOOKUP(B198,'Totaal pupillen - jongens'!B:B,1,FALSE),"")</f>
        <v/>
      </c>
      <c r="P198" s="7" t="str">
        <f t="shared" si="13"/>
        <v/>
      </c>
      <c r="Q198" s="21" t="str">
        <f>IFERROR(VLOOKUP(K198,'Totaal pupillen - meisjes'!B:B,1,FALSE),"")</f>
        <v/>
      </c>
      <c r="Y198" s="7" t="str">
        <f t="shared" si="14"/>
        <v/>
      </c>
      <c r="Z198" s="21" t="str">
        <f>IFERROR(VLOOKUP(T198,'Totaal miniemen - jongens'!B:B,1,FALSE),"")</f>
        <v/>
      </c>
      <c r="AH198" s="7" t="str">
        <f t="shared" si="15"/>
        <v/>
      </c>
      <c r="AI198" s="9" t="str">
        <f>IFERROR(VLOOKUP(AC198,'Totaal miniemen - meisjes'!B:B,1,FALSE),"")</f>
        <v/>
      </c>
    </row>
    <row r="199" spans="1:35" x14ac:dyDescent="0.3">
      <c r="G199" s="53" t="str">
        <f t="shared" si="12"/>
        <v/>
      </c>
      <c r="H199" s="18" t="str">
        <f>IFERROR(VLOOKUP(B199,'Totaal pupillen - jongens'!B:B,1,FALSE),"")</f>
        <v/>
      </c>
      <c r="P199" s="7" t="str">
        <f t="shared" si="13"/>
        <v/>
      </c>
      <c r="Q199" s="21" t="str">
        <f>IFERROR(VLOOKUP(K199,'Totaal pupillen - meisjes'!B:B,1,FALSE),"")</f>
        <v/>
      </c>
      <c r="Y199" s="7" t="str">
        <f t="shared" si="14"/>
        <v/>
      </c>
      <c r="Z199" s="21" t="str">
        <f>IFERROR(VLOOKUP(T199,'Totaal miniemen - jongens'!B:B,1,FALSE),"")</f>
        <v/>
      </c>
      <c r="AH199" s="7" t="str">
        <f t="shared" si="15"/>
        <v/>
      </c>
      <c r="AI199" s="9" t="str">
        <f>IFERROR(VLOOKUP(AC199,'Totaal miniemen - meisjes'!B:B,1,FALSE),"")</f>
        <v/>
      </c>
    </row>
    <row r="200" spans="1:35" x14ac:dyDescent="0.3">
      <c r="G200" s="53" t="str">
        <f t="shared" si="12"/>
        <v/>
      </c>
      <c r="H200" s="18" t="str">
        <f>IFERROR(VLOOKUP(B200,'Totaal pupillen - jongens'!B:B,1,FALSE),"")</f>
        <v/>
      </c>
      <c r="P200" s="7" t="str">
        <f t="shared" si="13"/>
        <v/>
      </c>
      <c r="Q200" s="21" t="str">
        <f>IFERROR(VLOOKUP(K200,'Totaal pupillen - meisjes'!B:B,1,FALSE),"")</f>
        <v/>
      </c>
      <c r="Y200" s="7" t="str">
        <f t="shared" si="14"/>
        <v/>
      </c>
      <c r="Z200" s="21" t="str">
        <f>IFERROR(VLOOKUP(T200,'Totaal miniemen - jongens'!B:B,1,FALSE),"")</f>
        <v/>
      </c>
      <c r="AH200" s="7" t="str">
        <f t="shared" si="15"/>
        <v/>
      </c>
      <c r="AI200" s="9" t="str">
        <f>IFERROR(VLOOKUP(AC200,'Totaal miniemen - meisjes'!B:B,1,FALSE),"")</f>
        <v/>
      </c>
    </row>
  </sheetData>
  <mergeCells count="4">
    <mergeCell ref="A1:G1"/>
    <mergeCell ref="J1:P1"/>
    <mergeCell ref="S1:Y1"/>
    <mergeCell ref="AB1:AH1"/>
  </mergeCells>
  <conditionalFormatting sqref="A53:A195">
    <cfRule type="cellIs" dxfId="29" priority="1" operator="notEqual">
      <formula>G53</formula>
    </cfRule>
  </conditionalFormatting>
  <conditionalFormatting sqref="B53:C203">
    <cfRule type="cellIs" dxfId="28" priority="5" operator="notEqual">
      <formula>H53</formula>
    </cfRule>
  </conditionalFormatting>
  <conditionalFormatting sqref="T43:U203">
    <cfRule type="cellIs" dxfId="27" priority="4" operator="notEqual">
      <formula>Z43</formula>
    </cfRule>
  </conditionalFormatting>
  <conditionalFormatting sqref="AC43:AD203">
    <cfRule type="cellIs" dxfId="26" priority="3" operator="notEqual">
      <formula>AI43</formula>
    </cfRule>
  </conditionalFormatting>
  <pageMargins left="0.7" right="0.7" top="0.75" bottom="0.75" header="0.3" footer="0.3"/>
  <tableParts count="4">
    <tablePart r:id="rId1"/>
    <tablePart r:id="rId2"/>
    <tablePart r:id="rId3"/>
    <tablePart r:id="rId4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4CBFBD-11DE-4405-A982-0BCC3026ECC6}">
  <dimension ref="A1:AI200"/>
  <sheetViews>
    <sheetView workbookViewId="0">
      <selection activeCell="L36" sqref="L36"/>
    </sheetView>
  </sheetViews>
  <sheetFormatPr defaultColWidth="9.109375" defaultRowHeight="14.4" x14ac:dyDescent="0.3"/>
  <cols>
    <col min="1" max="1" width="15.109375" style="7" customWidth="1"/>
    <col min="2" max="2" width="25.6640625" style="7" customWidth="1"/>
    <col min="3" max="3" width="14.21875" style="7" customWidth="1"/>
    <col min="4" max="6" width="9.33203125" style="7" customWidth="1"/>
    <col min="7" max="7" width="12.21875" style="7" customWidth="1"/>
    <col min="8" max="8" width="15.21875" style="18" hidden="1" customWidth="1"/>
    <col min="9" max="9" width="1.5546875" style="16" customWidth="1"/>
    <col min="10" max="10" width="15.109375" style="10" customWidth="1"/>
    <col min="11" max="11" width="25.6640625" style="10" customWidth="1"/>
    <col min="12" max="12" width="14.21875" style="10" customWidth="1"/>
    <col min="13" max="16" width="9.33203125" style="7" customWidth="1"/>
    <col min="17" max="17" width="7" style="18" hidden="1" customWidth="1"/>
    <col min="18" max="18" width="1.5546875" style="16" customWidth="1"/>
    <col min="19" max="19" width="15.109375" style="10" customWidth="1"/>
    <col min="20" max="20" width="25.6640625" style="10" customWidth="1"/>
    <col min="21" max="21" width="14.21875" style="10" customWidth="1"/>
    <col min="22" max="25" width="9.33203125" style="7" customWidth="1"/>
    <col min="26" max="26" width="4.77734375" style="18" hidden="1" customWidth="1"/>
    <col min="27" max="27" width="1.5546875" style="16" customWidth="1"/>
    <col min="28" max="28" width="15.109375" style="10" customWidth="1"/>
    <col min="29" max="29" width="25.6640625" style="10" customWidth="1"/>
    <col min="30" max="30" width="14.21875" style="10" customWidth="1"/>
    <col min="31" max="34" width="9.33203125" style="7" customWidth="1"/>
    <col min="35" max="35" width="0" style="7" hidden="1" customWidth="1"/>
    <col min="36" max="16384" width="9.109375" style="8"/>
  </cols>
  <sheetData>
    <row r="1" spans="1:35" x14ac:dyDescent="0.3">
      <c r="A1" s="209" t="s">
        <v>173</v>
      </c>
      <c r="B1" s="210"/>
      <c r="C1" s="210"/>
      <c r="D1" s="210"/>
      <c r="E1" s="210"/>
      <c r="F1" s="210"/>
      <c r="G1" s="211"/>
      <c r="H1" s="12"/>
      <c r="I1" s="13"/>
      <c r="J1" s="221" t="s">
        <v>174</v>
      </c>
      <c r="K1" s="222"/>
      <c r="L1" s="222"/>
      <c r="M1" s="222"/>
      <c r="N1" s="222"/>
      <c r="O1" s="222"/>
      <c r="P1" s="223"/>
      <c r="Q1" s="12"/>
      <c r="R1" s="13"/>
      <c r="S1" s="224" t="s">
        <v>176</v>
      </c>
      <c r="T1" s="225"/>
      <c r="U1" s="225"/>
      <c r="V1" s="225"/>
      <c r="W1" s="225"/>
      <c r="X1" s="225"/>
      <c r="Y1" s="226"/>
      <c r="Z1" s="12"/>
      <c r="AA1" s="13"/>
      <c r="AB1" s="227" t="s">
        <v>175</v>
      </c>
      <c r="AC1" s="228"/>
      <c r="AD1" s="228"/>
      <c r="AE1" s="228"/>
      <c r="AF1" s="228"/>
      <c r="AG1" s="228"/>
      <c r="AH1" s="229"/>
      <c r="AI1" s="10"/>
    </row>
    <row r="2" spans="1:35" x14ac:dyDescent="0.3">
      <c r="A2" s="163" t="s">
        <v>172</v>
      </c>
      <c r="B2" s="163" t="s">
        <v>164</v>
      </c>
      <c r="C2" s="164" t="s">
        <v>18</v>
      </c>
      <c r="D2" s="164" t="s">
        <v>8</v>
      </c>
      <c r="E2" s="164" t="s">
        <v>9</v>
      </c>
      <c r="F2" s="164" t="s">
        <v>10</v>
      </c>
      <c r="G2" s="164" t="s">
        <v>3</v>
      </c>
      <c r="H2" s="12"/>
      <c r="I2" s="14"/>
      <c r="J2" s="175" t="s">
        <v>172</v>
      </c>
      <c r="K2" s="175" t="s">
        <v>164</v>
      </c>
      <c r="L2" s="175" t="s">
        <v>18</v>
      </c>
      <c r="M2" s="176" t="s">
        <v>8</v>
      </c>
      <c r="N2" s="177" t="s">
        <v>9</v>
      </c>
      <c r="O2" s="177" t="s">
        <v>10</v>
      </c>
      <c r="P2" s="177" t="s">
        <v>3</v>
      </c>
      <c r="Q2" s="12"/>
      <c r="R2" s="14"/>
      <c r="S2" s="169" t="s">
        <v>172</v>
      </c>
      <c r="T2" s="169" t="s">
        <v>164</v>
      </c>
      <c r="U2" s="169" t="s">
        <v>18</v>
      </c>
      <c r="V2" s="170" t="s">
        <v>8</v>
      </c>
      <c r="W2" s="170" t="s">
        <v>9</v>
      </c>
      <c r="X2" s="170" t="s">
        <v>10</v>
      </c>
      <c r="Y2" s="170" t="s">
        <v>3</v>
      </c>
      <c r="Z2" s="12"/>
      <c r="AA2" s="14"/>
      <c r="AB2" s="171" t="s">
        <v>172</v>
      </c>
      <c r="AC2" s="171" t="s">
        <v>164</v>
      </c>
      <c r="AD2" s="171" t="s">
        <v>18</v>
      </c>
      <c r="AE2" s="172" t="s">
        <v>8</v>
      </c>
      <c r="AF2" s="172" t="s">
        <v>9</v>
      </c>
      <c r="AG2" s="172" t="s">
        <v>10</v>
      </c>
      <c r="AH2" s="172" t="s">
        <v>3</v>
      </c>
      <c r="AI2" s="10"/>
    </row>
    <row r="3" spans="1:35" x14ac:dyDescent="0.3">
      <c r="A3" s="11"/>
      <c r="B3" s="11"/>
      <c r="C3" s="11"/>
      <c r="D3" s="11"/>
      <c r="E3" s="11"/>
      <c r="F3" s="11"/>
      <c r="G3" s="165" t="str">
        <f>IF(SUM(D3:F3)&gt;0,SUM(D3:F3),"")</f>
        <v/>
      </c>
      <c r="H3" s="17" t="str">
        <f>IFERROR(VLOOKUP(A3,'Totaal pupillen - jongens'!B:B,1,FALSE),"")</f>
        <v/>
      </c>
      <c r="I3" s="15"/>
      <c r="J3" s="19"/>
      <c r="K3" s="19"/>
      <c r="L3" s="19"/>
      <c r="M3" s="11"/>
      <c r="N3" s="11"/>
      <c r="O3" s="11"/>
      <c r="P3" s="167" t="str">
        <f>IF(SUM(M3:O3)&gt;0,SUM(M3:O3),"")</f>
        <v/>
      </c>
      <c r="Q3" s="20" t="str">
        <f>IFERROR(VLOOKUP(J3,'Totaal pupillen - meisjes'!B:B,1,FALSE),"")</f>
        <v/>
      </c>
      <c r="R3" s="15"/>
      <c r="S3" s="19"/>
      <c r="T3" s="19"/>
      <c r="U3" s="19"/>
      <c r="V3" s="11"/>
      <c r="W3" s="11"/>
      <c r="X3" s="11"/>
      <c r="Y3" s="173" t="str">
        <f>IF(SUM(V3:X3)&gt;0,SUM(V3:X3),"")</f>
        <v/>
      </c>
      <c r="Z3" s="20" t="str">
        <f>IFERROR(VLOOKUP(S3,'Totaal miniemen - jongens'!B:B,1,FALSE),"")</f>
        <v/>
      </c>
      <c r="AA3" s="15"/>
      <c r="AB3" s="19"/>
      <c r="AC3" s="19"/>
      <c r="AD3" s="19"/>
      <c r="AE3" s="11"/>
      <c r="AF3" s="11"/>
      <c r="AG3" s="11"/>
      <c r="AH3" s="178" t="str">
        <f>IF(SUM(AE3:AG3)&gt;0,SUM(AE3:AG3),"")</f>
        <v/>
      </c>
      <c r="AI3" s="9" t="str">
        <f>IFERROR(VLOOKUP(AB3,'Totaal miniemen - meisjes'!B:B,1,FALSE),"")</f>
        <v/>
      </c>
    </row>
    <row r="4" spans="1:35" x14ac:dyDescent="0.3">
      <c r="G4" s="166" t="str">
        <f t="shared" ref="G4:G67" si="0">IF(SUM(D4:F4)&gt;0,SUM(D4:F4),"")</f>
        <v/>
      </c>
      <c r="H4" s="18" t="str">
        <f>IFERROR(VLOOKUP(A4,'Totaal pupillen - jongens'!B:B,1,FALSE),"")</f>
        <v/>
      </c>
      <c r="P4" s="168" t="str">
        <f t="shared" ref="P4:P67" si="1">IF(SUM(M4:O4)&gt;0,SUM(M4:O4),"")</f>
        <v/>
      </c>
      <c r="Q4" s="21" t="str">
        <f>IFERROR(VLOOKUP(J4,'Totaal pupillen - meisjes'!B:B,1,FALSE),"")</f>
        <v/>
      </c>
      <c r="Y4" s="174" t="str">
        <f t="shared" ref="Y4:Y67" si="2">IF(SUM(V4:X4)&gt;0,SUM(V4:X4),"")</f>
        <v/>
      </c>
      <c r="Z4" s="21" t="str">
        <f>IFERROR(VLOOKUP(S4,'Totaal miniemen - jongens'!B:B,1,FALSE),"")</f>
        <v/>
      </c>
      <c r="AH4" s="179" t="str">
        <f t="shared" ref="AH4:AH67" si="3">IF(SUM(AE4:AG4)&gt;0,SUM(AE4:AG4),"")</f>
        <v/>
      </c>
      <c r="AI4" s="9" t="str">
        <f>IFERROR(VLOOKUP(AB4,'Totaal miniemen - meisjes'!B:B,1,FALSE),"")</f>
        <v/>
      </c>
    </row>
    <row r="5" spans="1:35" x14ac:dyDescent="0.3">
      <c r="G5" s="166" t="str">
        <f t="shared" si="0"/>
        <v/>
      </c>
      <c r="H5" s="18" t="str">
        <f>IFERROR(VLOOKUP(A5,'Totaal pupillen - jongens'!B:B,1,FALSE),"")</f>
        <v/>
      </c>
      <c r="P5" s="168" t="str">
        <f t="shared" si="1"/>
        <v/>
      </c>
      <c r="Q5" s="21" t="str">
        <f>IFERROR(VLOOKUP(J5,'Totaal pupillen - meisjes'!B:B,1,FALSE),"")</f>
        <v/>
      </c>
      <c r="Y5" s="174" t="str">
        <f t="shared" si="2"/>
        <v/>
      </c>
      <c r="Z5" s="21" t="str">
        <f>IFERROR(VLOOKUP(S5,'Totaal miniemen - jongens'!B:B,1,FALSE),"")</f>
        <v/>
      </c>
      <c r="AH5" s="179" t="str">
        <f t="shared" si="3"/>
        <v/>
      </c>
      <c r="AI5" s="9" t="str">
        <f>IFERROR(VLOOKUP(AB5,'Totaal miniemen - meisjes'!B:B,1,FALSE),"")</f>
        <v/>
      </c>
    </row>
    <row r="6" spans="1:35" x14ac:dyDescent="0.3">
      <c r="G6" s="166" t="str">
        <f t="shared" si="0"/>
        <v/>
      </c>
      <c r="H6" s="18" t="str">
        <f>IFERROR(VLOOKUP(A6,'Totaal pupillen - jongens'!B:B,1,FALSE),"")</f>
        <v/>
      </c>
      <c r="P6" s="168" t="str">
        <f t="shared" si="1"/>
        <v/>
      </c>
      <c r="Q6" s="21" t="str">
        <f>IFERROR(VLOOKUP(J6,'Totaal pupillen - meisjes'!B:B,1,FALSE),"")</f>
        <v/>
      </c>
      <c r="Y6" s="174" t="str">
        <f t="shared" si="2"/>
        <v/>
      </c>
      <c r="Z6" s="21" t="str">
        <f>IFERROR(VLOOKUP(S6,'Totaal miniemen - jongens'!B:B,1,FALSE),"")</f>
        <v/>
      </c>
      <c r="AH6" s="179" t="str">
        <f t="shared" si="3"/>
        <v/>
      </c>
      <c r="AI6" s="9" t="str">
        <f>IFERROR(VLOOKUP(AB6,'Totaal miniemen - meisjes'!B:B,1,FALSE),"")</f>
        <v/>
      </c>
    </row>
    <row r="7" spans="1:35" x14ac:dyDescent="0.3">
      <c r="G7" s="166" t="str">
        <f t="shared" si="0"/>
        <v/>
      </c>
      <c r="H7" s="18" t="str">
        <f>IFERROR(VLOOKUP(A7,'Totaal pupillen - jongens'!B:B,1,FALSE),"")</f>
        <v/>
      </c>
      <c r="P7" s="168" t="str">
        <f t="shared" si="1"/>
        <v/>
      </c>
      <c r="Q7" s="21" t="str">
        <f>IFERROR(VLOOKUP(J7,'Totaal pupillen - meisjes'!B:B,1,FALSE),"")</f>
        <v/>
      </c>
      <c r="Y7" s="174" t="str">
        <f t="shared" si="2"/>
        <v/>
      </c>
      <c r="Z7" s="21" t="str">
        <f>IFERROR(VLOOKUP(S7,'Totaal miniemen - jongens'!B:B,1,FALSE),"")</f>
        <v/>
      </c>
      <c r="AH7" s="179" t="str">
        <f t="shared" si="3"/>
        <v/>
      </c>
      <c r="AI7" s="9" t="str">
        <f>IFERROR(VLOOKUP(AB7,'Totaal miniemen - meisjes'!B:B,1,FALSE),"")</f>
        <v/>
      </c>
    </row>
    <row r="8" spans="1:35" x14ac:dyDescent="0.3">
      <c r="G8" s="166" t="str">
        <f t="shared" si="0"/>
        <v/>
      </c>
      <c r="H8" s="18" t="str">
        <f>IFERROR(VLOOKUP(A8,'Totaal pupillen - jongens'!B:B,1,FALSE),"")</f>
        <v/>
      </c>
      <c r="P8" s="168" t="str">
        <f t="shared" si="1"/>
        <v/>
      </c>
      <c r="Q8" s="21" t="str">
        <f>IFERROR(VLOOKUP(J8,'Totaal pupillen - meisjes'!B:B,1,FALSE),"")</f>
        <v/>
      </c>
      <c r="Y8" s="174" t="str">
        <f t="shared" si="2"/>
        <v/>
      </c>
      <c r="Z8" s="21" t="str">
        <f>IFERROR(VLOOKUP(S8,'Totaal miniemen - jongens'!B:B,1,FALSE),"")</f>
        <v/>
      </c>
      <c r="AH8" s="179" t="str">
        <f t="shared" si="3"/>
        <v/>
      </c>
      <c r="AI8" s="9" t="str">
        <f>IFERROR(VLOOKUP(AB8,'Totaal miniemen - meisjes'!B:B,1,FALSE),"")</f>
        <v/>
      </c>
    </row>
    <row r="9" spans="1:35" x14ac:dyDescent="0.3">
      <c r="G9" s="166" t="str">
        <f t="shared" si="0"/>
        <v/>
      </c>
      <c r="H9" s="18" t="str">
        <f>IFERROR(VLOOKUP(A9,'Totaal pupillen - jongens'!B:B,1,FALSE),"")</f>
        <v/>
      </c>
      <c r="P9" s="168" t="str">
        <f t="shared" si="1"/>
        <v/>
      </c>
      <c r="Q9" s="21" t="str">
        <f>IFERROR(VLOOKUP(J9,'Totaal pupillen - meisjes'!B:B,1,FALSE),"")</f>
        <v/>
      </c>
      <c r="Y9" s="174" t="str">
        <f t="shared" si="2"/>
        <v/>
      </c>
      <c r="Z9" s="21" t="str">
        <f>IFERROR(VLOOKUP(S9,'Totaal miniemen - jongens'!B:B,1,FALSE),"")</f>
        <v/>
      </c>
      <c r="AH9" s="179" t="str">
        <f t="shared" si="3"/>
        <v/>
      </c>
      <c r="AI9" s="9" t="str">
        <f>IFERROR(VLOOKUP(AB9,'Totaal miniemen - meisjes'!B:B,1,FALSE),"")</f>
        <v/>
      </c>
    </row>
    <row r="10" spans="1:35" x14ac:dyDescent="0.3">
      <c r="G10" s="166" t="str">
        <f t="shared" si="0"/>
        <v/>
      </c>
      <c r="H10" s="18" t="str">
        <f>IFERROR(VLOOKUP(A10,'Totaal pupillen - jongens'!B:B,1,FALSE),"")</f>
        <v/>
      </c>
      <c r="P10" s="168" t="str">
        <f t="shared" si="1"/>
        <v/>
      </c>
      <c r="Q10" s="21" t="str">
        <f>IFERROR(VLOOKUP(J10,'Totaal pupillen - meisjes'!B:B,1,FALSE),"")</f>
        <v/>
      </c>
      <c r="Y10" s="174" t="str">
        <f t="shared" si="2"/>
        <v/>
      </c>
      <c r="Z10" s="21" t="str">
        <f>IFERROR(VLOOKUP(S10,'Totaal miniemen - jongens'!B:B,1,FALSE),"")</f>
        <v/>
      </c>
      <c r="AH10" s="179" t="str">
        <f t="shared" si="3"/>
        <v/>
      </c>
      <c r="AI10" s="9" t="str">
        <f>IFERROR(VLOOKUP(AB10,'Totaal miniemen - meisjes'!B:B,1,FALSE),"")</f>
        <v/>
      </c>
    </row>
    <row r="11" spans="1:35" x14ac:dyDescent="0.3">
      <c r="G11" s="166" t="str">
        <f t="shared" si="0"/>
        <v/>
      </c>
      <c r="H11" s="18" t="str">
        <f>IFERROR(VLOOKUP(A11,'Totaal pupillen - jongens'!B:B,1,FALSE),"")</f>
        <v/>
      </c>
      <c r="P11" s="168" t="str">
        <f t="shared" si="1"/>
        <v/>
      </c>
      <c r="Q11" s="21" t="str">
        <f>IFERROR(VLOOKUP(J11,'Totaal pupillen - meisjes'!B:B,1,FALSE),"")</f>
        <v/>
      </c>
      <c r="Y11" s="174" t="str">
        <f t="shared" si="2"/>
        <v/>
      </c>
      <c r="Z11" s="21" t="str">
        <f>IFERROR(VLOOKUP(S11,'Totaal miniemen - jongens'!B:B,1,FALSE),"")</f>
        <v/>
      </c>
      <c r="AH11" s="179" t="str">
        <f t="shared" si="3"/>
        <v/>
      </c>
      <c r="AI11" s="9" t="str">
        <f>IFERROR(VLOOKUP(AB11,'Totaal miniemen - meisjes'!B:B,1,FALSE),"")</f>
        <v/>
      </c>
    </row>
    <row r="12" spans="1:35" x14ac:dyDescent="0.3">
      <c r="G12" s="166" t="str">
        <f t="shared" si="0"/>
        <v/>
      </c>
      <c r="H12" s="18" t="str">
        <f>IFERROR(VLOOKUP(A12,'Totaal pupillen - jongens'!B:B,1,FALSE),"")</f>
        <v/>
      </c>
      <c r="P12" s="168" t="str">
        <f t="shared" si="1"/>
        <v/>
      </c>
      <c r="Q12" s="21" t="str">
        <f>IFERROR(VLOOKUP(J12,'Totaal pupillen - meisjes'!B:B,1,FALSE),"")</f>
        <v/>
      </c>
      <c r="Y12" s="174" t="str">
        <f t="shared" si="2"/>
        <v/>
      </c>
      <c r="Z12" s="21" t="str">
        <f>IFERROR(VLOOKUP(S12,'Totaal miniemen - jongens'!B:B,1,FALSE),"")</f>
        <v/>
      </c>
      <c r="AH12" s="179" t="str">
        <f t="shared" si="3"/>
        <v/>
      </c>
      <c r="AI12" s="9" t="str">
        <f>IFERROR(VLOOKUP(AB12,'Totaal miniemen - meisjes'!B:B,1,FALSE),"")</f>
        <v/>
      </c>
    </row>
    <row r="13" spans="1:35" x14ac:dyDescent="0.3">
      <c r="G13" s="166" t="str">
        <f t="shared" si="0"/>
        <v/>
      </c>
      <c r="H13" s="18" t="str">
        <f>IFERROR(VLOOKUP(A13,'Totaal pupillen - jongens'!B:B,1,FALSE),"")</f>
        <v/>
      </c>
      <c r="P13" s="168" t="str">
        <f t="shared" si="1"/>
        <v/>
      </c>
      <c r="Q13" s="21" t="str">
        <f>IFERROR(VLOOKUP(J13,'Totaal pupillen - meisjes'!B:B,1,FALSE),"")</f>
        <v/>
      </c>
      <c r="Y13" s="174" t="str">
        <f t="shared" si="2"/>
        <v/>
      </c>
      <c r="Z13" s="21" t="str">
        <f>IFERROR(VLOOKUP(S13,'Totaal miniemen - jongens'!B:B,1,FALSE),"")</f>
        <v/>
      </c>
      <c r="AH13" s="179" t="str">
        <f t="shared" si="3"/>
        <v/>
      </c>
      <c r="AI13" s="9" t="str">
        <f>IFERROR(VLOOKUP(AB13,'Totaal miniemen - meisjes'!B:B,1,FALSE),"")</f>
        <v/>
      </c>
    </row>
    <row r="14" spans="1:35" x14ac:dyDescent="0.3">
      <c r="G14" s="166" t="str">
        <f t="shared" si="0"/>
        <v/>
      </c>
      <c r="H14" s="18" t="str">
        <f>IFERROR(VLOOKUP(A14,'Totaal pupillen - jongens'!B:B,1,FALSE),"")</f>
        <v/>
      </c>
      <c r="P14" s="168" t="str">
        <f t="shared" si="1"/>
        <v/>
      </c>
      <c r="Q14" s="21" t="str">
        <f>IFERROR(VLOOKUP(J14,'Totaal pupillen - meisjes'!B:B,1,FALSE),"")</f>
        <v/>
      </c>
      <c r="Y14" s="174" t="str">
        <f t="shared" si="2"/>
        <v/>
      </c>
      <c r="Z14" s="21" t="str">
        <f>IFERROR(VLOOKUP(S14,'Totaal miniemen - jongens'!B:B,1,FALSE),"")</f>
        <v/>
      </c>
      <c r="AH14" s="179" t="str">
        <f t="shared" si="3"/>
        <v/>
      </c>
      <c r="AI14" s="9" t="str">
        <f>IFERROR(VLOOKUP(AB14,'Totaal miniemen - meisjes'!B:B,1,FALSE),"")</f>
        <v/>
      </c>
    </row>
    <row r="15" spans="1:35" x14ac:dyDescent="0.3">
      <c r="G15" s="166" t="str">
        <f t="shared" si="0"/>
        <v/>
      </c>
      <c r="H15" s="18" t="str">
        <f>IFERROR(VLOOKUP(A15,'Totaal pupillen - jongens'!B:B,1,FALSE),"")</f>
        <v/>
      </c>
      <c r="P15" s="168" t="str">
        <f t="shared" si="1"/>
        <v/>
      </c>
      <c r="Q15" s="21" t="str">
        <f>IFERROR(VLOOKUP(J15,'Totaal pupillen - meisjes'!B:B,1,FALSE),"")</f>
        <v/>
      </c>
      <c r="Y15" s="174" t="str">
        <f t="shared" si="2"/>
        <v/>
      </c>
      <c r="Z15" s="21" t="str">
        <f>IFERROR(VLOOKUP(S15,'Totaal miniemen - jongens'!B:B,1,FALSE),"")</f>
        <v/>
      </c>
      <c r="AH15" s="179" t="str">
        <f t="shared" si="3"/>
        <v/>
      </c>
      <c r="AI15" s="9" t="str">
        <f>IFERROR(VLOOKUP(AB15,'Totaal miniemen - meisjes'!B:B,1,FALSE),"")</f>
        <v/>
      </c>
    </row>
    <row r="16" spans="1:35" x14ac:dyDescent="0.3">
      <c r="G16" s="166" t="str">
        <f t="shared" si="0"/>
        <v/>
      </c>
      <c r="H16" s="18" t="str">
        <f>IFERROR(VLOOKUP(A16,'Totaal pupillen - jongens'!B:B,1,FALSE),"")</f>
        <v/>
      </c>
      <c r="P16" s="168" t="str">
        <f t="shared" si="1"/>
        <v/>
      </c>
      <c r="Q16" s="21" t="str">
        <f>IFERROR(VLOOKUP(J16,'Totaal pupillen - meisjes'!B:B,1,FALSE),"")</f>
        <v/>
      </c>
      <c r="Y16" s="174" t="str">
        <f t="shared" si="2"/>
        <v/>
      </c>
      <c r="Z16" s="21" t="str">
        <f>IFERROR(VLOOKUP(S16,'Totaal miniemen - jongens'!B:B,1,FALSE),"")</f>
        <v/>
      </c>
      <c r="AH16" s="179" t="str">
        <f t="shared" si="3"/>
        <v/>
      </c>
      <c r="AI16" s="9" t="str">
        <f>IFERROR(VLOOKUP(AB16,'Totaal miniemen - meisjes'!B:B,1,FALSE),"")</f>
        <v/>
      </c>
    </row>
    <row r="17" spans="7:35" x14ac:dyDescent="0.3">
      <c r="G17" s="166" t="str">
        <f t="shared" si="0"/>
        <v/>
      </c>
      <c r="H17" s="18" t="str">
        <f>IFERROR(VLOOKUP(A17,'Totaal pupillen - jongens'!B:B,1,FALSE),"")</f>
        <v/>
      </c>
      <c r="P17" s="168" t="str">
        <f t="shared" si="1"/>
        <v/>
      </c>
      <c r="Q17" s="21" t="str">
        <f>IFERROR(VLOOKUP(J17,'Totaal pupillen - meisjes'!B:B,1,FALSE),"")</f>
        <v/>
      </c>
      <c r="Y17" s="174" t="str">
        <f t="shared" si="2"/>
        <v/>
      </c>
      <c r="Z17" s="21" t="str">
        <f>IFERROR(VLOOKUP(S17,'Totaal miniemen - jongens'!B:B,1,FALSE),"")</f>
        <v/>
      </c>
      <c r="AH17" s="179" t="str">
        <f t="shared" si="3"/>
        <v/>
      </c>
      <c r="AI17" s="9" t="str">
        <f>IFERROR(VLOOKUP(AB17,'Totaal miniemen - meisjes'!B:B,1,FALSE),"")</f>
        <v/>
      </c>
    </row>
    <row r="18" spans="7:35" x14ac:dyDescent="0.3">
      <c r="G18" s="166" t="str">
        <f t="shared" si="0"/>
        <v/>
      </c>
      <c r="H18" s="18" t="str">
        <f>IFERROR(VLOOKUP(A18,'Totaal pupillen - jongens'!B:B,1,FALSE),"")</f>
        <v/>
      </c>
      <c r="P18" s="168" t="str">
        <f t="shared" si="1"/>
        <v/>
      </c>
      <c r="Q18" s="21" t="str">
        <f>IFERROR(VLOOKUP(J18,'Totaal pupillen - meisjes'!B:B,1,FALSE),"")</f>
        <v/>
      </c>
      <c r="Y18" s="174" t="str">
        <f t="shared" si="2"/>
        <v/>
      </c>
      <c r="Z18" s="21" t="str">
        <f>IFERROR(VLOOKUP(S18,'Totaal miniemen - jongens'!B:B,1,FALSE),"")</f>
        <v/>
      </c>
      <c r="AH18" s="179" t="str">
        <f t="shared" si="3"/>
        <v/>
      </c>
      <c r="AI18" s="9" t="str">
        <f>IFERROR(VLOOKUP(AB18,'Totaal miniemen - meisjes'!B:B,1,FALSE),"")</f>
        <v/>
      </c>
    </row>
    <row r="19" spans="7:35" x14ac:dyDescent="0.3">
      <c r="G19" s="166" t="str">
        <f t="shared" si="0"/>
        <v/>
      </c>
      <c r="H19" s="18" t="str">
        <f>IFERROR(VLOOKUP(A19,'Totaal pupillen - jongens'!B:B,1,FALSE),"")</f>
        <v/>
      </c>
      <c r="P19" s="168" t="str">
        <f t="shared" si="1"/>
        <v/>
      </c>
      <c r="Q19" s="21" t="str">
        <f>IFERROR(VLOOKUP(J19,'Totaal pupillen - meisjes'!B:B,1,FALSE),"")</f>
        <v/>
      </c>
      <c r="Y19" s="174" t="str">
        <f t="shared" si="2"/>
        <v/>
      </c>
      <c r="Z19" s="21" t="str">
        <f>IFERROR(VLOOKUP(S19,'Totaal miniemen - jongens'!B:B,1,FALSE),"")</f>
        <v/>
      </c>
      <c r="AH19" s="179" t="str">
        <f t="shared" si="3"/>
        <v/>
      </c>
      <c r="AI19" s="9" t="str">
        <f>IFERROR(VLOOKUP(AB19,'Totaal miniemen - meisjes'!B:B,1,FALSE),"")</f>
        <v/>
      </c>
    </row>
    <row r="20" spans="7:35" x14ac:dyDescent="0.3">
      <c r="G20" s="166" t="str">
        <f t="shared" si="0"/>
        <v/>
      </c>
      <c r="H20" s="18" t="str">
        <f>IFERROR(VLOOKUP(A20,'Totaal pupillen - jongens'!B:B,1,FALSE),"")</f>
        <v/>
      </c>
      <c r="P20" s="168" t="str">
        <f t="shared" si="1"/>
        <v/>
      </c>
      <c r="Q20" s="21" t="str">
        <f>IFERROR(VLOOKUP(J20,'Totaal pupillen - meisjes'!B:B,1,FALSE),"")</f>
        <v/>
      </c>
      <c r="Y20" s="174" t="str">
        <f t="shared" si="2"/>
        <v/>
      </c>
      <c r="Z20" s="21" t="str">
        <f>IFERROR(VLOOKUP(S20,'Totaal miniemen - jongens'!B:B,1,FALSE),"")</f>
        <v/>
      </c>
      <c r="AH20" s="179" t="str">
        <f t="shared" si="3"/>
        <v/>
      </c>
      <c r="AI20" s="9" t="str">
        <f>IFERROR(VLOOKUP(AB20,'Totaal miniemen - meisjes'!B:B,1,FALSE),"")</f>
        <v/>
      </c>
    </row>
    <row r="21" spans="7:35" x14ac:dyDescent="0.3">
      <c r="G21" s="166" t="str">
        <f t="shared" si="0"/>
        <v/>
      </c>
      <c r="H21" s="18" t="str">
        <f>IFERROR(VLOOKUP(A21,'Totaal pupillen - jongens'!B:B,1,FALSE),"")</f>
        <v/>
      </c>
      <c r="P21" s="168" t="str">
        <f t="shared" si="1"/>
        <v/>
      </c>
      <c r="Q21" s="21" t="str">
        <f>IFERROR(VLOOKUP(J21,'Totaal pupillen - meisjes'!B:B,1,FALSE),"")</f>
        <v/>
      </c>
      <c r="Y21" s="174" t="str">
        <f t="shared" si="2"/>
        <v/>
      </c>
      <c r="Z21" s="21" t="str">
        <f>IFERROR(VLOOKUP(S21,'Totaal miniemen - jongens'!B:B,1,FALSE),"")</f>
        <v/>
      </c>
      <c r="AH21" s="179" t="str">
        <f t="shared" si="3"/>
        <v/>
      </c>
      <c r="AI21" s="9" t="str">
        <f>IFERROR(VLOOKUP(AB21,'Totaal miniemen - meisjes'!B:B,1,FALSE),"")</f>
        <v/>
      </c>
    </row>
    <row r="22" spans="7:35" x14ac:dyDescent="0.3">
      <c r="G22" s="166" t="str">
        <f t="shared" si="0"/>
        <v/>
      </c>
      <c r="H22" s="18" t="str">
        <f>IFERROR(VLOOKUP(A22,'Totaal pupillen - jongens'!B:B,1,FALSE),"")</f>
        <v/>
      </c>
      <c r="P22" s="168" t="str">
        <f t="shared" si="1"/>
        <v/>
      </c>
      <c r="Q22" s="21" t="str">
        <f>IFERROR(VLOOKUP(J22,'Totaal pupillen - meisjes'!B:B,1,FALSE),"")</f>
        <v/>
      </c>
      <c r="Y22" s="174" t="str">
        <f t="shared" si="2"/>
        <v/>
      </c>
      <c r="Z22" s="21" t="str">
        <f>IFERROR(VLOOKUP(S22,'Totaal miniemen - jongens'!B:B,1,FALSE),"")</f>
        <v/>
      </c>
      <c r="AH22" s="179" t="str">
        <f t="shared" si="3"/>
        <v/>
      </c>
      <c r="AI22" s="9" t="str">
        <f>IFERROR(VLOOKUP(AB22,'Totaal miniemen - meisjes'!B:B,1,FALSE),"")</f>
        <v/>
      </c>
    </row>
    <row r="23" spans="7:35" x14ac:dyDescent="0.3">
      <c r="G23" s="166" t="str">
        <f t="shared" si="0"/>
        <v/>
      </c>
      <c r="H23" s="18" t="str">
        <f>IFERROR(VLOOKUP(A23,'Totaal pupillen - jongens'!B:B,1,FALSE),"")</f>
        <v/>
      </c>
      <c r="P23" s="168" t="str">
        <f t="shared" si="1"/>
        <v/>
      </c>
      <c r="Q23" s="21" t="str">
        <f>IFERROR(VLOOKUP(J23,'Totaal pupillen - meisjes'!B:B,1,FALSE),"")</f>
        <v/>
      </c>
      <c r="Y23" s="174" t="str">
        <f t="shared" si="2"/>
        <v/>
      </c>
      <c r="Z23" s="21" t="str">
        <f>IFERROR(VLOOKUP(S23,'Totaal miniemen - jongens'!B:B,1,FALSE),"")</f>
        <v/>
      </c>
      <c r="AH23" s="179" t="str">
        <f t="shared" si="3"/>
        <v/>
      </c>
      <c r="AI23" s="9" t="str">
        <f>IFERROR(VLOOKUP(AB23,'Totaal miniemen - meisjes'!B:B,1,FALSE),"")</f>
        <v/>
      </c>
    </row>
    <row r="24" spans="7:35" x14ac:dyDescent="0.3">
      <c r="G24" s="166" t="str">
        <f t="shared" si="0"/>
        <v/>
      </c>
      <c r="H24" s="18" t="str">
        <f>IFERROR(VLOOKUP(A24,'Totaal pupillen - jongens'!B:B,1,FALSE),"")</f>
        <v/>
      </c>
      <c r="P24" s="168" t="str">
        <f t="shared" si="1"/>
        <v/>
      </c>
      <c r="Q24" s="21" t="str">
        <f>IFERROR(VLOOKUP(J24,'Totaal pupillen - meisjes'!B:B,1,FALSE),"")</f>
        <v/>
      </c>
      <c r="Y24" s="174" t="str">
        <f t="shared" si="2"/>
        <v/>
      </c>
      <c r="Z24" s="21" t="str">
        <f>IFERROR(VLOOKUP(S24,'Totaal miniemen - jongens'!B:B,1,FALSE),"")</f>
        <v/>
      </c>
      <c r="AH24" s="179" t="str">
        <f t="shared" si="3"/>
        <v/>
      </c>
      <c r="AI24" s="9" t="str">
        <f>IFERROR(VLOOKUP(AB24,'Totaal miniemen - meisjes'!B:B,1,FALSE),"")</f>
        <v/>
      </c>
    </row>
    <row r="25" spans="7:35" x14ac:dyDescent="0.3">
      <c r="G25" s="166" t="str">
        <f t="shared" si="0"/>
        <v/>
      </c>
      <c r="H25" s="18" t="str">
        <f>IFERROR(VLOOKUP(A25,'Totaal pupillen - jongens'!B:B,1,FALSE),"")</f>
        <v/>
      </c>
      <c r="P25" s="168" t="str">
        <f t="shared" si="1"/>
        <v/>
      </c>
      <c r="Q25" s="21" t="str">
        <f>IFERROR(VLOOKUP(J25,'Totaal pupillen - meisjes'!B:B,1,FALSE),"")</f>
        <v/>
      </c>
      <c r="Y25" s="174" t="str">
        <f t="shared" si="2"/>
        <v/>
      </c>
      <c r="Z25" s="21" t="str">
        <f>IFERROR(VLOOKUP(S25,'Totaal miniemen - jongens'!B:B,1,FALSE),"")</f>
        <v/>
      </c>
      <c r="AH25" s="179" t="str">
        <f t="shared" si="3"/>
        <v/>
      </c>
      <c r="AI25" s="9" t="str">
        <f>IFERROR(VLOOKUP(AB25,'Totaal miniemen - meisjes'!B:B,1,FALSE),"")</f>
        <v/>
      </c>
    </row>
    <row r="26" spans="7:35" x14ac:dyDescent="0.3">
      <c r="G26" s="166" t="str">
        <f t="shared" si="0"/>
        <v/>
      </c>
      <c r="H26" s="18" t="str">
        <f>IFERROR(VLOOKUP(A26,'Totaal pupillen - jongens'!B:B,1,FALSE),"")</f>
        <v/>
      </c>
      <c r="P26" s="168" t="str">
        <f t="shared" si="1"/>
        <v/>
      </c>
      <c r="Q26" s="21" t="str">
        <f>IFERROR(VLOOKUP(J26,'Totaal pupillen - meisjes'!B:B,1,FALSE),"")</f>
        <v/>
      </c>
      <c r="Y26" s="174" t="str">
        <f t="shared" si="2"/>
        <v/>
      </c>
      <c r="Z26" s="21" t="str">
        <f>IFERROR(VLOOKUP(S26,'Totaal miniemen - jongens'!B:B,1,FALSE),"")</f>
        <v/>
      </c>
      <c r="AH26" s="179" t="str">
        <f t="shared" si="3"/>
        <v/>
      </c>
      <c r="AI26" s="9" t="str">
        <f>IFERROR(VLOOKUP(AB26,'Totaal miniemen - meisjes'!B:B,1,FALSE),"")</f>
        <v/>
      </c>
    </row>
    <row r="27" spans="7:35" x14ac:dyDescent="0.3">
      <c r="G27" s="166" t="str">
        <f t="shared" si="0"/>
        <v/>
      </c>
      <c r="H27" s="18" t="str">
        <f>IFERROR(VLOOKUP(A27,'Totaal pupillen - jongens'!B:B,1,FALSE),"")</f>
        <v/>
      </c>
      <c r="P27" s="168" t="str">
        <f t="shared" si="1"/>
        <v/>
      </c>
      <c r="Q27" s="21" t="str">
        <f>IFERROR(VLOOKUP(J27,'Totaal pupillen - meisjes'!B:B,1,FALSE),"")</f>
        <v/>
      </c>
      <c r="Y27" s="174" t="str">
        <f t="shared" si="2"/>
        <v/>
      </c>
      <c r="Z27" s="21" t="str">
        <f>IFERROR(VLOOKUP(S27,'Totaal miniemen - jongens'!B:B,1,FALSE),"")</f>
        <v/>
      </c>
      <c r="AH27" s="179" t="str">
        <f t="shared" si="3"/>
        <v/>
      </c>
      <c r="AI27" s="9" t="str">
        <f>IFERROR(VLOOKUP(AB27,'Totaal miniemen - meisjes'!B:B,1,FALSE),"")</f>
        <v/>
      </c>
    </row>
    <row r="28" spans="7:35" x14ac:dyDescent="0.3">
      <c r="G28" s="166" t="str">
        <f t="shared" si="0"/>
        <v/>
      </c>
      <c r="H28" s="18" t="str">
        <f>IFERROR(VLOOKUP(A28,'Totaal pupillen - jongens'!B:B,1,FALSE),"")</f>
        <v/>
      </c>
      <c r="P28" s="168" t="str">
        <f t="shared" si="1"/>
        <v/>
      </c>
      <c r="Q28" s="21" t="str">
        <f>IFERROR(VLOOKUP(J28,'Totaal pupillen - meisjes'!B:B,1,FALSE),"")</f>
        <v/>
      </c>
      <c r="Y28" s="174" t="str">
        <f t="shared" si="2"/>
        <v/>
      </c>
      <c r="Z28" s="21" t="str">
        <f>IFERROR(VLOOKUP(S28,'Totaal miniemen - jongens'!B:B,1,FALSE),"")</f>
        <v/>
      </c>
      <c r="AH28" s="179" t="str">
        <f t="shared" si="3"/>
        <v/>
      </c>
      <c r="AI28" s="9" t="str">
        <f>IFERROR(VLOOKUP(AB28,'Totaal miniemen - meisjes'!B:B,1,FALSE),"")</f>
        <v/>
      </c>
    </row>
    <row r="29" spans="7:35" x14ac:dyDescent="0.3">
      <c r="G29" s="166" t="str">
        <f t="shared" si="0"/>
        <v/>
      </c>
      <c r="H29" s="18" t="str">
        <f>IFERROR(VLOOKUP(A29,'Totaal pupillen - jongens'!B:B,1,FALSE),"")</f>
        <v/>
      </c>
      <c r="P29" s="168" t="str">
        <f t="shared" si="1"/>
        <v/>
      </c>
      <c r="Q29" s="21" t="str">
        <f>IFERROR(VLOOKUP(J29,'Totaal pupillen - meisjes'!B:B,1,FALSE),"")</f>
        <v/>
      </c>
      <c r="Y29" s="174" t="str">
        <f t="shared" si="2"/>
        <v/>
      </c>
      <c r="Z29" s="21" t="str">
        <f>IFERROR(VLOOKUP(S29,'Totaal miniemen - jongens'!B:B,1,FALSE),"")</f>
        <v/>
      </c>
      <c r="AH29" s="179" t="str">
        <f t="shared" si="3"/>
        <v/>
      </c>
      <c r="AI29" s="9" t="str">
        <f>IFERROR(VLOOKUP(AB29,'Totaal miniemen - meisjes'!B:B,1,FALSE),"")</f>
        <v/>
      </c>
    </row>
    <row r="30" spans="7:35" x14ac:dyDescent="0.3">
      <c r="G30" s="166" t="str">
        <f t="shared" si="0"/>
        <v/>
      </c>
      <c r="H30" s="18" t="str">
        <f>IFERROR(VLOOKUP(A30,'Totaal pupillen - jongens'!B:B,1,FALSE),"")</f>
        <v/>
      </c>
      <c r="P30" s="168" t="str">
        <f t="shared" si="1"/>
        <v/>
      </c>
      <c r="Q30" s="21" t="str">
        <f>IFERROR(VLOOKUP(J30,'Totaal pupillen - meisjes'!B:B,1,FALSE),"")</f>
        <v/>
      </c>
      <c r="Y30" s="174" t="str">
        <f t="shared" si="2"/>
        <v/>
      </c>
      <c r="Z30" s="21" t="str">
        <f>IFERROR(VLOOKUP(S30,'Totaal miniemen - jongens'!B:B,1,FALSE),"")</f>
        <v/>
      </c>
      <c r="AH30" s="179" t="str">
        <f t="shared" si="3"/>
        <v/>
      </c>
      <c r="AI30" s="9" t="str">
        <f>IFERROR(VLOOKUP(AB30,'Totaal miniemen - meisjes'!B:B,1,FALSE),"")</f>
        <v/>
      </c>
    </row>
    <row r="31" spans="7:35" x14ac:dyDescent="0.3">
      <c r="G31" s="166" t="str">
        <f t="shared" si="0"/>
        <v/>
      </c>
      <c r="H31" s="18" t="str">
        <f>IFERROR(VLOOKUP(A31,'Totaal pupillen - jongens'!B:B,1,FALSE),"")</f>
        <v/>
      </c>
      <c r="P31" s="168" t="str">
        <f t="shared" si="1"/>
        <v/>
      </c>
      <c r="Q31" s="21" t="str">
        <f>IFERROR(VLOOKUP(J31,'Totaal pupillen - meisjes'!B:B,1,FALSE),"")</f>
        <v/>
      </c>
      <c r="Y31" s="174" t="str">
        <f t="shared" si="2"/>
        <v/>
      </c>
      <c r="Z31" s="21" t="str">
        <f>IFERROR(VLOOKUP(S31,'Totaal miniemen - jongens'!B:B,1,FALSE),"")</f>
        <v/>
      </c>
      <c r="AH31" s="179" t="str">
        <f t="shared" si="3"/>
        <v/>
      </c>
      <c r="AI31" s="9" t="str">
        <f>IFERROR(VLOOKUP(AB31,'Totaal miniemen - meisjes'!B:B,1,FALSE),"")</f>
        <v/>
      </c>
    </row>
    <row r="32" spans="7:35" x14ac:dyDescent="0.3">
      <c r="G32" s="166" t="str">
        <f t="shared" si="0"/>
        <v/>
      </c>
      <c r="H32" s="18" t="str">
        <f>IFERROR(VLOOKUP(A32,'Totaal pupillen - jongens'!B:B,1,FALSE),"")</f>
        <v/>
      </c>
      <c r="P32" s="168" t="str">
        <f t="shared" si="1"/>
        <v/>
      </c>
      <c r="Q32" s="21" t="str">
        <f>IFERROR(VLOOKUP(J32,'Totaal pupillen - meisjes'!B:B,1,FALSE),"")</f>
        <v/>
      </c>
      <c r="Y32" s="174" t="str">
        <f t="shared" si="2"/>
        <v/>
      </c>
      <c r="Z32" s="21" t="str">
        <f>IFERROR(VLOOKUP(S32,'Totaal miniemen - jongens'!B:B,1,FALSE),"")</f>
        <v/>
      </c>
      <c r="AH32" s="179" t="str">
        <f t="shared" si="3"/>
        <v/>
      </c>
      <c r="AI32" s="9" t="str">
        <f>IFERROR(VLOOKUP(AB32,'Totaal miniemen - meisjes'!B:B,1,FALSE),"")</f>
        <v/>
      </c>
    </row>
    <row r="33" spans="7:35" x14ac:dyDescent="0.3">
      <c r="G33" s="166" t="str">
        <f t="shared" si="0"/>
        <v/>
      </c>
      <c r="H33" s="18" t="str">
        <f>IFERROR(VLOOKUP(A33,'Totaal pupillen - jongens'!B:B,1,FALSE),"")</f>
        <v/>
      </c>
      <c r="P33" s="168" t="str">
        <f t="shared" si="1"/>
        <v/>
      </c>
      <c r="Q33" s="21" t="str">
        <f>IFERROR(VLOOKUP(J33,'Totaal pupillen - meisjes'!B:B,1,FALSE),"")</f>
        <v/>
      </c>
      <c r="Y33" s="174" t="str">
        <f t="shared" si="2"/>
        <v/>
      </c>
      <c r="Z33" s="21" t="str">
        <f>IFERROR(VLOOKUP(S33,'Totaal miniemen - jongens'!B:B,1,FALSE),"")</f>
        <v/>
      </c>
      <c r="AH33" s="179" t="str">
        <f t="shared" si="3"/>
        <v/>
      </c>
      <c r="AI33" s="9" t="str">
        <f>IFERROR(VLOOKUP(AB33,'Totaal miniemen - meisjes'!B:B,1,FALSE),"")</f>
        <v/>
      </c>
    </row>
    <row r="34" spans="7:35" x14ac:dyDescent="0.3">
      <c r="G34" s="166" t="str">
        <f t="shared" si="0"/>
        <v/>
      </c>
      <c r="H34" s="18" t="str">
        <f>IFERROR(VLOOKUP(A34,'Totaal pupillen - jongens'!B:B,1,FALSE),"")</f>
        <v/>
      </c>
      <c r="P34" s="168" t="str">
        <f t="shared" si="1"/>
        <v/>
      </c>
      <c r="Q34" s="21" t="str">
        <f>IFERROR(VLOOKUP(J34,'Totaal pupillen - meisjes'!B:B,1,FALSE),"")</f>
        <v/>
      </c>
      <c r="Y34" s="174" t="str">
        <f t="shared" si="2"/>
        <v/>
      </c>
      <c r="Z34" s="21" t="str">
        <f>IFERROR(VLOOKUP(S34,'Totaal miniemen - jongens'!B:B,1,FALSE),"")</f>
        <v/>
      </c>
      <c r="AH34" s="179" t="str">
        <f t="shared" si="3"/>
        <v/>
      </c>
      <c r="AI34" s="9" t="str">
        <f>IFERROR(VLOOKUP(AB34,'Totaal miniemen - meisjes'!B:B,1,FALSE),"")</f>
        <v/>
      </c>
    </row>
    <row r="35" spans="7:35" x14ac:dyDescent="0.3">
      <c r="G35" s="166" t="str">
        <f t="shared" si="0"/>
        <v/>
      </c>
      <c r="H35" s="18" t="str">
        <f>IFERROR(VLOOKUP(A35,'Totaal pupillen - jongens'!B:B,1,FALSE),"")</f>
        <v/>
      </c>
      <c r="P35" s="168" t="str">
        <f t="shared" si="1"/>
        <v/>
      </c>
      <c r="Q35" s="21" t="str">
        <f>IFERROR(VLOOKUP(J35,'Totaal pupillen - meisjes'!B:B,1,FALSE),"")</f>
        <v/>
      </c>
      <c r="Y35" s="174" t="str">
        <f t="shared" si="2"/>
        <v/>
      </c>
      <c r="Z35" s="21" t="str">
        <f>IFERROR(VLOOKUP(S35,'Totaal miniemen - jongens'!B:B,1,FALSE),"")</f>
        <v/>
      </c>
      <c r="AH35" s="179" t="str">
        <f t="shared" si="3"/>
        <v/>
      </c>
      <c r="AI35" s="9" t="str">
        <f>IFERROR(VLOOKUP(AB35,'Totaal miniemen - meisjes'!B:B,1,FALSE),"")</f>
        <v/>
      </c>
    </row>
    <row r="36" spans="7:35" x14ac:dyDescent="0.3">
      <c r="G36" s="166" t="str">
        <f t="shared" si="0"/>
        <v/>
      </c>
      <c r="H36" s="18" t="str">
        <f>IFERROR(VLOOKUP(A36,'Totaal pupillen - jongens'!B:B,1,FALSE),"")</f>
        <v/>
      </c>
      <c r="P36" s="168" t="str">
        <f t="shared" si="1"/>
        <v/>
      </c>
      <c r="Q36" s="21" t="str">
        <f>IFERROR(VLOOKUP(J36,'Totaal pupillen - meisjes'!B:B,1,FALSE),"")</f>
        <v/>
      </c>
      <c r="Y36" s="174" t="str">
        <f t="shared" si="2"/>
        <v/>
      </c>
      <c r="Z36" s="21" t="str">
        <f>IFERROR(VLOOKUP(S36,'Totaal miniemen - jongens'!B:B,1,FALSE),"")</f>
        <v/>
      </c>
      <c r="AH36" s="179" t="str">
        <f t="shared" si="3"/>
        <v/>
      </c>
      <c r="AI36" s="9" t="str">
        <f>IFERROR(VLOOKUP(AB36,'Totaal miniemen - meisjes'!B:B,1,FALSE),"")</f>
        <v/>
      </c>
    </row>
    <row r="37" spans="7:35" x14ac:dyDescent="0.3">
      <c r="G37" s="166" t="str">
        <f t="shared" si="0"/>
        <v/>
      </c>
      <c r="H37" s="18" t="str">
        <f>IFERROR(VLOOKUP(A37,'Totaal pupillen - jongens'!B:B,1,FALSE),"")</f>
        <v/>
      </c>
      <c r="P37" s="168" t="str">
        <f t="shared" si="1"/>
        <v/>
      </c>
      <c r="Q37" s="21" t="str">
        <f>IFERROR(VLOOKUP(J37,'Totaal pupillen - meisjes'!B:B,1,FALSE),"")</f>
        <v/>
      </c>
      <c r="Y37" s="174" t="str">
        <f t="shared" si="2"/>
        <v/>
      </c>
      <c r="Z37" s="21" t="str">
        <f>IFERROR(VLOOKUP(S37,'Totaal miniemen - jongens'!B:B,1,FALSE),"")</f>
        <v/>
      </c>
      <c r="AH37" s="179" t="str">
        <f t="shared" si="3"/>
        <v/>
      </c>
      <c r="AI37" s="9" t="str">
        <f>IFERROR(VLOOKUP(AB37,'Totaal miniemen - meisjes'!B:B,1,FALSE),"")</f>
        <v/>
      </c>
    </row>
    <row r="38" spans="7:35" x14ac:dyDescent="0.3">
      <c r="G38" s="166" t="str">
        <f t="shared" si="0"/>
        <v/>
      </c>
      <c r="H38" s="18" t="str">
        <f>IFERROR(VLOOKUP(A38,'Totaal pupillen - jongens'!B:B,1,FALSE),"")</f>
        <v/>
      </c>
      <c r="P38" s="168" t="str">
        <f t="shared" si="1"/>
        <v/>
      </c>
      <c r="Q38" s="21" t="str">
        <f>IFERROR(VLOOKUP(J38,'Totaal pupillen - meisjes'!B:B,1,FALSE),"")</f>
        <v/>
      </c>
      <c r="Y38" s="174" t="str">
        <f t="shared" si="2"/>
        <v/>
      </c>
      <c r="Z38" s="21" t="str">
        <f>IFERROR(VLOOKUP(S38,'Totaal miniemen - jongens'!B:B,1,FALSE),"")</f>
        <v/>
      </c>
      <c r="AH38" s="179" t="str">
        <f t="shared" si="3"/>
        <v/>
      </c>
      <c r="AI38" s="9" t="str">
        <f>IFERROR(VLOOKUP(AB38,'Totaal miniemen - meisjes'!B:B,1,FALSE),"")</f>
        <v/>
      </c>
    </row>
    <row r="39" spans="7:35" x14ac:dyDescent="0.3">
      <c r="G39" s="166" t="str">
        <f t="shared" si="0"/>
        <v/>
      </c>
      <c r="H39" s="18" t="str">
        <f>IFERROR(VLOOKUP(A39,'Totaal pupillen - jongens'!B:B,1,FALSE),"")</f>
        <v/>
      </c>
      <c r="P39" s="168" t="str">
        <f t="shared" si="1"/>
        <v/>
      </c>
      <c r="Q39" s="21" t="str">
        <f>IFERROR(VLOOKUP(J39,'Totaal pupillen - meisjes'!B:B,1,FALSE),"")</f>
        <v/>
      </c>
      <c r="Y39" s="174" t="str">
        <f t="shared" si="2"/>
        <v/>
      </c>
      <c r="Z39" s="21" t="str">
        <f>IFERROR(VLOOKUP(S39,'Totaal miniemen - jongens'!B:B,1,FALSE),"")</f>
        <v/>
      </c>
      <c r="AH39" s="179" t="str">
        <f t="shared" si="3"/>
        <v/>
      </c>
      <c r="AI39" s="9" t="str">
        <f>IFERROR(VLOOKUP(AB39,'Totaal miniemen - meisjes'!B:B,1,FALSE),"")</f>
        <v/>
      </c>
    </row>
    <row r="40" spans="7:35" x14ac:dyDescent="0.3">
      <c r="G40" s="166" t="str">
        <f t="shared" si="0"/>
        <v/>
      </c>
      <c r="H40" s="18" t="str">
        <f>IFERROR(VLOOKUP(A40,'Totaal pupillen - jongens'!B:B,1,FALSE),"")</f>
        <v/>
      </c>
      <c r="P40" s="168" t="str">
        <f t="shared" si="1"/>
        <v/>
      </c>
      <c r="Q40" s="21" t="str">
        <f>IFERROR(VLOOKUP(J40,'Totaal pupillen - meisjes'!B:B,1,FALSE),"")</f>
        <v/>
      </c>
      <c r="Y40" s="174" t="str">
        <f t="shared" si="2"/>
        <v/>
      </c>
      <c r="Z40" s="21" t="str">
        <f>IFERROR(VLOOKUP(S40,'Totaal miniemen - jongens'!B:B,1,FALSE),"")</f>
        <v/>
      </c>
      <c r="AH40" s="179" t="str">
        <f t="shared" si="3"/>
        <v/>
      </c>
      <c r="AI40" s="9" t="str">
        <f>IFERROR(VLOOKUP(AB40,'Totaal miniemen - meisjes'!B:B,1,FALSE),"")</f>
        <v/>
      </c>
    </row>
    <row r="41" spans="7:35" x14ac:dyDescent="0.3">
      <c r="G41" s="166" t="str">
        <f t="shared" si="0"/>
        <v/>
      </c>
      <c r="H41" s="18" t="str">
        <f>IFERROR(VLOOKUP(A41,'Totaal pupillen - jongens'!B:B,1,FALSE),"")</f>
        <v/>
      </c>
      <c r="P41" s="168" t="str">
        <f t="shared" si="1"/>
        <v/>
      </c>
      <c r="Q41" s="21" t="str">
        <f>IFERROR(VLOOKUP(J41,'Totaal pupillen - meisjes'!B:B,1,FALSE),"")</f>
        <v/>
      </c>
      <c r="Y41" s="174" t="str">
        <f t="shared" si="2"/>
        <v/>
      </c>
      <c r="Z41" s="21" t="str">
        <f>IFERROR(VLOOKUP(S41,'Totaal miniemen - jongens'!B:B,1,FALSE),"")</f>
        <v/>
      </c>
      <c r="AH41" s="179" t="str">
        <f t="shared" si="3"/>
        <v/>
      </c>
      <c r="AI41" s="9" t="str">
        <f>IFERROR(VLOOKUP(AB41,'Totaal miniemen - meisjes'!B:B,1,FALSE),"")</f>
        <v/>
      </c>
    </row>
    <row r="42" spans="7:35" x14ac:dyDescent="0.3">
      <c r="G42" s="166" t="str">
        <f t="shared" si="0"/>
        <v/>
      </c>
      <c r="H42" s="18" t="str">
        <f>IFERROR(VLOOKUP(A42,'Totaal pupillen - jongens'!B:B,1,FALSE),"")</f>
        <v/>
      </c>
      <c r="P42" s="168" t="str">
        <f t="shared" si="1"/>
        <v/>
      </c>
      <c r="Q42" s="21" t="str">
        <f>IFERROR(VLOOKUP(J42,'Totaal pupillen - meisjes'!B:B,1,FALSE),"")</f>
        <v/>
      </c>
      <c r="Y42" s="174" t="str">
        <f t="shared" si="2"/>
        <v/>
      </c>
      <c r="Z42" s="21" t="str">
        <f>IFERROR(VLOOKUP(S42,'Totaal miniemen - jongens'!B:B,1,FALSE),"")</f>
        <v/>
      </c>
      <c r="AH42" s="179" t="str">
        <f t="shared" si="3"/>
        <v/>
      </c>
      <c r="AI42" s="9" t="str">
        <f>IFERROR(VLOOKUP(AB42,'Totaal miniemen - meisjes'!B:B,1,FALSE),"")</f>
        <v/>
      </c>
    </row>
    <row r="43" spans="7:35" x14ac:dyDescent="0.3">
      <c r="G43" s="166" t="str">
        <f t="shared" si="0"/>
        <v/>
      </c>
      <c r="H43" s="18" t="str">
        <f>IFERROR(VLOOKUP(A43,'Totaal pupillen - jongens'!B:B,1,FALSE),"")</f>
        <v/>
      </c>
      <c r="P43" s="168" t="str">
        <f t="shared" si="1"/>
        <v/>
      </c>
      <c r="Q43" s="21" t="str">
        <f>IFERROR(VLOOKUP(J43,'Totaal pupillen - meisjes'!B:B,1,FALSE),"")</f>
        <v/>
      </c>
      <c r="Y43" s="174" t="str">
        <f t="shared" si="2"/>
        <v/>
      </c>
      <c r="Z43" s="21" t="str">
        <f>IFERROR(VLOOKUP(S43,'Totaal miniemen - jongens'!B:B,1,FALSE),"")</f>
        <v/>
      </c>
      <c r="AH43" s="179" t="str">
        <f t="shared" si="3"/>
        <v/>
      </c>
      <c r="AI43" s="9" t="str">
        <f>IFERROR(VLOOKUP(AB43,'Totaal miniemen - meisjes'!B:B,1,FALSE),"")</f>
        <v/>
      </c>
    </row>
    <row r="44" spans="7:35" x14ac:dyDescent="0.3">
      <c r="G44" s="166" t="str">
        <f t="shared" si="0"/>
        <v/>
      </c>
      <c r="H44" s="18" t="str">
        <f>IFERROR(VLOOKUP(A44,'Totaal pupillen - jongens'!B:B,1,FALSE),"")</f>
        <v/>
      </c>
      <c r="P44" s="168" t="str">
        <f t="shared" si="1"/>
        <v/>
      </c>
      <c r="Q44" s="21" t="str">
        <f>IFERROR(VLOOKUP(J44,'Totaal pupillen - meisjes'!B:B,1,FALSE),"")</f>
        <v/>
      </c>
      <c r="Y44" s="174" t="str">
        <f t="shared" si="2"/>
        <v/>
      </c>
      <c r="Z44" s="21" t="str">
        <f>IFERROR(VLOOKUP(S44,'Totaal miniemen - jongens'!B:B,1,FALSE),"")</f>
        <v/>
      </c>
      <c r="AH44" s="179" t="str">
        <f t="shared" si="3"/>
        <v/>
      </c>
      <c r="AI44" s="9" t="str">
        <f>IFERROR(VLOOKUP(AB44,'Totaal miniemen - meisjes'!B:B,1,FALSE),"")</f>
        <v/>
      </c>
    </row>
    <row r="45" spans="7:35" x14ac:dyDescent="0.3">
      <c r="G45" s="166" t="str">
        <f t="shared" si="0"/>
        <v/>
      </c>
      <c r="H45" s="18" t="str">
        <f>IFERROR(VLOOKUP(A45,'Totaal pupillen - jongens'!B:B,1,FALSE),"")</f>
        <v/>
      </c>
      <c r="P45" s="168" t="str">
        <f t="shared" si="1"/>
        <v/>
      </c>
      <c r="Q45" s="21" t="str">
        <f>IFERROR(VLOOKUP(J45,'Totaal pupillen - meisjes'!B:B,1,FALSE),"")</f>
        <v/>
      </c>
      <c r="Y45" s="174" t="str">
        <f t="shared" si="2"/>
        <v/>
      </c>
      <c r="Z45" s="21" t="str">
        <f>IFERROR(VLOOKUP(S45,'Totaal miniemen - jongens'!B:B,1,FALSE),"")</f>
        <v/>
      </c>
      <c r="AH45" s="179" t="str">
        <f t="shared" si="3"/>
        <v/>
      </c>
      <c r="AI45" s="9" t="str">
        <f>IFERROR(VLOOKUP(AB45,'Totaal miniemen - meisjes'!B:B,1,FALSE),"")</f>
        <v/>
      </c>
    </row>
    <row r="46" spans="7:35" x14ac:dyDescent="0.3">
      <c r="G46" s="166" t="str">
        <f t="shared" si="0"/>
        <v/>
      </c>
      <c r="H46" s="18" t="str">
        <f>IFERROR(VLOOKUP(A46,'Totaal pupillen - jongens'!B:B,1,FALSE),"")</f>
        <v/>
      </c>
      <c r="P46" s="168" t="str">
        <f t="shared" si="1"/>
        <v/>
      </c>
      <c r="Q46" s="21" t="str">
        <f>IFERROR(VLOOKUP(J46,'Totaal pupillen - meisjes'!B:B,1,FALSE),"")</f>
        <v/>
      </c>
      <c r="Y46" s="174" t="str">
        <f t="shared" si="2"/>
        <v/>
      </c>
      <c r="Z46" s="21" t="str">
        <f>IFERROR(VLOOKUP(S46,'Totaal miniemen - jongens'!B:B,1,FALSE),"")</f>
        <v/>
      </c>
      <c r="AH46" s="179" t="str">
        <f t="shared" si="3"/>
        <v/>
      </c>
      <c r="AI46" s="9" t="str">
        <f>IFERROR(VLOOKUP(AB46,'Totaal miniemen - meisjes'!B:B,1,FALSE),"")</f>
        <v/>
      </c>
    </row>
    <row r="47" spans="7:35" x14ac:dyDescent="0.3">
      <c r="G47" s="166" t="str">
        <f t="shared" si="0"/>
        <v/>
      </c>
      <c r="H47" s="18" t="str">
        <f>IFERROR(VLOOKUP(A47,'Totaal pupillen - jongens'!B:B,1,FALSE),"")</f>
        <v/>
      </c>
      <c r="P47" s="168" t="str">
        <f t="shared" si="1"/>
        <v/>
      </c>
      <c r="Q47" s="21" t="str">
        <f>IFERROR(VLOOKUP(J47,'Totaal pupillen - meisjes'!B:B,1,FALSE),"")</f>
        <v/>
      </c>
      <c r="Y47" s="174" t="str">
        <f t="shared" si="2"/>
        <v/>
      </c>
      <c r="Z47" s="21" t="str">
        <f>IFERROR(VLOOKUP(S47,'Totaal miniemen - jongens'!B:B,1,FALSE),"")</f>
        <v/>
      </c>
      <c r="AH47" s="179" t="str">
        <f t="shared" si="3"/>
        <v/>
      </c>
      <c r="AI47" s="9" t="str">
        <f>IFERROR(VLOOKUP(AB47,'Totaal miniemen - meisjes'!B:B,1,FALSE),"")</f>
        <v/>
      </c>
    </row>
    <row r="48" spans="7:35" x14ac:dyDescent="0.3">
      <c r="G48" s="166" t="str">
        <f t="shared" si="0"/>
        <v/>
      </c>
      <c r="H48" s="18" t="str">
        <f>IFERROR(VLOOKUP(A48,'Totaal pupillen - jongens'!B:B,1,FALSE),"")</f>
        <v/>
      </c>
      <c r="P48" s="168" t="str">
        <f t="shared" si="1"/>
        <v/>
      </c>
      <c r="Q48" s="21" t="str">
        <f>IFERROR(VLOOKUP(J48,'Totaal pupillen - meisjes'!B:B,1,FALSE),"")</f>
        <v/>
      </c>
      <c r="Y48" s="174" t="str">
        <f t="shared" si="2"/>
        <v/>
      </c>
      <c r="Z48" s="21" t="str">
        <f>IFERROR(VLOOKUP(S48,'Totaal miniemen - jongens'!B:B,1,FALSE),"")</f>
        <v/>
      </c>
      <c r="AH48" s="179" t="str">
        <f t="shared" si="3"/>
        <v/>
      </c>
      <c r="AI48" s="9" t="str">
        <f>IFERROR(VLOOKUP(AB48,'Totaal miniemen - meisjes'!B:B,1,FALSE),"")</f>
        <v/>
      </c>
    </row>
    <row r="49" spans="7:35" x14ac:dyDescent="0.3">
      <c r="G49" s="166" t="str">
        <f t="shared" si="0"/>
        <v/>
      </c>
      <c r="H49" s="18" t="str">
        <f>IFERROR(VLOOKUP(A49,'Totaal pupillen - jongens'!B:B,1,FALSE),"")</f>
        <v/>
      </c>
      <c r="P49" s="168" t="str">
        <f t="shared" si="1"/>
        <v/>
      </c>
      <c r="Q49" s="21" t="str">
        <f>IFERROR(VLOOKUP(J49,'Totaal pupillen - meisjes'!B:B,1,FALSE),"")</f>
        <v/>
      </c>
      <c r="Y49" s="174" t="str">
        <f t="shared" si="2"/>
        <v/>
      </c>
      <c r="Z49" s="21" t="str">
        <f>IFERROR(VLOOKUP(S49,'Totaal miniemen - jongens'!B:B,1,FALSE),"")</f>
        <v/>
      </c>
      <c r="AH49" s="179" t="str">
        <f t="shared" si="3"/>
        <v/>
      </c>
      <c r="AI49" s="9" t="str">
        <f>IFERROR(VLOOKUP(AB49,'Totaal miniemen - meisjes'!B:B,1,FALSE),"")</f>
        <v/>
      </c>
    </row>
    <row r="50" spans="7:35" x14ac:dyDescent="0.3">
      <c r="G50" s="7" t="str">
        <f t="shared" si="0"/>
        <v/>
      </c>
      <c r="H50" s="18" t="str">
        <f>IFERROR(VLOOKUP(A50,'Totaal pupillen - jongens'!B:B,1,FALSE),"")</f>
        <v/>
      </c>
      <c r="P50" s="7" t="str">
        <f t="shared" si="1"/>
        <v/>
      </c>
      <c r="Q50" s="21" t="str">
        <f>IFERROR(VLOOKUP(J50,'Totaal pupillen - meisjes'!B:B,1,FALSE),"")</f>
        <v/>
      </c>
      <c r="Y50" s="7" t="str">
        <f t="shared" si="2"/>
        <v/>
      </c>
      <c r="Z50" s="21" t="str">
        <f>IFERROR(VLOOKUP(S50,'Totaal miniemen - jongens'!B:B,1,FALSE),"")</f>
        <v/>
      </c>
      <c r="AH50" s="7" t="str">
        <f t="shared" si="3"/>
        <v/>
      </c>
      <c r="AI50" s="9" t="str">
        <f>IFERROR(VLOOKUP(AB50,'Totaal miniemen - meisjes'!B:B,1,FALSE),"")</f>
        <v/>
      </c>
    </row>
    <row r="51" spans="7:35" x14ac:dyDescent="0.3">
      <c r="G51" s="7" t="str">
        <f t="shared" si="0"/>
        <v/>
      </c>
      <c r="H51" s="18" t="str">
        <f>IFERROR(VLOOKUP(A51,'Totaal pupillen - jongens'!B:B,1,FALSE),"")</f>
        <v/>
      </c>
      <c r="P51" s="7" t="str">
        <f t="shared" si="1"/>
        <v/>
      </c>
      <c r="Q51" s="21" t="str">
        <f>IFERROR(VLOOKUP(J51,'Totaal pupillen - meisjes'!B:B,1,FALSE),"")</f>
        <v/>
      </c>
      <c r="Y51" s="7" t="str">
        <f t="shared" si="2"/>
        <v/>
      </c>
      <c r="Z51" s="21" t="str">
        <f>IFERROR(VLOOKUP(S51,'Totaal miniemen - jongens'!B:B,1,FALSE),"")</f>
        <v/>
      </c>
      <c r="AH51" s="7" t="str">
        <f t="shared" si="3"/>
        <v/>
      </c>
      <c r="AI51" s="9" t="str">
        <f>IFERROR(VLOOKUP(AB51,'Totaal miniemen - meisjes'!B:B,1,FALSE),"")</f>
        <v/>
      </c>
    </row>
    <row r="52" spans="7:35" x14ac:dyDescent="0.3">
      <c r="G52" s="7" t="str">
        <f t="shared" si="0"/>
        <v/>
      </c>
      <c r="H52" s="18" t="str">
        <f>IFERROR(VLOOKUP(A52,'Totaal pupillen - jongens'!B:B,1,FALSE),"")</f>
        <v/>
      </c>
      <c r="P52" s="7" t="str">
        <f t="shared" si="1"/>
        <v/>
      </c>
      <c r="Q52" s="21" t="str">
        <f>IFERROR(VLOOKUP(J52,'Totaal pupillen - meisjes'!B:B,1,FALSE),"")</f>
        <v/>
      </c>
      <c r="Y52" s="7" t="str">
        <f t="shared" si="2"/>
        <v/>
      </c>
      <c r="Z52" s="21" t="str">
        <f>IFERROR(VLOOKUP(S52,'Totaal miniemen - jongens'!B:B,1,FALSE),"")</f>
        <v/>
      </c>
      <c r="AH52" s="7" t="str">
        <f t="shared" si="3"/>
        <v/>
      </c>
      <c r="AI52" s="9" t="str">
        <f>IFERROR(VLOOKUP(AB52,'Totaal miniemen - meisjes'!B:B,1,FALSE),"")</f>
        <v/>
      </c>
    </row>
    <row r="53" spans="7:35" x14ac:dyDescent="0.3">
      <c r="G53" s="7" t="str">
        <f t="shared" si="0"/>
        <v/>
      </c>
      <c r="H53" s="18" t="str">
        <f>IFERROR(VLOOKUP(A53,'Totaal pupillen - jongens'!B:B,1,FALSE),"")</f>
        <v/>
      </c>
      <c r="P53" s="7" t="str">
        <f t="shared" si="1"/>
        <v/>
      </c>
      <c r="Q53" s="21" t="str">
        <f>IFERROR(VLOOKUP(J53,'Totaal pupillen - meisjes'!B:B,1,FALSE),"")</f>
        <v/>
      </c>
      <c r="Y53" s="7" t="str">
        <f t="shared" si="2"/>
        <v/>
      </c>
      <c r="Z53" s="21" t="str">
        <f>IFERROR(VLOOKUP(S53,'Totaal miniemen - jongens'!B:B,1,FALSE),"")</f>
        <v/>
      </c>
      <c r="AH53" s="7" t="str">
        <f t="shared" si="3"/>
        <v/>
      </c>
      <c r="AI53" s="9" t="str">
        <f>IFERROR(VLOOKUP(AB53,'Totaal miniemen - meisjes'!B:B,1,FALSE),"")</f>
        <v/>
      </c>
    </row>
    <row r="54" spans="7:35" x14ac:dyDescent="0.3">
      <c r="G54" s="7" t="str">
        <f t="shared" si="0"/>
        <v/>
      </c>
      <c r="H54" s="18" t="str">
        <f>IFERROR(VLOOKUP(A54,'Totaal pupillen - jongens'!B:B,1,FALSE),"")</f>
        <v/>
      </c>
      <c r="P54" s="7" t="str">
        <f t="shared" si="1"/>
        <v/>
      </c>
      <c r="Q54" s="21" t="str">
        <f>IFERROR(VLOOKUP(J54,'Totaal pupillen - meisjes'!B:B,1,FALSE),"")</f>
        <v/>
      </c>
      <c r="Y54" s="7" t="str">
        <f t="shared" si="2"/>
        <v/>
      </c>
      <c r="Z54" s="21" t="str">
        <f>IFERROR(VLOOKUP(S54,'Totaal miniemen - jongens'!B:B,1,FALSE),"")</f>
        <v/>
      </c>
      <c r="AH54" s="7" t="str">
        <f t="shared" si="3"/>
        <v/>
      </c>
      <c r="AI54" s="9" t="str">
        <f>IFERROR(VLOOKUP(AB54,'Totaal miniemen - meisjes'!B:B,1,FALSE),"")</f>
        <v/>
      </c>
    </row>
    <row r="55" spans="7:35" x14ac:dyDescent="0.3">
      <c r="G55" s="7" t="str">
        <f t="shared" si="0"/>
        <v/>
      </c>
      <c r="H55" s="18" t="str">
        <f>IFERROR(VLOOKUP(A55,'Totaal pupillen - jongens'!B:B,1,FALSE),"")</f>
        <v/>
      </c>
      <c r="P55" s="7" t="str">
        <f t="shared" si="1"/>
        <v/>
      </c>
      <c r="Q55" s="21" t="str">
        <f>IFERROR(VLOOKUP(J55,'Totaal pupillen - meisjes'!B:B,1,FALSE),"")</f>
        <v/>
      </c>
      <c r="Y55" s="7" t="str">
        <f t="shared" si="2"/>
        <v/>
      </c>
      <c r="Z55" s="21" t="str">
        <f>IFERROR(VLOOKUP(S55,'Totaal miniemen - jongens'!B:B,1,FALSE),"")</f>
        <v/>
      </c>
      <c r="AH55" s="7" t="str">
        <f t="shared" si="3"/>
        <v/>
      </c>
      <c r="AI55" s="9" t="str">
        <f>IFERROR(VLOOKUP(AB55,'Totaal miniemen - meisjes'!B:B,1,FALSE),"")</f>
        <v/>
      </c>
    </row>
    <row r="56" spans="7:35" x14ac:dyDescent="0.3">
      <c r="G56" s="7" t="str">
        <f t="shared" si="0"/>
        <v/>
      </c>
      <c r="H56" s="18" t="str">
        <f>IFERROR(VLOOKUP(A56,'Totaal pupillen - jongens'!B:B,1,FALSE),"")</f>
        <v/>
      </c>
      <c r="P56" s="7" t="str">
        <f t="shared" si="1"/>
        <v/>
      </c>
      <c r="Q56" s="21" t="str">
        <f>IFERROR(VLOOKUP(J56,'Totaal pupillen - meisjes'!B:B,1,FALSE),"")</f>
        <v/>
      </c>
      <c r="Y56" s="7" t="str">
        <f t="shared" si="2"/>
        <v/>
      </c>
      <c r="Z56" s="21" t="str">
        <f>IFERROR(VLOOKUP(S56,'Totaal miniemen - jongens'!B:B,1,FALSE),"")</f>
        <v/>
      </c>
      <c r="AH56" s="7" t="str">
        <f t="shared" si="3"/>
        <v/>
      </c>
      <c r="AI56" s="9" t="str">
        <f>IFERROR(VLOOKUP(AB56,'Totaal miniemen - meisjes'!B:B,1,FALSE),"")</f>
        <v/>
      </c>
    </row>
    <row r="57" spans="7:35" x14ac:dyDescent="0.3">
      <c r="G57" s="7" t="str">
        <f t="shared" si="0"/>
        <v/>
      </c>
      <c r="H57" s="18" t="str">
        <f>IFERROR(VLOOKUP(A57,'Totaal pupillen - jongens'!B:B,1,FALSE),"")</f>
        <v/>
      </c>
      <c r="P57" s="7" t="str">
        <f t="shared" si="1"/>
        <v/>
      </c>
      <c r="Q57" s="21" t="str">
        <f>IFERROR(VLOOKUP(J57,'Totaal pupillen - meisjes'!B:B,1,FALSE),"")</f>
        <v/>
      </c>
      <c r="Y57" s="7" t="str">
        <f t="shared" si="2"/>
        <v/>
      </c>
      <c r="Z57" s="21" t="str">
        <f>IFERROR(VLOOKUP(S57,'Totaal miniemen - jongens'!B:B,1,FALSE),"")</f>
        <v/>
      </c>
      <c r="AH57" s="7" t="str">
        <f t="shared" si="3"/>
        <v/>
      </c>
      <c r="AI57" s="9" t="str">
        <f>IFERROR(VLOOKUP(AB57,'Totaal miniemen - meisjes'!B:B,1,FALSE),"")</f>
        <v/>
      </c>
    </row>
    <row r="58" spans="7:35" x14ac:dyDescent="0.3">
      <c r="G58" s="7" t="str">
        <f t="shared" si="0"/>
        <v/>
      </c>
      <c r="H58" s="18" t="str">
        <f>IFERROR(VLOOKUP(A58,'Totaal pupillen - jongens'!B:B,1,FALSE),"")</f>
        <v/>
      </c>
      <c r="P58" s="7" t="str">
        <f t="shared" si="1"/>
        <v/>
      </c>
      <c r="Q58" s="21" t="str">
        <f>IFERROR(VLOOKUP(J58,'Totaal pupillen - meisjes'!B:B,1,FALSE),"")</f>
        <v/>
      </c>
      <c r="Y58" s="7" t="str">
        <f t="shared" si="2"/>
        <v/>
      </c>
      <c r="Z58" s="21" t="str">
        <f>IFERROR(VLOOKUP(S58,'Totaal miniemen - jongens'!B:B,1,FALSE),"")</f>
        <v/>
      </c>
      <c r="AH58" s="7" t="str">
        <f t="shared" si="3"/>
        <v/>
      </c>
      <c r="AI58" s="9" t="str">
        <f>IFERROR(VLOOKUP(AB58,'Totaal miniemen - meisjes'!B:B,1,FALSE),"")</f>
        <v/>
      </c>
    </row>
    <row r="59" spans="7:35" x14ac:dyDescent="0.3">
      <c r="G59" s="7" t="str">
        <f t="shared" si="0"/>
        <v/>
      </c>
      <c r="H59" s="18" t="str">
        <f>IFERROR(VLOOKUP(A59,'Totaal pupillen - jongens'!B:B,1,FALSE),"")</f>
        <v/>
      </c>
      <c r="P59" s="7" t="str">
        <f t="shared" si="1"/>
        <v/>
      </c>
      <c r="Q59" s="21" t="str">
        <f>IFERROR(VLOOKUP(J59,'Totaal pupillen - meisjes'!B:B,1,FALSE),"")</f>
        <v/>
      </c>
      <c r="Y59" s="7" t="str">
        <f t="shared" si="2"/>
        <v/>
      </c>
      <c r="Z59" s="21" t="str">
        <f>IFERROR(VLOOKUP(S59,'Totaal miniemen - jongens'!B:B,1,FALSE),"")</f>
        <v/>
      </c>
      <c r="AH59" s="7" t="str">
        <f t="shared" si="3"/>
        <v/>
      </c>
      <c r="AI59" s="9" t="str">
        <f>IFERROR(VLOOKUP(AB59,'Totaal miniemen - meisjes'!B:B,1,FALSE),"")</f>
        <v/>
      </c>
    </row>
    <row r="60" spans="7:35" x14ac:dyDescent="0.3">
      <c r="G60" s="7" t="str">
        <f t="shared" si="0"/>
        <v/>
      </c>
      <c r="H60" s="18" t="str">
        <f>IFERROR(VLOOKUP(A60,'Totaal pupillen - jongens'!B:B,1,FALSE),"")</f>
        <v/>
      </c>
      <c r="P60" s="7" t="str">
        <f t="shared" si="1"/>
        <v/>
      </c>
      <c r="Q60" s="21" t="str">
        <f>IFERROR(VLOOKUP(J60,'Totaal pupillen - meisjes'!B:B,1,FALSE),"")</f>
        <v/>
      </c>
      <c r="Y60" s="7" t="str">
        <f t="shared" si="2"/>
        <v/>
      </c>
      <c r="Z60" s="21" t="str">
        <f>IFERROR(VLOOKUP(S60,'Totaal miniemen - jongens'!B:B,1,FALSE),"")</f>
        <v/>
      </c>
      <c r="AH60" s="7" t="str">
        <f t="shared" si="3"/>
        <v/>
      </c>
      <c r="AI60" s="9" t="str">
        <f>IFERROR(VLOOKUP(AB60,'Totaal miniemen - meisjes'!B:B,1,FALSE),"")</f>
        <v/>
      </c>
    </row>
    <row r="61" spans="7:35" x14ac:dyDescent="0.3">
      <c r="G61" s="7" t="str">
        <f t="shared" si="0"/>
        <v/>
      </c>
      <c r="H61" s="18" t="str">
        <f>IFERROR(VLOOKUP(A61,'Totaal pupillen - jongens'!B:B,1,FALSE),"")</f>
        <v/>
      </c>
      <c r="P61" s="7" t="str">
        <f t="shared" si="1"/>
        <v/>
      </c>
      <c r="Q61" s="21" t="str">
        <f>IFERROR(VLOOKUP(J61,'Totaal pupillen - meisjes'!B:B,1,FALSE),"")</f>
        <v/>
      </c>
      <c r="Y61" s="7" t="str">
        <f t="shared" si="2"/>
        <v/>
      </c>
      <c r="Z61" s="21" t="str">
        <f>IFERROR(VLOOKUP(S61,'Totaal miniemen - jongens'!B:B,1,FALSE),"")</f>
        <v/>
      </c>
      <c r="AH61" s="7" t="str">
        <f t="shared" si="3"/>
        <v/>
      </c>
      <c r="AI61" s="9" t="str">
        <f>IFERROR(VLOOKUP(AB61,'Totaal miniemen - meisjes'!B:B,1,FALSE),"")</f>
        <v/>
      </c>
    </row>
    <row r="62" spans="7:35" x14ac:dyDescent="0.3">
      <c r="G62" s="7" t="str">
        <f t="shared" si="0"/>
        <v/>
      </c>
      <c r="H62" s="18" t="str">
        <f>IFERROR(VLOOKUP(A62,'Totaal pupillen - jongens'!B:B,1,FALSE),"")</f>
        <v/>
      </c>
      <c r="P62" s="7" t="str">
        <f t="shared" si="1"/>
        <v/>
      </c>
      <c r="Q62" s="21" t="str">
        <f>IFERROR(VLOOKUP(J62,'Totaal pupillen - meisjes'!B:B,1,FALSE),"")</f>
        <v/>
      </c>
      <c r="Y62" s="7" t="str">
        <f t="shared" si="2"/>
        <v/>
      </c>
      <c r="Z62" s="21" t="str">
        <f>IFERROR(VLOOKUP(S62,'Totaal miniemen - jongens'!B:B,1,FALSE),"")</f>
        <v/>
      </c>
      <c r="AH62" s="7" t="str">
        <f t="shared" si="3"/>
        <v/>
      </c>
      <c r="AI62" s="9" t="str">
        <f>IFERROR(VLOOKUP(AB62,'Totaal miniemen - meisjes'!B:B,1,FALSE),"")</f>
        <v/>
      </c>
    </row>
    <row r="63" spans="7:35" x14ac:dyDescent="0.3">
      <c r="G63" s="7" t="str">
        <f t="shared" si="0"/>
        <v/>
      </c>
      <c r="H63" s="18" t="str">
        <f>IFERROR(VLOOKUP(A63,'Totaal pupillen - jongens'!B:B,1,FALSE),"")</f>
        <v/>
      </c>
      <c r="P63" s="7" t="str">
        <f t="shared" si="1"/>
        <v/>
      </c>
      <c r="Q63" s="21" t="str">
        <f>IFERROR(VLOOKUP(J63,'Totaal pupillen - meisjes'!B:B,1,FALSE),"")</f>
        <v/>
      </c>
      <c r="Y63" s="7" t="str">
        <f t="shared" si="2"/>
        <v/>
      </c>
      <c r="Z63" s="21" t="str">
        <f>IFERROR(VLOOKUP(S63,'Totaal miniemen - jongens'!B:B,1,FALSE),"")</f>
        <v/>
      </c>
      <c r="AH63" s="7" t="str">
        <f t="shared" si="3"/>
        <v/>
      </c>
      <c r="AI63" s="9" t="str">
        <f>IFERROR(VLOOKUP(AB63,'Totaal miniemen - meisjes'!B:B,1,FALSE),"")</f>
        <v/>
      </c>
    </row>
    <row r="64" spans="7:35" x14ac:dyDescent="0.3">
      <c r="G64" s="7" t="str">
        <f t="shared" si="0"/>
        <v/>
      </c>
      <c r="H64" s="18" t="str">
        <f>IFERROR(VLOOKUP(A64,'Totaal pupillen - jongens'!B:B,1,FALSE),"")</f>
        <v/>
      </c>
      <c r="P64" s="7" t="str">
        <f t="shared" si="1"/>
        <v/>
      </c>
      <c r="Q64" s="21" t="str">
        <f>IFERROR(VLOOKUP(J64,'Totaal pupillen - meisjes'!B:B,1,FALSE),"")</f>
        <v/>
      </c>
      <c r="Y64" s="7" t="str">
        <f t="shared" si="2"/>
        <v/>
      </c>
      <c r="Z64" s="21" t="str">
        <f>IFERROR(VLOOKUP(S64,'Totaal miniemen - jongens'!B:B,1,FALSE),"")</f>
        <v/>
      </c>
      <c r="AH64" s="7" t="str">
        <f t="shared" si="3"/>
        <v/>
      </c>
      <c r="AI64" s="9" t="str">
        <f>IFERROR(VLOOKUP(AB64,'Totaal miniemen - meisjes'!B:B,1,FALSE),"")</f>
        <v/>
      </c>
    </row>
    <row r="65" spans="7:35" x14ac:dyDescent="0.3">
      <c r="G65" s="7" t="str">
        <f t="shared" si="0"/>
        <v/>
      </c>
      <c r="H65" s="18" t="str">
        <f>IFERROR(VLOOKUP(A65,'Totaal pupillen - jongens'!B:B,1,FALSE),"")</f>
        <v/>
      </c>
      <c r="P65" s="7" t="str">
        <f t="shared" si="1"/>
        <v/>
      </c>
      <c r="Q65" s="21" t="str">
        <f>IFERROR(VLOOKUP(J65,'Totaal pupillen - meisjes'!B:B,1,FALSE),"")</f>
        <v/>
      </c>
      <c r="Y65" s="7" t="str">
        <f t="shared" si="2"/>
        <v/>
      </c>
      <c r="Z65" s="21" t="str">
        <f>IFERROR(VLOOKUP(S65,'Totaal miniemen - jongens'!B:B,1,FALSE),"")</f>
        <v/>
      </c>
      <c r="AH65" s="7" t="str">
        <f t="shared" si="3"/>
        <v/>
      </c>
      <c r="AI65" s="9" t="str">
        <f>IFERROR(VLOOKUP(AB65,'Totaal miniemen - meisjes'!B:B,1,FALSE),"")</f>
        <v/>
      </c>
    </row>
    <row r="66" spans="7:35" x14ac:dyDescent="0.3">
      <c r="G66" s="7" t="str">
        <f t="shared" si="0"/>
        <v/>
      </c>
      <c r="H66" s="18" t="str">
        <f>IFERROR(VLOOKUP(A66,'Totaal pupillen - jongens'!B:B,1,FALSE),"")</f>
        <v/>
      </c>
      <c r="P66" s="7" t="str">
        <f t="shared" si="1"/>
        <v/>
      </c>
      <c r="Q66" s="21" t="str">
        <f>IFERROR(VLOOKUP(J66,'Totaal pupillen - meisjes'!B:B,1,FALSE),"")</f>
        <v/>
      </c>
      <c r="Y66" s="7" t="str">
        <f t="shared" si="2"/>
        <v/>
      </c>
      <c r="Z66" s="21" t="str">
        <f>IFERROR(VLOOKUP(S66,'Totaal miniemen - jongens'!B:B,1,FALSE),"")</f>
        <v/>
      </c>
      <c r="AH66" s="7" t="str">
        <f t="shared" si="3"/>
        <v/>
      </c>
      <c r="AI66" s="9" t="str">
        <f>IFERROR(VLOOKUP(AB66,'Totaal miniemen - meisjes'!B:B,1,FALSE),"")</f>
        <v/>
      </c>
    </row>
    <row r="67" spans="7:35" x14ac:dyDescent="0.3">
      <c r="G67" s="7" t="str">
        <f t="shared" si="0"/>
        <v/>
      </c>
      <c r="H67" s="18" t="str">
        <f>IFERROR(VLOOKUP(A67,'Totaal pupillen - jongens'!B:B,1,FALSE),"")</f>
        <v/>
      </c>
      <c r="P67" s="7" t="str">
        <f t="shared" si="1"/>
        <v/>
      </c>
      <c r="Q67" s="21" t="str">
        <f>IFERROR(VLOOKUP(J67,'Totaal pupillen - meisjes'!B:B,1,FALSE),"")</f>
        <v/>
      </c>
      <c r="Y67" s="7" t="str">
        <f t="shared" si="2"/>
        <v/>
      </c>
      <c r="Z67" s="21" t="str">
        <f>IFERROR(VLOOKUP(S67,'Totaal miniemen - jongens'!B:B,1,FALSE),"")</f>
        <v/>
      </c>
      <c r="AH67" s="7" t="str">
        <f t="shared" si="3"/>
        <v/>
      </c>
      <c r="AI67" s="9" t="str">
        <f>IFERROR(VLOOKUP(AB67,'Totaal miniemen - meisjes'!B:B,1,FALSE),"")</f>
        <v/>
      </c>
    </row>
    <row r="68" spans="7:35" x14ac:dyDescent="0.3">
      <c r="G68" s="7" t="str">
        <f t="shared" ref="G68:G131" si="4">IF(SUM(D68:F68)&gt;0,SUM(D68:F68),"")</f>
        <v/>
      </c>
      <c r="H68" s="18" t="str">
        <f>IFERROR(VLOOKUP(A68,'Totaal pupillen - jongens'!B:B,1,FALSE),"")</f>
        <v/>
      </c>
      <c r="P68" s="7" t="str">
        <f t="shared" ref="P68:P131" si="5">IF(SUM(M68:O68)&gt;0,SUM(M68:O68),"")</f>
        <v/>
      </c>
      <c r="Q68" s="21" t="str">
        <f>IFERROR(VLOOKUP(J68,'Totaal pupillen - meisjes'!B:B,1,FALSE),"")</f>
        <v/>
      </c>
      <c r="Y68" s="7" t="str">
        <f t="shared" ref="Y68:Y131" si="6">IF(SUM(V68:X68)&gt;0,SUM(V68:X68),"")</f>
        <v/>
      </c>
      <c r="Z68" s="21" t="str">
        <f>IFERROR(VLOOKUP(S68,'Totaal miniemen - jongens'!B:B,1,FALSE),"")</f>
        <v/>
      </c>
      <c r="AH68" s="7" t="str">
        <f t="shared" ref="AH68:AH131" si="7">IF(SUM(AE68:AG68)&gt;0,SUM(AE68:AG68),"")</f>
        <v/>
      </c>
      <c r="AI68" s="9" t="str">
        <f>IFERROR(VLOOKUP(AB68,'Totaal miniemen - meisjes'!B:B,1,FALSE),"")</f>
        <v/>
      </c>
    </row>
    <row r="69" spans="7:35" x14ac:dyDescent="0.3">
      <c r="G69" s="7" t="str">
        <f t="shared" si="4"/>
        <v/>
      </c>
      <c r="H69" s="18" t="str">
        <f>IFERROR(VLOOKUP(A69,'Totaal pupillen - jongens'!B:B,1,FALSE),"")</f>
        <v/>
      </c>
      <c r="P69" s="7" t="str">
        <f t="shared" si="5"/>
        <v/>
      </c>
      <c r="Q69" s="21" t="str">
        <f>IFERROR(VLOOKUP(J69,'Totaal pupillen - meisjes'!B:B,1,FALSE),"")</f>
        <v/>
      </c>
      <c r="Y69" s="7" t="str">
        <f t="shared" si="6"/>
        <v/>
      </c>
      <c r="Z69" s="21" t="str">
        <f>IFERROR(VLOOKUP(S69,'Totaal miniemen - jongens'!B:B,1,FALSE),"")</f>
        <v/>
      </c>
      <c r="AH69" s="7" t="str">
        <f t="shared" si="7"/>
        <v/>
      </c>
      <c r="AI69" s="9" t="str">
        <f>IFERROR(VLOOKUP(AB69,'Totaal miniemen - meisjes'!B:B,1,FALSE),"")</f>
        <v/>
      </c>
    </row>
    <row r="70" spans="7:35" x14ac:dyDescent="0.3">
      <c r="G70" s="7" t="str">
        <f t="shared" si="4"/>
        <v/>
      </c>
      <c r="H70" s="18" t="str">
        <f>IFERROR(VLOOKUP(A70,'Totaal pupillen - jongens'!B:B,1,FALSE),"")</f>
        <v/>
      </c>
      <c r="P70" s="7" t="str">
        <f t="shared" si="5"/>
        <v/>
      </c>
      <c r="Q70" s="21" t="str">
        <f>IFERROR(VLOOKUP(J70,'Totaal pupillen - meisjes'!B:B,1,FALSE),"")</f>
        <v/>
      </c>
      <c r="Y70" s="7" t="str">
        <f t="shared" si="6"/>
        <v/>
      </c>
      <c r="Z70" s="21" t="str">
        <f>IFERROR(VLOOKUP(S70,'Totaal miniemen - jongens'!B:B,1,FALSE),"")</f>
        <v/>
      </c>
      <c r="AH70" s="7" t="str">
        <f t="shared" si="7"/>
        <v/>
      </c>
      <c r="AI70" s="9" t="str">
        <f>IFERROR(VLOOKUP(AB70,'Totaal miniemen - meisjes'!B:B,1,FALSE),"")</f>
        <v/>
      </c>
    </row>
    <row r="71" spans="7:35" x14ac:dyDescent="0.3">
      <c r="G71" s="7" t="str">
        <f t="shared" si="4"/>
        <v/>
      </c>
      <c r="H71" s="18" t="str">
        <f>IFERROR(VLOOKUP(A71,'Totaal pupillen - jongens'!B:B,1,FALSE),"")</f>
        <v/>
      </c>
      <c r="P71" s="7" t="str">
        <f t="shared" si="5"/>
        <v/>
      </c>
      <c r="Q71" s="21" t="str">
        <f>IFERROR(VLOOKUP(J71,'Totaal pupillen - meisjes'!B:B,1,FALSE),"")</f>
        <v/>
      </c>
      <c r="Y71" s="7" t="str">
        <f t="shared" si="6"/>
        <v/>
      </c>
      <c r="Z71" s="21" t="str">
        <f>IFERROR(VLOOKUP(S71,'Totaal miniemen - jongens'!B:B,1,FALSE),"")</f>
        <v/>
      </c>
      <c r="AH71" s="7" t="str">
        <f t="shared" si="7"/>
        <v/>
      </c>
      <c r="AI71" s="9" t="str">
        <f>IFERROR(VLOOKUP(AB71,'Totaal miniemen - meisjes'!B:B,1,FALSE),"")</f>
        <v/>
      </c>
    </row>
    <row r="72" spans="7:35" x14ac:dyDescent="0.3">
      <c r="G72" s="7" t="str">
        <f t="shared" si="4"/>
        <v/>
      </c>
      <c r="H72" s="18" t="str">
        <f>IFERROR(VLOOKUP(A72,'Totaal pupillen - jongens'!B:B,1,FALSE),"")</f>
        <v/>
      </c>
      <c r="P72" s="7" t="str">
        <f t="shared" si="5"/>
        <v/>
      </c>
      <c r="Q72" s="21" t="str">
        <f>IFERROR(VLOOKUP(J72,'Totaal pupillen - meisjes'!B:B,1,FALSE),"")</f>
        <v/>
      </c>
      <c r="Y72" s="7" t="str">
        <f t="shared" si="6"/>
        <v/>
      </c>
      <c r="Z72" s="21" t="str">
        <f>IFERROR(VLOOKUP(S72,'Totaal miniemen - jongens'!B:B,1,FALSE),"")</f>
        <v/>
      </c>
      <c r="AH72" s="7" t="str">
        <f t="shared" si="7"/>
        <v/>
      </c>
      <c r="AI72" s="9" t="str">
        <f>IFERROR(VLOOKUP(AB72,'Totaal miniemen - meisjes'!B:B,1,FALSE),"")</f>
        <v/>
      </c>
    </row>
    <row r="73" spans="7:35" x14ac:dyDescent="0.3">
      <c r="G73" s="7" t="str">
        <f t="shared" si="4"/>
        <v/>
      </c>
      <c r="H73" s="18" t="str">
        <f>IFERROR(VLOOKUP(A73,'Totaal pupillen - jongens'!B:B,1,FALSE),"")</f>
        <v/>
      </c>
      <c r="P73" s="7" t="str">
        <f t="shared" si="5"/>
        <v/>
      </c>
      <c r="Q73" s="21" t="str">
        <f>IFERROR(VLOOKUP(J73,'Totaal pupillen - meisjes'!B:B,1,FALSE),"")</f>
        <v/>
      </c>
      <c r="Y73" s="7" t="str">
        <f t="shared" si="6"/>
        <v/>
      </c>
      <c r="Z73" s="21" t="str">
        <f>IFERROR(VLOOKUP(S73,'Totaal miniemen - jongens'!B:B,1,FALSE),"")</f>
        <v/>
      </c>
      <c r="AH73" s="7" t="str">
        <f t="shared" si="7"/>
        <v/>
      </c>
      <c r="AI73" s="9" t="str">
        <f>IFERROR(VLOOKUP(AB73,'Totaal miniemen - meisjes'!B:B,1,FALSE),"")</f>
        <v/>
      </c>
    </row>
    <row r="74" spans="7:35" x14ac:dyDescent="0.3">
      <c r="G74" s="7" t="str">
        <f t="shared" si="4"/>
        <v/>
      </c>
      <c r="H74" s="18" t="str">
        <f>IFERROR(VLOOKUP(A74,'Totaal pupillen - jongens'!B:B,1,FALSE),"")</f>
        <v/>
      </c>
      <c r="P74" s="7" t="str">
        <f t="shared" si="5"/>
        <v/>
      </c>
      <c r="Q74" s="21" t="str">
        <f>IFERROR(VLOOKUP(J74,'Totaal pupillen - meisjes'!B:B,1,FALSE),"")</f>
        <v/>
      </c>
      <c r="Y74" s="7" t="str">
        <f t="shared" si="6"/>
        <v/>
      </c>
      <c r="Z74" s="21" t="str">
        <f>IFERROR(VLOOKUP(S74,'Totaal miniemen - jongens'!B:B,1,FALSE),"")</f>
        <v/>
      </c>
      <c r="AH74" s="7" t="str">
        <f t="shared" si="7"/>
        <v/>
      </c>
      <c r="AI74" s="9" t="str">
        <f>IFERROR(VLOOKUP(AB74,'Totaal miniemen - meisjes'!B:B,1,FALSE),"")</f>
        <v/>
      </c>
    </row>
    <row r="75" spans="7:35" x14ac:dyDescent="0.3">
      <c r="G75" s="7" t="str">
        <f t="shared" si="4"/>
        <v/>
      </c>
      <c r="H75" s="18" t="str">
        <f>IFERROR(VLOOKUP(A75,'Totaal pupillen - jongens'!B:B,1,FALSE),"")</f>
        <v/>
      </c>
      <c r="P75" s="7" t="str">
        <f t="shared" si="5"/>
        <v/>
      </c>
      <c r="Q75" s="21" t="str">
        <f>IFERROR(VLOOKUP(J75,'Totaal pupillen - meisjes'!B:B,1,FALSE),"")</f>
        <v/>
      </c>
      <c r="Y75" s="7" t="str">
        <f t="shared" si="6"/>
        <v/>
      </c>
      <c r="Z75" s="21" t="str">
        <f>IFERROR(VLOOKUP(S75,'Totaal miniemen - jongens'!B:B,1,FALSE),"")</f>
        <v/>
      </c>
      <c r="AH75" s="7" t="str">
        <f t="shared" si="7"/>
        <v/>
      </c>
      <c r="AI75" s="9" t="str">
        <f>IFERROR(VLOOKUP(AB75,'Totaal miniemen - meisjes'!B:B,1,FALSE),"")</f>
        <v/>
      </c>
    </row>
    <row r="76" spans="7:35" x14ac:dyDescent="0.3">
      <c r="G76" s="7" t="str">
        <f t="shared" si="4"/>
        <v/>
      </c>
      <c r="H76" s="18" t="str">
        <f>IFERROR(VLOOKUP(A76,'Totaal pupillen - jongens'!B:B,1,FALSE),"")</f>
        <v/>
      </c>
      <c r="P76" s="7" t="str">
        <f t="shared" si="5"/>
        <v/>
      </c>
      <c r="Q76" s="21" t="str">
        <f>IFERROR(VLOOKUP(J76,'Totaal pupillen - meisjes'!B:B,1,FALSE),"")</f>
        <v/>
      </c>
      <c r="Y76" s="7" t="str">
        <f t="shared" si="6"/>
        <v/>
      </c>
      <c r="Z76" s="21" t="str">
        <f>IFERROR(VLOOKUP(S76,'Totaal miniemen - jongens'!B:B,1,FALSE),"")</f>
        <v/>
      </c>
      <c r="AH76" s="7" t="str">
        <f t="shared" si="7"/>
        <v/>
      </c>
      <c r="AI76" s="9" t="str">
        <f>IFERROR(VLOOKUP(AB76,'Totaal miniemen - meisjes'!B:B,1,FALSE),"")</f>
        <v/>
      </c>
    </row>
    <row r="77" spans="7:35" x14ac:dyDescent="0.3">
      <c r="G77" s="7" t="str">
        <f t="shared" si="4"/>
        <v/>
      </c>
      <c r="H77" s="18" t="str">
        <f>IFERROR(VLOOKUP(A77,'Totaal pupillen - jongens'!B:B,1,FALSE),"")</f>
        <v/>
      </c>
      <c r="P77" s="7" t="str">
        <f t="shared" si="5"/>
        <v/>
      </c>
      <c r="Q77" s="21" t="str">
        <f>IFERROR(VLOOKUP(J77,'Totaal pupillen - meisjes'!B:B,1,FALSE),"")</f>
        <v/>
      </c>
      <c r="Y77" s="7" t="str">
        <f t="shared" si="6"/>
        <v/>
      </c>
      <c r="Z77" s="21" t="str">
        <f>IFERROR(VLOOKUP(S77,'Totaal miniemen - jongens'!B:B,1,FALSE),"")</f>
        <v/>
      </c>
      <c r="AH77" s="7" t="str">
        <f t="shared" si="7"/>
        <v/>
      </c>
      <c r="AI77" s="9" t="str">
        <f>IFERROR(VLOOKUP(AB77,'Totaal miniemen - meisjes'!B:B,1,FALSE),"")</f>
        <v/>
      </c>
    </row>
    <row r="78" spans="7:35" x14ac:dyDescent="0.3">
      <c r="G78" s="7" t="str">
        <f t="shared" si="4"/>
        <v/>
      </c>
      <c r="H78" s="18" t="str">
        <f>IFERROR(VLOOKUP(A78,'Totaal pupillen - jongens'!B:B,1,FALSE),"")</f>
        <v/>
      </c>
      <c r="P78" s="7" t="str">
        <f t="shared" si="5"/>
        <v/>
      </c>
      <c r="Q78" s="21" t="str">
        <f>IFERROR(VLOOKUP(J78,'Totaal pupillen - meisjes'!B:B,1,FALSE),"")</f>
        <v/>
      </c>
      <c r="Y78" s="7" t="str">
        <f t="shared" si="6"/>
        <v/>
      </c>
      <c r="Z78" s="21" t="str">
        <f>IFERROR(VLOOKUP(S78,'Totaal miniemen - jongens'!B:B,1,FALSE),"")</f>
        <v/>
      </c>
      <c r="AH78" s="7" t="str">
        <f t="shared" si="7"/>
        <v/>
      </c>
      <c r="AI78" s="9" t="str">
        <f>IFERROR(VLOOKUP(AB78,'Totaal miniemen - meisjes'!B:B,1,FALSE),"")</f>
        <v/>
      </c>
    </row>
    <row r="79" spans="7:35" x14ac:dyDescent="0.3">
      <c r="G79" s="7" t="str">
        <f t="shared" si="4"/>
        <v/>
      </c>
      <c r="H79" s="18" t="str">
        <f>IFERROR(VLOOKUP(A79,'Totaal pupillen - jongens'!B:B,1,FALSE),"")</f>
        <v/>
      </c>
      <c r="P79" s="7" t="str">
        <f t="shared" si="5"/>
        <v/>
      </c>
      <c r="Q79" s="21" t="str">
        <f>IFERROR(VLOOKUP(J79,'Totaal pupillen - meisjes'!B:B,1,FALSE),"")</f>
        <v/>
      </c>
      <c r="Y79" s="7" t="str">
        <f t="shared" si="6"/>
        <v/>
      </c>
      <c r="Z79" s="21" t="str">
        <f>IFERROR(VLOOKUP(S79,'Totaal miniemen - jongens'!B:B,1,FALSE),"")</f>
        <v/>
      </c>
      <c r="AH79" s="7" t="str">
        <f t="shared" si="7"/>
        <v/>
      </c>
      <c r="AI79" s="9" t="str">
        <f>IFERROR(VLOOKUP(AB79,'Totaal miniemen - meisjes'!B:B,1,FALSE),"")</f>
        <v/>
      </c>
    </row>
    <row r="80" spans="7:35" x14ac:dyDescent="0.3">
      <c r="G80" s="7" t="str">
        <f t="shared" si="4"/>
        <v/>
      </c>
      <c r="H80" s="18" t="str">
        <f>IFERROR(VLOOKUP(A80,'Totaal pupillen - jongens'!B:B,1,FALSE),"")</f>
        <v/>
      </c>
      <c r="P80" s="7" t="str">
        <f t="shared" si="5"/>
        <v/>
      </c>
      <c r="Q80" s="21" t="str">
        <f>IFERROR(VLOOKUP(J80,'Totaal pupillen - meisjes'!B:B,1,FALSE),"")</f>
        <v/>
      </c>
      <c r="Y80" s="7" t="str">
        <f t="shared" si="6"/>
        <v/>
      </c>
      <c r="Z80" s="21" t="str">
        <f>IFERROR(VLOOKUP(S80,'Totaal miniemen - jongens'!B:B,1,FALSE),"")</f>
        <v/>
      </c>
      <c r="AH80" s="7" t="str">
        <f t="shared" si="7"/>
        <v/>
      </c>
      <c r="AI80" s="9" t="str">
        <f>IFERROR(VLOOKUP(AB80,'Totaal miniemen - meisjes'!B:B,1,FALSE),"")</f>
        <v/>
      </c>
    </row>
    <row r="81" spans="7:35" x14ac:dyDescent="0.3">
      <c r="G81" s="7" t="str">
        <f t="shared" si="4"/>
        <v/>
      </c>
      <c r="H81" s="18" t="str">
        <f>IFERROR(VLOOKUP(A81,'Totaal pupillen - jongens'!B:B,1,FALSE),"")</f>
        <v/>
      </c>
      <c r="P81" s="7" t="str">
        <f t="shared" si="5"/>
        <v/>
      </c>
      <c r="Q81" s="21" t="str">
        <f>IFERROR(VLOOKUP(J81,'Totaal pupillen - meisjes'!B:B,1,FALSE),"")</f>
        <v/>
      </c>
      <c r="Y81" s="7" t="str">
        <f t="shared" si="6"/>
        <v/>
      </c>
      <c r="Z81" s="21" t="str">
        <f>IFERROR(VLOOKUP(S81,'Totaal miniemen - jongens'!B:B,1,FALSE),"")</f>
        <v/>
      </c>
      <c r="AH81" s="7" t="str">
        <f t="shared" si="7"/>
        <v/>
      </c>
      <c r="AI81" s="9" t="str">
        <f>IFERROR(VLOOKUP(AB81,'Totaal miniemen - meisjes'!B:B,1,FALSE),"")</f>
        <v/>
      </c>
    </row>
    <row r="82" spans="7:35" x14ac:dyDescent="0.3">
      <c r="G82" s="7" t="str">
        <f t="shared" si="4"/>
        <v/>
      </c>
      <c r="H82" s="18" t="str">
        <f>IFERROR(VLOOKUP(A82,'Totaal pupillen - jongens'!B:B,1,FALSE),"")</f>
        <v/>
      </c>
      <c r="P82" s="7" t="str">
        <f t="shared" si="5"/>
        <v/>
      </c>
      <c r="Q82" s="21" t="str">
        <f>IFERROR(VLOOKUP(J82,'Totaal pupillen - meisjes'!B:B,1,FALSE),"")</f>
        <v/>
      </c>
      <c r="Y82" s="7" t="str">
        <f t="shared" si="6"/>
        <v/>
      </c>
      <c r="Z82" s="21" t="str">
        <f>IFERROR(VLOOKUP(S82,'Totaal miniemen - jongens'!B:B,1,FALSE),"")</f>
        <v/>
      </c>
      <c r="AH82" s="7" t="str">
        <f t="shared" si="7"/>
        <v/>
      </c>
      <c r="AI82" s="9" t="str">
        <f>IFERROR(VLOOKUP(AB82,'Totaal miniemen - meisjes'!B:B,1,FALSE),"")</f>
        <v/>
      </c>
    </row>
    <row r="83" spans="7:35" x14ac:dyDescent="0.3">
      <c r="G83" s="7" t="str">
        <f t="shared" si="4"/>
        <v/>
      </c>
      <c r="H83" s="18" t="str">
        <f>IFERROR(VLOOKUP(A83,'Totaal pupillen - jongens'!B:B,1,FALSE),"")</f>
        <v/>
      </c>
      <c r="P83" s="7" t="str">
        <f t="shared" si="5"/>
        <v/>
      </c>
      <c r="Q83" s="21" t="str">
        <f>IFERROR(VLOOKUP(J83,'Totaal pupillen - meisjes'!B:B,1,FALSE),"")</f>
        <v/>
      </c>
      <c r="Y83" s="7" t="str">
        <f t="shared" si="6"/>
        <v/>
      </c>
      <c r="Z83" s="21" t="str">
        <f>IFERROR(VLOOKUP(S83,'Totaal miniemen - jongens'!B:B,1,FALSE),"")</f>
        <v/>
      </c>
      <c r="AH83" s="7" t="str">
        <f t="shared" si="7"/>
        <v/>
      </c>
      <c r="AI83" s="9" t="str">
        <f>IFERROR(VLOOKUP(AB83,'Totaal miniemen - meisjes'!B:B,1,FALSE),"")</f>
        <v/>
      </c>
    </row>
    <row r="84" spans="7:35" x14ac:dyDescent="0.3">
      <c r="G84" s="7" t="str">
        <f t="shared" si="4"/>
        <v/>
      </c>
      <c r="H84" s="18" t="str">
        <f>IFERROR(VLOOKUP(A84,'Totaal pupillen - jongens'!B:B,1,FALSE),"")</f>
        <v/>
      </c>
      <c r="P84" s="7" t="str">
        <f t="shared" si="5"/>
        <v/>
      </c>
      <c r="Q84" s="21" t="str">
        <f>IFERROR(VLOOKUP(J84,'Totaal pupillen - meisjes'!B:B,1,FALSE),"")</f>
        <v/>
      </c>
      <c r="Y84" s="7" t="str">
        <f t="shared" si="6"/>
        <v/>
      </c>
      <c r="Z84" s="21" t="str">
        <f>IFERROR(VLOOKUP(S84,'Totaal miniemen - jongens'!B:B,1,FALSE),"")</f>
        <v/>
      </c>
      <c r="AH84" s="7" t="str">
        <f t="shared" si="7"/>
        <v/>
      </c>
      <c r="AI84" s="9" t="str">
        <f>IFERROR(VLOOKUP(AB84,'Totaal miniemen - meisjes'!B:B,1,FALSE),"")</f>
        <v/>
      </c>
    </row>
    <row r="85" spans="7:35" x14ac:dyDescent="0.3">
      <c r="G85" s="7" t="str">
        <f t="shared" si="4"/>
        <v/>
      </c>
      <c r="H85" s="18" t="str">
        <f>IFERROR(VLOOKUP(A85,'Totaal pupillen - jongens'!B:B,1,FALSE),"")</f>
        <v/>
      </c>
      <c r="P85" s="7" t="str">
        <f t="shared" si="5"/>
        <v/>
      </c>
      <c r="Q85" s="21" t="str">
        <f>IFERROR(VLOOKUP(J85,'Totaal pupillen - meisjes'!B:B,1,FALSE),"")</f>
        <v/>
      </c>
      <c r="Y85" s="7" t="str">
        <f t="shared" si="6"/>
        <v/>
      </c>
      <c r="Z85" s="21" t="str">
        <f>IFERROR(VLOOKUP(S85,'Totaal miniemen - jongens'!B:B,1,FALSE),"")</f>
        <v/>
      </c>
      <c r="AH85" s="7" t="str">
        <f t="shared" si="7"/>
        <v/>
      </c>
      <c r="AI85" s="9" t="str">
        <f>IFERROR(VLOOKUP(AB85,'Totaal miniemen - meisjes'!B:B,1,FALSE),"")</f>
        <v/>
      </c>
    </row>
    <row r="86" spans="7:35" x14ac:dyDescent="0.3">
      <c r="G86" s="7" t="str">
        <f t="shared" si="4"/>
        <v/>
      </c>
      <c r="H86" s="18" t="str">
        <f>IFERROR(VLOOKUP(A86,'Totaal pupillen - jongens'!B:B,1,FALSE),"")</f>
        <v/>
      </c>
      <c r="P86" s="7" t="str">
        <f t="shared" si="5"/>
        <v/>
      </c>
      <c r="Q86" s="21" t="str">
        <f>IFERROR(VLOOKUP(J86,'Totaal pupillen - meisjes'!B:B,1,FALSE),"")</f>
        <v/>
      </c>
      <c r="Y86" s="7" t="str">
        <f t="shared" si="6"/>
        <v/>
      </c>
      <c r="Z86" s="21" t="str">
        <f>IFERROR(VLOOKUP(S86,'Totaal miniemen - jongens'!B:B,1,FALSE),"")</f>
        <v/>
      </c>
      <c r="AH86" s="7" t="str">
        <f t="shared" si="7"/>
        <v/>
      </c>
      <c r="AI86" s="9" t="str">
        <f>IFERROR(VLOOKUP(AB86,'Totaal miniemen - meisjes'!B:B,1,FALSE),"")</f>
        <v/>
      </c>
    </row>
    <row r="87" spans="7:35" x14ac:dyDescent="0.3">
      <c r="G87" s="7" t="str">
        <f t="shared" si="4"/>
        <v/>
      </c>
      <c r="H87" s="18" t="str">
        <f>IFERROR(VLOOKUP(A87,'Totaal pupillen - jongens'!B:B,1,FALSE),"")</f>
        <v/>
      </c>
      <c r="P87" s="7" t="str">
        <f t="shared" si="5"/>
        <v/>
      </c>
      <c r="Q87" s="21" t="str">
        <f>IFERROR(VLOOKUP(J87,'Totaal pupillen - meisjes'!B:B,1,FALSE),"")</f>
        <v/>
      </c>
      <c r="Y87" s="7" t="str">
        <f t="shared" si="6"/>
        <v/>
      </c>
      <c r="Z87" s="21" t="str">
        <f>IFERROR(VLOOKUP(S87,'Totaal miniemen - jongens'!B:B,1,FALSE),"")</f>
        <v/>
      </c>
      <c r="AH87" s="7" t="str">
        <f t="shared" si="7"/>
        <v/>
      </c>
      <c r="AI87" s="9" t="str">
        <f>IFERROR(VLOOKUP(AB87,'Totaal miniemen - meisjes'!B:B,1,FALSE),"")</f>
        <v/>
      </c>
    </row>
    <row r="88" spans="7:35" x14ac:dyDescent="0.3">
      <c r="G88" s="7" t="str">
        <f t="shared" si="4"/>
        <v/>
      </c>
      <c r="H88" s="18" t="str">
        <f>IFERROR(VLOOKUP(A88,'Totaal pupillen - jongens'!B:B,1,FALSE),"")</f>
        <v/>
      </c>
      <c r="P88" s="7" t="str">
        <f t="shared" si="5"/>
        <v/>
      </c>
      <c r="Q88" s="21" t="str">
        <f>IFERROR(VLOOKUP(J88,'Totaal pupillen - meisjes'!B:B,1,FALSE),"")</f>
        <v/>
      </c>
      <c r="Y88" s="7" t="str">
        <f t="shared" si="6"/>
        <v/>
      </c>
      <c r="Z88" s="21" t="str">
        <f>IFERROR(VLOOKUP(S88,'Totaal miniemen - jongens'!B:B,1,FALSE),"")</f>
        <v/>
      </c>
      <c r="AH88" s="7" t="str">
        <f t="shared" si="7"/>
        <v/>
      </c>
      <c r="AI88" s="9" t="str">
        <f>IFERROR(VLOOKUP(AB88,'Totaal miniemen - meisjes'!B:B,1,FALSE),"")</f>
        <v/>
      </c>
    </row>
    <row r="89" spans="7:35" x14ac:dyDescent="0.3">
      <c r="G89" s="7" t="str">
        <f t="shared" si="4"/>
        <v/>
      </c>
      <c r="H89" s="18" t="str">
        <f>IFERROR(VLOOKUP(A89,'Totaal pupillen - jongens'!B:B,1,FALSE),"")</f>
        <v/>
      </c>
      <c r="P89" s="7" t="str">
        <f t="shared" si="5"/>
        <v/>
      </c>
      <c r="Q89" s="21" t="str">
        <f>IFERROR(VLOOKUP(J89,'Totaal pupillen - meisjes'!B:B,1,FALSE),"")</f>
        <v/>
      </c>
      <c r="Y89" s="7" t="str">
        <f t="shared" si="6"/>
        <v/>
      </c>
      <c r="Z89" s="21" t="str">
        <f>IFERROR(VLOOKUP(S89,'Totaal miniemen - jongens'!B:B,1,FALSE),"")</f>
        <v/>
      </c>
      <c r="AH89" s="7" t="str">
        <f t="shared" si="7"/>
        <v/>
      </c>
      <c r="AI89" s="9" t="str">
        <f>IFERROR(VLOOKUP(AB89,'Totaal miniemen - meisjes'!B:B,1,FALSE),"")</f>
        <v/>
      </c>
    </row>
    <row r="90" spans="7:35" x14ac:dyDescent="0.3">
      <c r="G90" s="7" t="str">
        <f t="shared" si="4"/>
        <v/>
      </c>
      <c r="H90" s="18" t="str">
        <f>IFERROR(VLOOKUP(A90,'Totaal pupillen - jongens'!B:B,1,FALSE),"")</f>
        <v/>
      </c>
      <c r="P90" s="7" t="str">
        <f t="shared" si="5"/>
        <v/>
      </c>
      <c r="Q90" s="21" t="str">
        <f>IFERROR(VLOOKUP(J90,'Totaal pupillen - meisjes'!B:B,1,FALSE),"")</f>
        <v/>
      </c>
      <c r="Y90" s="7" t="str">
        <f t="shared" si="6"/>
        <v/>
      </c>
      <c r="Z90" s="21" t="str">
        <f>IFERROR(VLOOKUP(S90,'Totaal miniemen - jongens'!B:B,1,FALSE),"")</f>
        <v/>
      </c>
      <c r="AH90" s="7" t="str">
        <f t="shared" si="7"/>
        <v/>
      </c>
      <c r="AI90" s="9" t="str">
        <f>IFERROR(VLOOKUP(AB90,'Totaal miniemen - meisjes'!B:B,1,FALSE),"")</f>
        <v/>
      </c>
    </row>
    <row r="91" spans="7:35" x14ac:dyDescent="0.3">
      <c r="G91" s="7" t="str">
        <f t="shared" si="4"/>
        <v/>
      </c>
      <c r="H91" s="18" t="str">
        <f>IFERROR(VLOOKUP(A91,'Totaal pupillen - jongens'!B:B,1,FALSE),"")</f>
        <v/>
      </c>
      <c r="P91" s="7" t="str">
        <f t="shared" si="5"/>
        <v/>
      </c>
      <c r="Q91" s="21" t="str">
        <f>IFERROR(VLOOKUP(J91,'Totaal pupillen - meisjes'!B:B,1,FALSE),"")</f>
        <v/>
      </c>
      <c r="Y91" s="7" t="str">
        <f t="shared" si="6"/>
        <v/>
      </c>
      <c r="Z91" s="21" t="str">
        <f>IFERROR(VLOOKUP(S91,'Totaal miniemen - jongens'!B:B,1,FALSE),"")</f>
        <v/>
      </c>
      <c r="AH91" s="7" t="str">
        <f t="shared" si="7"/>
        <v/>
      </c>
      <c r="AI91" s="9" t="str">
        <f>IFERROR(VLOOKUP(AB91,'Totaal miniemen - meisjes'!B:B,1,FALSE),"")</f>
        <v/>
      </c>
    </row>
    <row r="92" spans="7:35" x14ac:dyDescent="0.3">
      <c r="G92" s="7" t="str">
        <f t="shared" si="4"/>
        <v/>
      </c>
      <c r="H92" s="18" t="str">
        <f>IFERROR(VLOOKUP(A92,'Totaal pupillen - jongens'!B:B,1,FALSE),"")</f>
        <v/>
      </c>
      <c r="P92" s="7" t="str">
        <f t="shared" si="5"/>
        <v/>
      </c>
      <c r="Q92" s="21" t="str">
        <f>IFERROR(VLOOKUP(J92,'Totaal pupillen - meisjes'!B:B,1,FALSE),"")</f>
        <v/>
      </c>
      <c r="Y92" s="7" t="str">
        <f t="shared" si="6"/>
        <v/>
      </c>
      <c r="Z92" s="21" t="str">
        <f>IFERROR(VLOOKUP(S92,'Totaal miniemen - jongens'!B:B,1,FALSE),"")</f>
        <v/>
      </c>
      <c r="AH92" s="7" t="str">
        <f t="shared" si="7"/>
        <v/>
      </c>
      <c r="AI92" s="9" t="str">
        <f>IFERROR(VLOOKUP(AB92,'Totaal miniemen - meisjes'!B:B,1,FALSE),"")</f>
        <v/>
      </c>
    </row>
    <row r="93" spans="7:35" x14ac:dyDescent="0.3">
      <c r="G93" s="7" t="str">
        <f t="shared" si="4"/>
        <v/>
      </c>
      <c r="H93" s="18" t="str">
        <f>IFERROR(VLOOKUP(A93,'Totaal pupillen - jongens'!B:B,1,FALSE),"")</f>
        <v/>
      </c>
      <c r="P93" s="7" t="str">
        <f t="shared" si="5"/>
        <v/>
      </c>
      <c r="Q93" s="21" t="str">
        <f>IFERROR(VLOOKUP(J93,'Totaal pupillen - meisjes'!B:B,1,FALSE),"")</f>
        <v/>
      </c>
      <c r="Y93" s="7" t="str">
        <f t="shared" si="6"/>
        <v/>
      </c>
      <c r="Z93" s="21" t="str">
        <f>IFERROR(VLOOKUP(S93,'Totaal miniemen - jongens'!B:B,1,FALSE),"")</f>
        <v/>
      </c>
      <c r="AH93" s="7" t="str">
        <f t="shared" si="7"/>
        <v/>
      </c>
      <c r="AI93" s="9" t="str">
        <f>IFERROR(VLOOKUP(AB93,'Totaal miniemen - meisjes'!B:B,1,FALSE),"")</f>
        <v/>
      </c>
    </row>
    <row r="94" spans="7:35" x14ac:dyDescent="0.3">
      <c r="G94" s="7" t="str">
        <f t="shared" si="4"/>
        <v/>
      </c>
      <c r="H94" s="18" t="str">
        <f>IFERROR(VLOOKUP(A94,'Totaal pupillen - jongens'!B:B,1,FALSE),"")</f>
        <v/>
      </c>
      <c r="P94" s="7" t="str">
        <f t="shared" si="5"/>
        <v/>
      </c>
      <c r="Q94" s="21" t="str">
        <f>IFERROR(VLOOKUP(J94,'Totaal pupillen - meisjes'!B:B,1,FALSE),"")</f>
        <v/>
      </c>
      <c r="Y94" s="7" t="str">
        <f t="shared" si="6"/>
        <v/>
      </c>
      <c r="Z94" s="21" t="str">
        <f>IFERROR(VLOOKUP(S94,'Totaal miniemen - jongens'!B:B,1,FALSE),"")</f>
        <v/>
      </c>
      <c r="AH94" s="7" t="str">
        <f t="shared" si="7"/>
        <v/>
      </c>
      <c r="AI94" s="9" t="str">
        <f>IFERROR(VLOOKUP(AB94,'Totaal miniemen - meisjes'!B:B,1,FALSE),"")</f>
        <v/>
      </c>
    </row>
    <row r="95" spans="7:35" x14ac:dyDescent="0.3">
      <c r="G95" s="7" t="str">
        <f t="shared" si="4"/>
        <v/>
      </c>
      <c r="H95" s="18" t="str">
        <f>IFERROR(VLOOKUP(A95,'Totaal pupillen - jongens'!B:B,1,FALSE),"")</f>
        <v/>
      </c>
      <c r="P95" s="7" t="str">
        <f t="shared" si="5"/>
        <v/>
      </c>
      <c r="Q95" s="21" t="str">
        <f>IFERROR(VLOOKUP(J95,'Totaal pupillen - meisjes'!B:B,1,FALSE),"")</f>
        <v/>
      </c>
      <c r="Y95" s="7" t="str">
        <f t="shared" si="6"/>
        <v/>
      </c>
      <c r="Z95" s="21" t="str">
        <f>IFERROR(VLOOKUP(S95,'Totaal miniemen - jongens'!B:B,1,FALSE),"")</f>
        <v/>
      </c>
      <c r="AH95" s="7" t="str">
        <f t="shared" si="7"/>
        <v/>
      </c>
      <c r="AI95" s="9" t="str">
        <f>IFERROR(VLOOKUP(AB95,'Totaal miniemen - meisjes'!B:B,1,FALSE),"")</f>
        <v/>
      </c>
    </row>
    <row r="96" spans="7:35" x14ac:dyDescent="0.3">
      <c r="G96" s="7" t="str">
        <f t="shared" si="4"/>
        <v/>
      </c>
      <c r="H96" s="18" t="str">
        <f>IFERROR(VLOOKUP(A96,'Totaal pupillen - jongens'!B:B,1,FALSE),"")</f>
        <v/>
      </c>
      <c r="P96" s="7" t="str">
        <f t="shared" si="5"/>
        <v/>
      </c>
      <c r="Q96" s="21" t="str">
        <f>IFERROR(VLOOKUP(J96,'Totaal pupillen - meisjes'!B:B,1,FALSE),"")</f>
        <v/>
      </c>
      <c r="Y96" s="7" t="str">
        <f t="shared" si="6"/>
        <v/>
      </c>
      <c r="Z96" s="21" t="str">
        <f>IFERROR(VLOOKUP(S96,'Totaal miniemen - jongens'!B:B,1,FALSE),"")</f>
        <v/>
      </c>
      <c r="AH96" s="7" t="str">
        <f t="shared" si="7"/>
        <v/>
      </c>
      <c r="AI96" s="9" t="str">
        <f>IFERROR(VLOOKUP(AB96,'Totaal miniemen - meisjes'!B:B,1,FALSE),"")</f>
        <v/>
      </c>
    </row>
    <row r="97" spans="7:35" x14ac:dyDescent="0.3">
      <c r="G97" s="7" t="str">
        <f t="shared" si="4"/>
        <v/>
      </c>
      <c r="H97" s="18" t="str">
        <f>IFERROR(VLOOKUP(A97,'Totaal pupillen - jongens'!B:B,1,FALSE),"")</f>
        <v/>
      </c>
      <c r="P97" s="7" t="str">
        <f t="shared" si="5"/>
        <v/>
      </c>
      <c r="Q97" s="21" t="str">
        <f>IFERROR(VLOOKUP(J97,'Totaal pupillen - meisjes'!B:B,1,FALSE),"")</f>
        <v/>
      </c>
      <c r="Y97" s="7" t="str">
        <f t="shared" si="6"/>
        <v/>
      </c>
      <c r="Z97" s="21" t="str">
        <f>IFERROR(VLOOKUP(S97,'Totaal miniemen - jongens'!B:B,1,FALSE),"")</f>
        <v/>
      </c>
      <c r="AH97" s="7" t="str">
        <f t="shared" si="7"/>
        <v/>
      </c>
      <c r="AI97" s="9" t="str">
        <f>IFERROR(VLOOKUP(AB97,'Totaal miniemen - meisjes'!B:B,1,FALSE),"")</f>
        <v/>
      </c>
    </row>
    <row r="98" spans="7:35" x14ac:dyDescent="0.3">
      <c r="G98" s="7" t="str">
        <f t="shared" si="4"/>
        <v/>
      </c>
      <c r="H98" s="18" t="str">
        <f>IFERROR(VLOOKUP(A98,'Totaal pupillen - jongens'!B:B,1,FALSE),"")</f>
        <v/>
      </c>
      <c r="P98" s="7" t="str">
        <f t="shared" si="5"/>
        <v/>
      </c>
      <c r="Q98" s="21" t="str">
        <f>IFERROR(VLOOKUP(J98,'Totaal pupillen - meisjes'!B:B,1,FALSE),"")</f>
        <v/>
      </c>
      <c r="Y98" s="7" t="str">
        <f t="shared" si="6"/>
        <v/>
      </c>
      <c r="Z98" s="21" t="str">
        <f>IFERROR(VLOOKUP(S98,'Totaal miniemen - jongens'!B:B,1,FALSE),"")</f>
        <v/>
      </c>
      <c r="AH98" s="7" t="str">
        <f t="shared" si="7"/>
        <v/>
      </c>
      <c r="AI98" s="9" t="str">
        <f>IFERROR(VLOOKUP(AB98,'Totaal miniemen - meisjes'!B:B,1,FALSE),"")</f>
        <v/>
      </c>
    </row>
    <row r="99" spans="7:35" x14ac:dyDescent="0.3">
      <c r="G99" s="7" t="str">
        <f t="shared" si="4"/>
        <v/>
      </c>
      <c r="H99" s="18" t="str">
        <f>IFERROR(VLOOKUP(A99,'Totaal pupillen - jongens'!B:B,1,FALSE),"")</f>
        <v/>
      </c>
      <c r="P99" s="7" t="str">
        <f t="shared" si="5"/>
        <v/>
      </c>
      <c r="Q99" s="21" t="str">
        <f>IFERROR(VLOOKUP(J99,'Totaal pupillen - meisjes'!B:B,1,FALSE),"")</f>
        <v/>
      </c>
      <c r="Y99" s="7" t="str">
        <f t="shared" si="6"/>
        <v/>
      </c>
      <c r="Z99" s="21" t="str">
        <f>IFERROR(VLOOKUP(S99,'Totaal miniemen - jongens'!B:B,1,FALSE),"")</f>
        <v/>
      </c>
      <c r="AH99" s="7" t="str">
        <f t="shared" si="7"/>
        <v/>
      </c>
      <c r="AI99" s="9" t="str">
        <f>IFERROR(VLOOKUP(AB99,'Totaal miniemen - meisjes'!B:B,1,FALSE),"")</f>
        <v/>
      </c>
    </row>
    <row r="100" spans="7:35" x14ac:dyDescent="0.3">
      <c r="G100" s="7" t="str">
        <f t="shared" si="4"/>
        <v/>
      </c>
      <c r="H100" s="18" t="str">
        <f>IFERROR(VLOOKUP(A100,'Totaal pupillen - jongens'!B:B,1,FALSE),"")</f>
        <v/>
      </c>
      <c r="P100" s="7" t="str">
        <f t="shared" si="5"/>
        <v/>
      </c>
      <c r="Q100" s="21" t="str">
        <f>IFERROR(VLOOKUP(J100,'Totaal pupillen - meisjes'!B:B,1,FALSE),"")</f>
        <v/>
      </c>
      <c r="Y100" s="7" t="str">
        <f t="shared" si="6"/>
        <v/>
      </c>
      <c r="Z100" s="21" t="str">
        <f>IFERROR(VLOOKUP(S100,'Totaal miniemen - jongens'!B:B,1,FALSE),"")</f>
        <v/>
      </c>
      <c r="AH100" s="7" t="str">
        <f t="shared" si="7"/>
        <v/>
      </c>
      <c r="AI100" s="9" t="str">
        <f>IFERROR(VLOOKUP(AB100,'Totaal miniemen - meisjes'!B:B,1,FALSE),"")</f>
        <v/>
      </c>
    </row>
    <row r="101" spans="7:35" x14ac:dyDescent="0.3">
      <c r="G101" s="7" t="str">
        <f t="shared" si="4"/>
        <v/>
      </c>
      <c r="H101" s="18" t="str">
        <f>IFERROR(VLOOKUP(A101,'Totaal pupillen - jongens'!B:B,1,FALSE),"")</f>
        <v/>
      </c>
      <c r="P101" s="7" t="str">
        <f t="shared" si="5"/>
        <v/>
      </c>
      <c r="Q101" s="21" t="str">
        <f>IFERROR(VLOOKUP(J101,'Totaal pupillen - meisjes'!B:B,1,FALSE),"")</f>
        <v/>
      </c>
      <c r="Y101" s="7" t="str">
        <f t="shared" si="6"/>
        <v/>
      </c>
      <c r="Z101" s="21" t="str">
        <f>IFERROR(VLOOKUP(S101,'Totaal miniemen - jongens'!B:B,1,FALSE),"")</f>
        <v/>
      </c>
      <c r="AH101" s="7" t="str">
        <f t="shared" si="7"/>
        <v/>
      </c>
      <c r="AI101" s="9" t="str">
        <f>IFERROR(VLOOKUP(AB101,'Totaal miniemen - meisjes'!B:B,1,FALSE),"")</f>
        <v/>
      </c>
    </row>
    <row r="102" spans="7:35" x14ac:dyDescent="0.3">
      <c r="G102" s="7" t="str">
        <f t="shared" si="4"/>
        <v/>
      </c>
      <c r="H102" s="18" t="str">
        <f>IFERROR(VLOOKUP(A102,'Totaal pupillen - jongens'!B:B,1,FALSE),"")</f>
        <v/>
      </c>
      <c r="P102" s="7" t="str">
        <f t="shared" si="5"/>
        <v/>
      </c>
      <c r="Q102" s="21" t="str">
        <f>IFERROR(VLOOKUP(J102,'Totaal pupillen - meisjes'!B:B,1,FALSE),"")</f>
        <v/>
      </c>
      <c r="Y102" s="7" t="str">
        <f t="shared" si="6"/>
        <v/>
      </c>
      <c r="Z102" s="21" t="str">
        <f>IFERROR(VLOOKUP(S102,'Totaal miniemen - jongens'!B:B,1,FALSE),"")</f>
        <v/>
      </c>
      <c r="AH102" s="7" t="str">
        <f t="shared" si="7"/>
        <v/>
      </c>
      <c r="AI102" s="9" t="str">
        <f>IFERROR(VLOOKUP(AB102,'Totaal miniemen - meisjes'!B:B,1,FALSE),"")</f>
        <v/>
      </c>
    </row>
    <row r="103" spans="7:35" x14ac:dyDescent="0.3">
      <c r="G103" s="7" t="str">
        <f t="shared" si="4"/>
        <v/>
      </c>
      <c r="H103" s="18" t="str">
        <f>IFERROR(VLOOKUP(A103,'Totaal pupillen - jongens'!B:B,1,FALSE),"")</f>
        <v/>
      </c>
      <c r="P103" s="7" t="str">
        <f t="shared" si="5"/>
        <v/>
      </c>
      <c r="Q103" s="21" t="str">
        <f>IFERROR(VLOOKUP(J103,'Totaal pupillen - meisjes'!B:B,1,FALSE),"")</f>
        <v/>
      </c>
      <c r="Y103" s="7" t="str">
        <f t="shared" si="6"/>
        <v/>
      </c>
      <c r="Z103" s="21" t="str">
        <f>IFERROR(VLOOKUP(S103,'Totaal miniemen - jongens'!B:B,1,FALSE),"")</f>
        <v/>
      </c>
      <c r="AH103" s="7" t="str">
        <f t="shared" si="7"/>
        <v/>
      </c>
      <c r="AI103" s="9" t="str">
        <f>IFERROR(VLOOKUP(AB103,'Totaal miniemen - meisjes'!B:B,1,FALSE),"")</f>
        <v/>
      </c>
    </row>
    <row r="104" spans="7:35" x14ac:dyDescent="0.3">
      <c r="G104" s="7" t="str">
        <f t="shared" si="4"/>
        <v/>
      </c>
      <c r="H104" s="18" t="str">
        <f>IFERROR(VLOOKUP(A104,'Totaal pupillen - jongens'!B:B,1,FALSE),"")</f>
        <v/>
      </c>
      <c r="P104" s="7" t="str">
        <f t="shared" si="5"/>
        <v/>
      </c>
      <c r="Q104" s="21" t="str">
        <f>IFERROR(VLOOKUP(J104,'Totaal pupillen - meisjes'!B:B,1,FALSE),"")</f>
        <v/>
      </c>
      <c r="Y104" s="7" t="str">
        <f t="shared" si="6"/>
        <v/>
      </c>
      <c r="Z104" s="21" t="str">
        <f>IFERROR(VLOOKUP(S104,'Totaal miniemen - jongens'!B:B,1,FALSE),"")</f>
        <v/>
      </c>
      <c r="AH104" s="7" t="str">
        <f t="shared" si="7"/>
        <v/>
      </c>
      <c r="AI104" s="9" t="str">
        <f>IFERROR(VLOOKUP(AB104,'Totaal miniemen - meisjes'!B:B,1,FALSE),"")</f>
        <v/>
      </c>
    </row>
    <row r="105" spans="7:35" x14ac:dyDescent="0.3">
      <c r="G105" s="7" t="str">
        <f t="shared" si="4"/>
        <v/>
      </c>
      <c r="H105" s="18" t="str">
        <f>IFERROR(VLOOKUP(A105,'Totaal pupillen - jongens'!B:B,1,FALSE),"")</f>
        <v/>
      </c>
      <c r="P105" s="7" t="str">
        <f t="shared" si="5"/>
        <v/>
      </c>
      <c r="Q105" s="21" t="str">
        <f>IFERROR(VLOOKUP(J105,'Totaal pupillen - meisjes'!B:B,1,FALSE),"")</f>
        <v/>
      </c>
      <c r="Y105" s="7" t="str">
        <f t="shared" si="6"/>
        <v/>
      </c>
      <c r="Z105" s="21" t="str">
        <f>IFERROR(VLOOKUP(S105,'Totaal miniemen - jongens'!B:B,1,FALSE),"")</f>
        <v/>
      </c>
      <c r="AH105" s="7" t="str">
        <f t="shared" si="7"/>
        <v/>
      </c>
      <c r="AI105" s="9" t="str">
        <f>IFERROR(VLOOKUP(AB105,'Totaal miniemen - meisjes'!B:B,1,FALSE),"")</f>
        <v/>
      </c>
    </row>
    <row r="106" spans="7:35" x14ac:dyDescent="0.3">
      <c r="G106" s="7" t="str">
        <f t="shared" si="4"/>
        <v/>
      </c>
      <c r="H106" s="18" t="str">
        <f>IFERROR(VLOOKUP(A106,'Totaal pupillen - jongens'!B:B,1,FALSE),"")</f>
        <v/>
      </c>
      <c r="P106" s="7" t="str">
        <f t="shared" si="5"/>
        <v/>
      </c>
      <c r="Q106" s="21" t="str">
        <f>IFERROR(VLOOKUP(J106,'Totaal pupillen - meisjes'!B:B,1,FALSE),"")</f>
        <v/>
      </c>
      <c r="Y106" s="7" t="str">
        <f t="shared" si="6"/>
        <v/>
      </c>
      <c r="Z106" s="21" t="str">
        <f>IFERROR(VLOOKUP(S106,'Totaal miniemen - jongens'!B:B,1,FALSE),"")</f>
        <v/>
      </c>
      <c r="AH106" s="7" t="str">
        <f t="shared" si="7"/>
        <v/>
      </c>
      <c r="AI106" s="9" t="str">
        <f>IFERROR(VLOOKUP(AB106,'Totaal miniemen - meisjes'!B:B,1,FALSE),"")</f>
        <v/>
      </c>
    </row>
    <row r="107" spans="7:35" x14ac:dyDescent="0.3">
      <c r="G107" s="7" t="str">
        <f t="shared" si="4"/>
        <v/>
      </c>
      <c r="H107" s="18" t="str">
        <f>IFERROR(VLOOKUP(A107,'Totaal pupillen - jongens'!B:B,1,FALSE),"")</f>
        <v/>
      </c>
      <c r="P107" s="7" t="str">
        <f t="shared" si="5"/>
        <v/>
      </c>
      <c r="Q107" s="21" t="str">
        <f>IFERROR(VLOOKUP(J107,'Totaal pupillen - meisjes'!B:B,1,FALSE),"")</f>
        <v/>
      </c>
      <c r="Y107" s="7" t="str">
        <f t="shared" si="6"/>
        <v/>
      </c>
      <c r="Z107" s="21" t="str">
        <f>IFERROR(VLOOKUP(S107,'Totaal miniemen - jongens'!B:B,1,FALSE),"")</f>
        <v/>
      </c>
      <c r="AH107" s="7" t="str">
        <f t="shared" si="7"/>
        <v/>
      </c>
      <c r="AI107" s="9" t="str">
        <f>IFERROR(VLOOKUP(AB107,'Totaal miniemen - meisjes'!B:B,1,FALSE),"")</f>
        <v/>
      </c>
    </row>
    <row r="108" spans="7:35" x14ac:dyDescent="0.3">
      <c r="G108" s="7" t="str">
        <f t="shared" si="4"/>
        <v/>
      </c>
      <c r="H108" s="18" t="str">
        <f>IFERROR(VLOOKUP(A108,'Totaal pupillen - jongens'!B:B,1,FALSE),"")</f>
        <v/>
      </c>
      <c r="P108" s="7" t="str">
        <f t="shared" si="5"/>
        <v/>
      </c>
      <c r="Q108" s="21" t="str">
        <f>IFERROR(VLOOKUP(J108,'Totaal pupillen - meisjes'!B:B,1,FALSE),"")</f>
        <v/>
      </c>
      <c r="Y108" s="7" t="str">
        <f t="shared" si="6"/>
        <v/>
      </c>
      <c r="Z108" s="21" t="str">
        <f>IFERROR(VLOOKUP(S108,'Totaal miniemen - jongens'!B:B,1,FALSE),"")</f>
        <v/>
      </c>
      <c r="AH108" s="7" t="str">
        <f t="shared" si="7"/>
        <v/>
      </c>
      <c r="AI108" s="9" t="str">
        <f>IFERROR(VLOOKUP(AB108,'Totaal miniemen - meisjes'!B:B,1,FALSE),"")</f>
        <v/>
      </c>
    </row>
    <row r="109" spans="7:35" x14ac:dyDescent="0.3">
      <c r="G109" s="7" t="str">
        <f t="shared" si="4"/>
        <v/>
      </c>
      <c r="H109" s="18" t="str">
        <f>IFERROR(VLOOKUP(A109,'Totaal pupillen - jongens'!B:B,1,FALSE),"")</f>
        <v/>
      </c>
      <c r="P109" s="7" t="str">
        <f t="shared" si="5"/>
        <v/>
      </c>
      <c r="Q109" s="21" t="str">
        <f>IFERROR(VLOOKUP(J109,'Totaal pupillen - meisjes'!B:B,1,FALSE),"")</f>
        <v/>
      </c>
      <c r="Y109" s="7" t="str">
        <f t="shared" si="6"/>
        <v/>
      </c>
      <c r="Z109" s="21" t="str">
        <f>IFERROR(VLOOKUP(S109,'Totaal miniemen - jongens'!B:B,1,FALSE),"")</f>
        <v/>
      </c>
      <c r="AH109" s="7" t="str">
        <f t="shared" si="7"/>
        <v/>
      </c>
      <c r="AI109" s="9" t="str">
        <f>IFERROR(VLOOKUP(AB109,'Totaal miniemen - meisjes'!B:B,1,FALSE),"")</f>
        <v/>
      </c>
    </row>
    <row r="110" spans="7:35" x14ac:dyDescent="0.3">
      <c r="G110" s="7" t="str">
        <f t="shared" si="4"/>
        <v/>
      </c>
      <c r="H110" s="18" t="str">
        <f>IFERROR(VLOOKUP(A110,'Totaal pupillen - jongens'!B:B,1,FALSE),"")</f>
        <v/>
      </c>
      <c r="P110" s="7" t="str">
        <f t="shared" si="5"/>
        <v/>
      </c>
      <c r="Q110" s="21" t="str">
        <f>IFERROR(VLOOKUP(J110,'Totaal pupillen - meisjes'!B:B,1,FALSE),"")</f>
        <v/>
      </c>
      <c r="Y110" s="7" t="str">
        <f t="shared" si="6"/>
        <v/>
      </c>
      <c r="Z110" s="21" t="str">
        <f>IFERROR(VLOOKUP(S110,'Totaal miniemen - jongens'!B:B,1,FALSE),"")</f>
        <v/>
      </c>
      <c r="AH110" s="7" t="str">
        <f t="shared" si="7"/>
        <v/>
      </c>
      <c r="AI110" s="9" t="str">
        <f>IFERROR(VLOOKUP(AB110,'Totaal miniemen - meisjes'!B:B,1,FALSE),"")</f>
        <v/>
      </c>
    </row>
    <row r="111" spans="7:35" x14ac:dyDescent="0.3">
      <c r="G111" s="7" t="str">
        <f t="shared" si="4"/>
        <v/>
      </c>
      <c r="H111" s="18" t="str">
        <f>IFERROR(VLOOKUP(A111,'Totaal pupillen - jongens'!B:B,1,FALSE),"")</f>
        <v/>
      </c>
      <c r="P111" s="7" t="str">
        <f t="shared" si="5"/>
        <v/>
      </c>
      <c r="Q111" s="21" t="str">
        <f>IFERROR(VLOOKUP(J111,'Totaal pupillen - meisjes'!B:B,1,FALSE),"")</f>
        <v/>
      </c>
      <c r="Y111" s="7" t="str">
        <f t="shared" si="6"/>
        <v/>
      </c>
      <c r="Z111" s="21" t="str">
        <f>IFERROR(VLOOKUP(S111,'Totaal miniemen - jongens'!B:B,1,FALSE),"")</f>
        <v/>
      </c>
      <c r="AH111" s="7" t="str">
        <f t="shared" si="7"/>
        <v/>
      </c>
      <c r="AI111" s="9" t="str">
        <f>IFERROR(VLOOKUP(AB111,'Totaal miniemen - meisjes'!B:B,1,FALSE),"")</f>
        <v/>
      </c>
    </row>
    <row r="112" spans="7:35" x14ac:dyDescent="0.3">
      <c r="G112" s="7" t="str">
        <f t="shared" si="4"/>
        <v/>
      </c>
      <c r="H112" s="18" t="str">
        <f>IFERROR(VLOOKUP(A112,'Totaal pupillen - jongens'!B:B,1,FALSE),"")</f>
        <v/>
      </c>
      <c r="P112" s="7" t="str">
        <f t="shared" si="5"/>
        <v/>
      </c>
      <c r="Q112" s="21" t="str">
        <f>IFERROR(VLOOKUP(J112,'Totaal pupillen - meisjes'!B:B,1,FALSE),"")</f>
        <v/>
      </c>
      <c r="Y112" s="7" t="str">
        <f t="shared" si="6"/>
        <v/>
      </c>
      <c r="Z112" s="21" t="str">
        <f>IFERROR(VLOOKUP(S112,'Totaal miniemen - jongens'!B:B,1,FALSE),"")</f>
        <v/>
      </c>
      <c r="AH112" s="7" t="str">
        <f t="shared" si="7"/>
        <v/>
      </c>
      <c r="AI112" s="9" t="str">
        <f>IFERROR(VLOOKUP(AB112,'Totaal miniemen - meisjes'!B:B,1,FALSE),"")</f>
        <v/>
      </c>
    </row>
    <row r="113" spans="7:35" x14ac:dyDescent="0.3">
      <c r="G113" s="7" t="str">
        <f t="shared" si="4"/>
        <v/>
      </c>
      <c r="H113" s="18" t="str">
        <f>IFERROR(VLOOKUP(A113,'Totaal pupillen - jongens'!B:B,1,FALSE),"")</f>
        <v/>
      </c>
      <c r="P113" s="7" t="str">
        <f t="shared" si="5"/>
        <v/>
      </c>
      <c r="Q113" s="21" t="str">
        <f>IFERROR(VLOOKUP(J113,'Totaal pupillen - meisjes'!B:B,1,FALSE),"")</f>
        <v/>
      </c>
      <c r="Y113" s="7" t="str">
        <f t="shared" si="6"/>
        <v/>
      </c>
      <c r="Z113" s="21" t="str">
        <f>IFERROR(VLOOKUP(S113,'Totaal miniemen - jongens'!B:B,1,FALSE),"")</f>
        <v/>
      </c>
      <c r="AH113" s="7" t="str">
        <f t="shared" si="7"/>
        <v/>
      </c>
      <c r="AI113" s="9" t="str">
        <f>IFERROR(VLOOKUP(AB113,'Totaal miniemen - meisjes'!B:B,1,FALSE),"")</f>
        <v/>
      </c>
    </row>
    <row r="114" spans="7:35" x14ac:dyDescent="0.3">
      <c r="G114" s="7" t="str">
        <f t="shared" si="4"/>
        <v/>
      </c>
      <c r="H114" s="18" t="str">
        <f>IFERROR(VLOOKUP(A114,'Totaal pupillen - jongens'!B:B,1,FALSE),"")</f>
        <v/>
      </c>
      <c r="P114" s="7" t="str">
        <f t="shared" si="5"/>
        <v/>
      </c>
      <c r="Q114" s="21" t="str">
        <f>IFERROR(VLOOKUP(J114,'Totaal pupillen - meisjes'!B:B,1,FALSE),"")</f>
        <v/>
      </c>
      <c r="Y114" s="7" t="str">
        <f t="shared" si="6"/>
        <v/>
      </c>
      <c r="Z114" s="21" t="str">
        <f>IFERROR(VLOOKUP(S114,'Totaal miniemen - jongens'!B:B,1,FALSE),"")</f>
        <v/>
      </c>
      <c r="AH114" s="7" t="str">
        <f t="shared" si="7"/>
        <v/>
      </c>
      <c r="AI114" s="9" t="str">
        <f>IFERROR(VLOOKUP(AB114,'Totaal miniemen - meisjes'!B:B,1,FALSE),"")</f>
        <v/>
      </c>
    </row>
    <row r="115" spans="7:35" x14ac:dyDescent="0.3">
      <c r="G115" s="7" t="str">
        <f t="shared" si="4"/>
        <v/>
      </c>
      <c r="H115" s="18" t="str">
        <f>IFERROR(VLOOKUP(A115,'Totaal pupillen - jongens'!B:B,1,FALSE),"")</f>
        <v/>
      </c>
      <c r="P115" s="7" t="str">
        <f t="shared" si="5"/>
        <v/>
      </c>
      <c r="Q115" s="21" t="str">
        <f>IFERROR(VLOOKUP(J115,'Totaal pupillen - meisjes'!B:B,1,FALSE),"")</f>
        <v/>
      </c>
      <c r="Y115" s="7" t="str">
        <f t="shared" si="6"/>
        <v/>
      </c>
      <c r="Z115" s="21" t="str">
        <f>IFERROR(VLOOKUP(S115,'Totaal miniemen - jongens'!B:B,1,FALSE),"")</f>
        <v/>
      </c>
      <c r="AH115" s="7" t="str">
        <f t="shared" si="7"/>
        <v/>
      </c>
      <c r="AI115" s="9" t="str">
        <f>IFERROR(VLOOKUP(AB115,'Totaal miniemen - meisjes'!B:B,1,FALSE),"")</f>
        <v/>
      </c>
    </row>
    <row r="116" spans="7:35" x14ac:dyDescent="0.3">
      <c r="G116" s="7" t="str">
        <f t="shared" si="4"/>
        <v/>
      </c>
      <c r="H116" s="18" t="str">
        <f>IFERROR(VLOOKUP(A116,'Totaal pupillen - jongens'!B:B,1,FALSE),"")</f>
        <v/>
      </c>
      <c r="P116" s="7" t="str">
        <f t="shared" si="5"/>
        <v/>
      </c>
      <c r="Q116" s="21" t="str">
        <f>IFERROR(VLOOKUP(J116,'Totaal pupillen - meisjes'!B:B,1,FALSE),"")</f>
        <v/>
      </c>
      <c r="Y116" s="7" t="str">
        <f t="shared" si="6"/>
        <v/>
      </c>
      <c r="Z116" s="21" t="str">
        <f>IFERROR(VLOOKUP(S116,'Totaal miniemen - jongens'!B:B,1,FALSE),"")</f>
        <v/>
      </c>
      <c r="AH116" s="7" t="str">
        <f t="shared" si="7"/>
        <v/>
      </c>
      <c r="AI116" s="9" t="str">
        <f>IFERROR(VLOOKUP(AB116,'Totaal miniemen - meisjes'!B:B,1,FALSE),"")</f>
        <v/>
      </c>
    </row>
    <row r="117" spans="7:35" x14ac:dyDescent="0.3">
      <c r="G117" s="7" t="str">
        <f t="shared" si="4"/>
        <v/>
      </c>
      <c r="H117" s="18" t="str">
        <f>IFERROR(VLOOKUP(A117,'Totaal pupillen - jongens'!B:B,1,FALSE),"")</f>
        <v/>
      </c>
      <c r="P117" s="7" t="str">
        <f t="shared" si="5"/>
        <v/>
      </c>
      <c r="Q117" s="21" t="str">
        <f>IFERROR(VLOOKUP(J117,'Totaal pupillen - meisjes'!B:B,1,FALSE),"")</f>
        <v/>
      </c>
      <c r="Y117" s="7" t="str">
        <f t="shared" si="6"/>
        <v/>
      </c>
      <c r="Z117" s="21" t="str">
        <f>IFERROR(VLOOKUP(S117,'Totaal miniemen - jongens'!B:B,1,FALSE),"")</f>
        <v/>
      </c>
      <c r="AH117" s="7" t="str">
        <f t="shared" si="7"/>
        <v/>
      </c>
      <c r="AI117" s="9" t="str">
        <f>IFERROR(VLOOKUP(AB117,'Totaal miniemen - meisjes'!B:B,1,FALSE),"")</f>
        <v/>
      </c>
    </row>
    <row r="118" spans="7:35" x14ac:dyDescent="0.3">
      <c r="G118" s="7" t="str">
        <f t="shared" si="4"/>
        <v/>
      </c>
      <c r="H118" s="18" t="str">
        <f>IFERROR(VLOOKUP(A118,'Totaal pupillen - jongens'!B:B,1,FALSE),"")</f>
        <v/>
      </c>
      <c r="P118" s="7" t="str">
        <f t="shared" si="5"/>
        <v/>
      </c>
      <c r="Q118" s="21" t="str">
        <f>IFERROR(VLOOKUP(J118,'Totaal pupillen - meisjes'!B:B,1,FALSE),"")</f>
        <v/>
      </c>
      <c r="Y118" s="7" t="str">
        <f t="shared" si="6"/>
        <v/>
      </c>
      <c r="Z118" s="21" t="str">
        <f>IFERROR(VLOOKUP(S118,'Totaal miniemen - jongens'!B:B,1,FALSE),"")</f>
        <v/>
      </c>
      <c r="AH118" s="7" t="str">
        <f t="shared" si="7"/>
        <v/>
      </c>
      <c r="AI118" s="9" t="str">
        <f>IFERROR(VLOOKUP(AB118,'Totaal miniemen - meisjes'!B:B,1,FALSE),"")</f>
        <v/>
      </c>
    </row>
    <row r="119" spans="7:35" x14ac:dyDescent="0.3">
      <c r="G119" s="7" t="str">
        <f t="shared" si="4"/>
        <v/>
      </c>
      <c r="H119" s="18" t="str">
        <f>IFERROR(VLOOKUP(A119,'Totaal pupillen - jongens'!B:B,1,FALSE),"")</f>
        <v/>
      </c>
      <c r="P119" s="7" t="str">
        <f t="shared" si="5"/>
        <v/>
      </c>
      <c r="Q119" s="21" t="str">
        <f>IFERROR(VLOOKUP(J119,'Totaal pupillen - meisjes'!B:B,1,FALSE),"")</f>
        <v/>
      </c>
      <c r="Y119" s="7" t="str">
        <f t="shared" si="6"/>
        <v/>
      </c>
      <c r="Z119" s="21" t="str">
        <f>IFERROR(VLOOKUP(S119,'Totaal miniemen - jongens'!B:B,1,FALSE),"")</f>
        <v/>
      </c>
      <c r="AH119" s="7" t="str">
        <f t="shared" si="7"/>
        <v/>
      </c>
      <c r="AI119" s="9" t="str">
        <f>IFERROR(VLOOKUP(AB119,'Totaal miniemen - meisjes'!B:B,1,FALSE),"")</f>
        <v/>
      </c>
    </row>
    <row r="120" spans="7:35" x14ac:dyDescent="0.3">
      <c r="G120" s="7" t="str">
        <f t="shared" si="4"/>
        <v/>
      </c>
      <c r="H120" s="18" t="str">
        <f>IFERROR(VLOOKUP(A120,'Totaal pupillen - jongens'!B:B,1,FALSE),"")</f>
        <v/>
      </c>
      <c r="P120" s="7" t="str">
        <f t="shared" si="5"/>
        <v/>
      </c>
      <c r="Q120" s="21" t="str">
        <f>IFERROR(VLOOKUP(J120,'Totaal pupillen - meisjes'!B:B,1,FALSE),"")</f>
        <v/>
      </c>
      <c r="Y120" s="7" t="str">
        <f t="shared" si="6"/>
        <v/>
      </c>
      <c r="Z120" s="21" t="str">
        <f>IFERROR(VLOOKUP(S120,'Totaal miniemen - jongens'!B:B,1,FALSE),"")</f>
        <v/>
      </c>
      <c r="AH120" s="7" t="str">
        <f t="shared" si="7"/>
        <v/>
      </c>
      <c r="AI120" s="9" t="str">
        <f>IFERROR(VLOOKUP(AB120,'Totaal miniemen - meisjes'!B:B,1,FALSE),"")</f>
        <v/>
      </c>
    </row>
    <row r="121" spans="7:35" x14ac:dyDescent="0.3">
      <c r="G121" s="7" t="str">
        <f t="shared" si="4"/>
        <v/>
      </c>
      <c r="H121" s="18" t="str">
        <f>IFERROR(VLOOKUP(A121,'Totaal pupillen - jongens'!B:B,1,FALSE),"")</f>
        <v/>
      </c>
      <c r="P121" s="7" t="str">
        <f t="shared" si="5"/>
        <v/>
      </c>
      <c r="Q121" s="21" t="str">
        <f>IFERROR(VLOOKUP(J121,'Totaal pupillen - meisjes'!B:B,1,FALSE),"")</f>
        <v/>
      </c>
      <c r="Y121" s="7" t="str">
        <f t="shared" si="6"/>
        <v/>
      </c>
      <c r="Z121" s="21" t="str">
        <f>IFERROR(VLOOKUP(S121,'Totaal miniemen - jongens'!B:B,1,FALSE),"")</f>
        <v/>
      </c>
      <c r="AH121" s="7" t="str">
        <f t="shared" si="7"/>
        <v/>
      </c>
      <c r="AI121" s="9" t="str">
        <f>IFERROR(VLOOKUP(AB121,'Totaal miniemen - meisjes'!B:B,1,FALSE),"")</f>
        <v/>
      </c>
    </row>
    <row r="122" spans="7:35" x14ac:dyDescent="0.3">
      <c r="G122" s="7" t="str">
        <f t="shared" si="4"/>
        <v/>
      </c>
      <c r="H122" s="18" t="str">
        <f>IFERROR(VLOOKUP(A122,'Totaal pupillen - jongens'!B:B,1,FALSE),"")</f>
        <v/>
      </c>
      <c r="P122" s="7" t="str">
        <f t="shared" si="5"/>
        <v/>
      </c>
      <c r="Q122" s="21" t="str">
        <f>IFERROR(VLOOKUP(J122,'Totaal pupillen - meisjes'!B:B,1,FALSE),"")</f>
        <v/>
      </c>
      <c r="Y122" s="7" t="str">
        <f t="shared" si="6"/>
        <v/>
      </c>
      <c r="Z122" s="21" t="str">
        <f>IFERROR(VLOOKUP(S122,'Totaal miniemen - jongens'!B:B,1,FALSE),"")</f>
        <v/>
      </c>
      <c r="AH122" s="7" t="str">
        <f t="shared" si="7"/>
        <v/>
      </c>
      <c r="AI122" s="9" t="str">
        <f>IFERROR(VLOOKUP(AB122,'Totaal miniemen - meisjes'!B:B,1,FALSE),"")</f>
        <v/>
      </c>
    </row>
    <row r="123" spans="7:35" x14ac:dyDescent="0.3">
      <c r="G123" s="7" t="str">
        <f t="shared" si="4"/>
        <v/>
      </c>
      <c r="H123" s="18" t="str">
        <f>IFERROR(VLOOKUP(A123,'Totaal pupillen - jongens'!B:B,1,FALSE),"")</f>
        <v/>
      </c>
      <c r="P123" s="7" t="str">
        <f t="shared" si="5"/>
        <v/>
      </c>
      <c r="Q123" s="21" t="str">
        <f>IFERROR(VLOOKUP(J123,'Totaal pupillen - meisjes'!B:B,1,FALSE),"")</f>
        <v/>
      </c>
      <c r="Y123" s="7" t="str">
        <f t="shared" si="6"/>
        <v/>
      </c>
      <c r="Z123" s="21" t="str">
        <f>IFERROR(VLOOKUP(S123,'Totaal miniemen - jongens'!B:B,1,FALSE),"")</f>
        <v/>
      </c>
      <c r="AH123" s="7" t="str">
        <f t="shared" si="7"/>
        <v/>
      </c>
      <c r="AI123" s="9" t="str">
        <f>IFERROR(VLOOKUP(AB123,'Totaal miniemen - meisjes'!B:B,1,FALSE),"")</f>
        <v/>
      </c>
    </row>
    <row r="124" spans="7:35" x14ac:dyDescent="0.3">
      <c r="G124" s="7" t="str">
        <f t="shared" si="4"/>
        <v/>
      </c>
      <c r="H124" s="18" t="str">
        <f>IFERROR(VLOOKUP(A124,'Totaal pupillen - jongens'!B:B,1,FALSE),"")</f>
        <v/>
      </c>
      <c r="P124" s="7" t="str">
        <f t="shared" si="5"/>
        <v/>
      </c>
      <c r="Q124" s="21" t="str">
        <f>IFERROR(VLOOKUP(J124,'Totaal pupillen - meisjes'!B:B,1,FALSE),"")</f>
        <v/>
      </c>
      <c r="Y124" s="7" t="str">
        <f t="shared" si="6"/>
        <v/>
      </c>
      <c r="Z124" s="21" t="str">
        <f>IFERROR(VLOOKUP(S124,'Totaal miniemen - jongens'!B:B,1,FALSE),"")</f>
        <v/>
      </c>
      <c r="AH124" s="7" t="str">
        <f t="shared" si="7"/>
        <v/>
      </c>
      <c r="AI124" s="9" t="str">
        <f>IFERROR(VLOOKUP(AB124,'Totaal miniemen - meisjes'!B:B,1,FALSE),"")</f>
        <v/>
      </c>
    </row>
    <row r="125" spans="7:35" x14ac:dyDescent="0.3">
      <c r="G125" s="7" t="str">
        <f t="shared" si="4"/>
        <v/>
      </c>
      <c r="H125" s="18" t="str">
        <f>IFERROR(VLOOKUP(A125,'Totaal pupillen - jongens'!B:B,1,FALSE),"")</f>
        <v/>
      </c>
      <c r="P125" s="7" t="str">
        <f t="shared" si="5"/>
        <v/>
      </c>
      <c r="Q125" s="21" t="str">
        <f>IFERROR(VLOOKUP(J125,'Totaal pupillen - meisjes'!B:B,1,FALSE),"")</f>
        <v/>
      </c>
      <c r="Y125" s="7" t="str">
        <f t="shared" si="6"/>
        <v/>
      </c>
      <c r="Z125" s="21" t="str">
        <f>IFERROR(VLOOKUP(S125,'Totaal miniemen - jongens'!B:B,1,FALSE),"")</f>
        <v/>
      </c>
      <c r="AH125" s="7" t="str">
        <f t="shared" si="7"/>
        <v/>
      </c>
      <c r="AI125" s="9" t="str">
        <f>IFERROR(VLOOKUP(AB125,'Totaal miniemen - meisjes'!B:B,1,FALSE),"")</f>
        <v/>
      </c>
    </row>
    <row r="126" spans="7:35" x14ac:dyDescent="0.3">
      <c r="G126" s="7" t="str">
        <f t="shared" si="4"/>
        <v/>
      </c>
      <c r="H126" s="18" t="str">
        <f>IFERROR(VLOOKUP(A126,'Totaal pupillen - jongens'!B:B,1,FALSE),"")</f>
        <v/>
      </c>
      <c r="P126" s="7" t="str">
        <f t="shared" si="5"/>
        <v/>
      </c>
      <c r="Q126" s="21" t="str">
        <f>IFERROR(VLOOKUP(J126,'Totaal pupillen - meisjes'!B:B,1,FALSE),"")</f>
        <v/>
      </c>
      <c r="Y126" s="7" t="str">
        <f t="shared" si="6"/>
        <v/>
      </c>
      <c r="Z126" s="21" t="str">
        <f>IFERROR(VLOOKUP(S126,'Totaal miniemen - jongens'!B:B,1,FALSE),"")</f>
        <v/>
      </c>
      <c r="AH126" s="7" t="str">
        <f t="shared" si="7"/>
        <v/>
      </c>
      <c r="AI126" s="9" t="str">
        <f>IFERROR(VLOOKUP(AB126,'Totaal miniemen - meisjes'!B:B,1,FALSE),"")</f>
        <v/>
      </c>
    </row>
    <row r="127" spans="7:35" x14ac:dyDescent="0.3">
      <c r="G127" s="7" t="str">
        <f t="shared" si="4"/>
        <v/>
      </c>
      <c r="H127" s="18" t="str">
        <f>IFERROR(VLOOKUP(A127,'Totaal pupillen - jongens'!B:B,1,FALSE),"")</f>
        <v/>
      </c>
      <c r="P127" s="7" t="str">
        <f t="shared" si="5"/>
        <v/>
      </c>
      <c r="Q127" s="21" t="str">
        <f>IFERROR(VLOOKUP(J127,'Totaal pupillen - meisjes'!B:B,1,FALSE),"")</f>
        <v/>
      </c>
      <c r="Y127" s="7" t="str">
        <f t="shared" si="6"/>
        <v/>
      </c>
      <c r="Z127" s="21" t="str">
        <f>IFERROR(VLOOKUP(S127,'Totaal miniemen - jongens'!B:B,1,FALSE),"")</f>
        <v/>
      </c>
      <c r="AH127" s="7" t="str">
        <f t="shared" si="7"/>
        <v/>
      </c>
      <c r="AI127" s="9" t="str">
        <f>IFERROR(VLOOKUP(AB127,'Totaal miniemen - meisjes'!B:B,1,FALSE),"")</f>
        <v/>
      </c>
    </row>
    <row r="128" spans="7:35" x14ac:dyDescent="0.3">
      <c r="G128" s="7" t="str">
        <f t="shared" si="4"/>
        <v/>
      </c>
      <c r="H128" s="18" t="str">
        <f>IFERROR(VLOOKUP(A128,'Totaal pupillen - jongens'!B:B,1,FALSE),"")</f>
        <v/>
      </c>
      <c r="P128" s="7" t="str">
        <f t="shared" si="5"/>
        <v/>
      </c>
      <c r="Q128" s="21" t="str">
        <f>IFERROR(VLOOKUP(J128,'Totaal pupillen - meisjes'!B:B,1,FALSE),"")</f>
        <v/>
      </c>
      <c r="Y128" s="7" t="str">
        <f t="shared" si="6"/>
        <v/>
      </c>
      <c r="Z128" s="21" t="str">
        <f>IFERROR(VLOOKUP(S128,'Totaal miniemen - jongens'!B:B,1,FALSE),"")</f>
        <v/>
      </c>
      <c r="AH128" s="7" t="str">
        <f t="shared" si="7"/>
        <v/>
      </c>
      <c r="AI128" s="9" t="str">
        <f>IFERROR(VLOOKUP(AB128,'Totaal miniemen - meisjes'!B:B,1,FALSE),"")</f>
        <v/>
      </c>
    </row>
    <row r="129" spans="7:35" x14ac:dyDescent="0.3">
      <c r="G129" s="7" t="str">
        <f t="shared" si="4"/>
        <v/>
      </c>
      <c r="H129" s="18" t="str">
        <f>IFERROR(VLOOKUP(A129,'Totaal pupillen - jongens'!B:B,1,FALSE),"")</f>
        <v/>
      </c>
      <c r="P129" s="7" t="str">
        <f t="shared" si="5"/>
        <v/>
      </c>
      <c r="Q129" s="21" t="str">
        <f>IFERROR(VLOOKUP(J129,'Totaal pupillen - meisjes'!B:B,1,FALSE),"")</f>
        <v/>
      </c>
      <c r="Y129" s="7" t="str">
        <f t="shared" si="6"/>
        <v/>
      </c>
      <c r="Z129" s="21" t="str">
        <f>IFERROR(VLOOKUP(S129,'Totaal miniemen - jongens'!B:B,1,FALSE),"")</f>
        <v/>
      </c>
      <c r="AH129" s="7" t="str">
        <f t="shared" si="7"/>
        <v/>
      </c>
      <c r="AI129" s="9" t="str">
        <f>IFERROR(VLOOKUP(AB129,'Totaal miniemen - meisjes'!B:B,1,FALSE),"")</f>
        <v/>
      </c>
    </row>
    <row r="130" spans="7:35" x14ac:dyDescent="0.3">
      <c r="G130" s="7" t="str">
        <f t="shared" si="4"/>
        <v/>
      </c>
      <c r="H130" s="18" t="str">
        <f>IFERROR(VLOOKUP(A130,'Totaal pupillen - jongens'!B:B,1,FALSE),"")</f>
        <v/>
      </c>
      <c r="P130" s="7" t="str">
        <f t="shared" si="5"/>
        <v/>
      </c>
      <c r="Q130" s="21" t="str">
        <f>IFERROR(VLOOKUP(J130,'Totaal pupillen - meisjes'!B:B,1,FALSE),"")</f>
        <v/>
      </c>
      <c r="Y130" s="7" t="str">
        <f t="shared" si="6"/>
        <v/>
      </c>
      <c r="Z130" s="21" t="str">
        <f>IFERROR(VLOOKUP(S130,'Totaal miniemen - jongens'!B:B,1,FALSE),"")</f>
        <v/>
      </c>
      <c r="AH130" s="7" t="str">
        <f t="shared" si="7"/>
        <v/>
      </c>
      <c r="AI130" s="9" t="str">
        <f>IFERROR(VLOOKUP(AB130,'Totaal miniemen - meisjes'!B:B,1,FALSE),"")</f>
        <v/>
      </c>
    </row>
    <row r="131" spans="7:35" x14ac:dyDescent="0.3">
      <c r="G131" s="7" t="str">
        <f t="shared" si="4"/>
        <v/>
      </c>
      <c r="H131" s="18" t="str">
        <f>IFERROR(VLOOKUP(A131,'Totaal pupillen - jongens'!B:B,1,FALSE),"")</f>
        <v/>
      </c>
      <c r="P131" s="7" t="str">
        <f t="shared" si="5"/>
        <v/>
      </c>
      <c r="Q131" s="21" t="str">
        <f>IFERROR(VLOOKUP(J131,'Totaal pupillen - meisjes'!B:B,1,FALSE),"")</f>
        <v/>
      </c>
      <c r="Y131" s="7" t="str">
        <f t="shared" si="6"/>
        <v/>
      </c>
      <c r="Z131" s="21" t="str">
        <f>IFERROR(VLOOKUP(S131,'Totaal miniemen - jongens'!B:B,1,FALSE),"")</f>
        <v/>
      </c>
      <c r="AH131" s="7" t="str">
        <f t="shared" si="7"/>
        <v/>
      </c>
      <c r="AI131" s="9" t="str">
        <f>IFERROR(VLOOKUP(AB131,'Totaal miniemen - meisjes'!B:B,1,FALSE),"")</f>
        <v/>
      </c>
    </row>
    <row r="132" spans="7:35" x14ac:dyDescent="0.3">
      <c r="G132" s="7" t="str">
        <f t="shared" ref="G132:G195" si="8">IF(SUM(D132:F132)&gt;0,SUM(D132:F132),"")</f>
        <v/>
      </c>
      <c r="H132" s="18" t="str">
        <f>IFERROR(VLOOKUP(A132,'Totaal pupillen - jongens'!B:B,1,FALSE),"")</f>
        <v/>
      </c>
      <c r="P132" s="7" t="str">
        <f t="shared" ref="P132:P195" si="9">IF(SUM(M132:O132)&gt;0,SUM(M132:O132),"")</f>
        <v/>
      </c>
      <c r="Q132" s="21" t="str">
        <f>IFERROR(VLOOKUP(J132,'Totaal pupillen - meisjes'!B:B,1,FALSE),"")</f>
        <v/>
      </c>
      <c r="Y132" s="7" t="str">
        <f t="shared" ref="Y132:Y195" si="10">IF(SUM(V132:X132)&gt;0,SUM(V132:X132),"")</f>
        <v/>
      </c>
      <c r="Z132" s="21" t="str">
        <f>IFERROR(VLOOKUP(S132,'Totaal miniemen - jongens'!B:B,1,FALSE),"")</f>
        <v/>
      </c>
      <c r="AH132" s="7" t="str">
        <f t="shared" ref="AH132:AH195" si="11">IF(SUM(AE132:AG132)&gt;0,SUM(AE132:AG132),"")</f>
        <v/>
      </c>
      <c r="AI132" s="9" t="str">
        <f>IFERROR(VLOOKUP(AB132,'Totaal miniemen - meisjes'!B:B,1,FALSE),"")</f>
        <v/>
      </c>
    </row>
    <row r="133" spans="7:35" x14ac:dyDescent="0.3">
      <c r="G133" s="7" t="str">
        <f t="shared" si="8"/>
        <v/>
      </c>
      <c r="H133" s="18" t="str">
        <f>IFERROR(VLOOKUP(A133,'Totaal pupillen - jongens'!B:B,1,FALSE),"")</f>
        <v/>
      </c>
      <c r="P133" s="7" t="str">
        <f t="shared" si="9"/>
        <v/>
      </c>
      <c r="Q133" s="21" t="str">
        <f>IFERROR(VLOOKUP(J133,'Totaal pupillen - meisjes'!B:B,1,FALSE),"")</f>
        <v/>
      </c>
      <c r="Y133" s="7" t="str">
        <f t="shared" si="10"/>
        <v/>
      </c>
      <c r="Z133" s="21" t="str">
        <f>IFERROR(VLOOKUP(S133,'Totaal miniemen - jongens'!B:B,1,FALSE),"")</f>
        <v/>
      </c>
      <c r="AH133" s="7" t="str">
        <f t="shared" si="11"/>
        <v/>
      </c>
      <c r="AI133" s="9" t="str">
        <f>IFERROR(VLOOKUP(AB133,'Totaal miniemen - meisjes'!B:B,1,FALSE),"")</f>
        <v/>
      </c>
    </row>
    <row r="134" spans="7:35" x14ac:dyDescent="0.3">
      <c r="G134" s="7" t="str">
        <f t="shared" si="8"/>
        <v/>
      </c>
      <c r="H134" s="18" t="str">
        <f>IFERROR(VLOOKUP(A134,'Totaal pupillen - jongens'!B:B,1,FALSE),"")</f>
        <v/>
      </c>
      <c r="P134" s="7" t="str">
        <f t="shared" si="9"/>
        <v/>
      </c>
      <c r="Q134" s="21" t="str">
        <f>IFERROR(VLOOKUP(J134,'Totaal pupillen - meisjes'!B:B,1,FALSE),"")</f>
        <v/>
      </c>
      <c r="Y134" s="7" t="str">
        <f t="shared" si="10"/>
        <v/>
      </c>
      <c r="Z134" s="21" t="str">
        <f>IFERROR(VLOOKUP(S134,'Totaal miniemen - jongens'!B:B,1,FALSE),"")</f>
        <v/>
      </c>
      <c r="AH134" s="7" t="str">
        <f t="shared" si="11"/>
        <v/>
      </c>
      <c r="AI134" s="9" t="str">
        <f>IFERROR(VLOOKUP(AB134,'Totaal miniemen - meisjes'!B:B,1,FALSE),"")</f>
        <v/>
      </c>
    </row>
    <row r="135" spans="7:35" x14ac:dyDescent="0.3">
      <c r="G135" s="7" t="str">
        <f t="shared" si="8"/>
        <v/>
      </c>
      <c r="H135" s="18" t="str">
        <f>IFERROR(VLOOKUP(A135,'Totaal pupillen - jongens'!B:B,1,FALSE),"")</f>
        <v/>
      </c>
      <c r="P135" s="7" t="str">
        <f t="shared" si="9"/>
        <v/>
      </c>
      <c r="Q135" s="21" t="str">
        <f>IFERROR(VLOOKUP(J135,'Totaal pupillen - meisjes'!B:B,1,FALSE),"")</f>
        <v/>
      </c>
      <c r="Y135" s="7" t="str">
        <f t="shared" si="10"/>
        <v/>
      </c>
      <c r="Z135" s="21" t="str">
        <f>IFERROR(VLOOKUP(S135,'Totaal miniemen - jongens'!B:B,1,FALSE),"")</f>
        <v/>
      </c>
      <c r="AH135" s="7" t="str">
        <f t="shared" si="11"/>
        <v/>
      </c>
      <c r="AI135" s="9" t="str">
        <f>IFERROR(VLOOKUP(AB135,'Totaal miniemen - meisjes'!B:B,1,FALSE),"")</f>
        <v/>
      </c>
    </row>
    <row r="136" spans="7:35" x14ac:dyDescent="0.3">
      <c r="G136" s="7" t="str">
        <f t="shared" si="8"/>
        <v/>
      </c>
      <c r="H136" s="18" t="str">
        <f>IFERROR(VLOOKUP(A136,'Totaal pupillen - jongens'!B:B,1,FALSE),"")</f>
        <v/>
      </c>
      <c r="P136" s="7" t="str">
        <f t="shared" si="9"/>
        <v/>
      </c>
      <c r="Q136" s="21" t="str">
        <f>IFERROR(VLOOKUP(J136,'Totaal pupillen - meisjes'!B:B,1,FALSE),"")</f>
        <v/>
      </c>
      <c r="Y136" s="7" t="str">
        <f t="shared" si="10"/>
        <v/>
      </c>
      <c r="Z136" s="21" t="str">
        <f>IFERROR(VLOOKUP(S136,'Totaal miniemen - jongens'!B:B,1,FALSE),"")</f>
        <v/>
      </c>
      <c r="AH136" s="7" t="str">
        <f t="shared" si="11"/>
        <v/>
      </c>
      <c r="AI136" s="9" t="str">
        <f>IFERROR(VLOOKUP(AB136,'Totaal miniemen - meisjes'!B:B,1,FALSE),"")</f>
        <v/>
      </c>
    </row>
    <row r="137" spans="7:35" x14ac:dyDescent="0.3">
      <c r="G137" s="7" t="str">
        <f t="shared" si="8"/>
        <v/>
      </c>
      <c r="H137" s="18" t="str">
        <f>IFERROR(VLOOKUP(A137,'Totaal pupillen - jongens'!B:B,1,FALSE),"")</f>
        <v/>
      </c>
      <c r="P137" s="7" t="str">
        <f t="shared" si="9"/>
        <v/>
      </c>
      <c r="Q137" s="21" t="str">
        <f>IFERROR(VLOOKUP(J137,'Totaal pupillen - meisjes'!B:B,1,FALSE),"")</f>
        <v/>
      </c>
      <c r="Y137" s="7" t="str">
        <f t="shared" si="10"/>
        <v/>
      </c>
      <c r="Z137" s="21" t="str">
        <f>IFERROR(VLOOKUP(S137,'Totaal miniemen - jongens'!B:B,1,FALSE),"")</f>
        <v/>
      </c>
      <c r="AH137" s="7" t="str">
        <f t="shared" si="11"/>
        <v/>
      </c>
      <c r="AI137" s="9" t="str">
        <f>IFERROR(VLOOKUP(AB137,'Totaal miniemen - meisjes'!B:B,1,FALSE),"")</f>
        <v/>
      </c>
    </row>
    <row r="138" spans="7:35" x14ac:dyDescent="0.3">
      <c r="G138" s="7" t="str">
        <f t="shared" si="8"/>
        <v/>
      </c>
      <c r="H138" s="18" t="str">
        <f>IFERROR(VLOOKUP(A138,'Totaal pupillen - jongens'!B:B,1,FALSE),"")</f>
        <v/>
      </c>
      <c r="P138" s="7" t="str">
        <f t="shared" si="9"/>
        <v/>
      </c>
      <c r="Q138" s="21" t="str">
        <f>IFERROR(VLOOKUP(J138,'Totaal pupillen - meisjes'!B:B,1,FALSE),"")</f>
        <v/>
      </c>
      <c r="Y138" s="7" t="str">
        <f t="shared" si="10"/>
        <v/>
      </c>
      <c r="Z138" s="21" t="str">
        <f>IFERROR(VLOOKUP(S138,'Totaal miniemen - jongens'!B:B,1,FALSE),"")</f>
        <v/>
      </c>
      <c r="AH138" s="7" t="str">
        <f t="shared" si="11"/>
        <v/>
      </c>
      <c r="AI138" s="9" t="str">
        <f>IFERROR(VLOOKUP(AB138,'Totaal miniemen - meisjes'!B:B,1,FALSE),"")</f>
        <v/>
      </c>
    </row>
    <row r="139" spans="7:35" x14ac:dyDescent="0.3">
      <c r="G139" s="7" t="str">
        <f t="shared" si="8"/>
        <v/>
      </c>
      <c r="H139" s="18" t="str">
        <f>IFERROR(VLOOKUP(A139,'Totaal pupillen - jongens'!B:B,1,FALSE),"")</f>
        <v/>
      </c>
      <c r="P139" s="7" t="str">
        <f t="shared" si="9"/>
        <v/>
      </c>
      <c r="Q139" s="21" t="str">
        <f>IFERROR(VLOOKUP(J139,'Totaal pupillen - meisjes'!B:B,1,FALSE),"")</f>
        <v/>
      </c>
      <c r="Y139" s="7" t="str">
        <f t="shared" si="10"/>
        <v/>
      </c>
      <c r="Z139" s="21" t="str">
        <f>IFERROR(VLOOKUP(S139,'Totaal miniemen - jongens'!B:B,1,FALSE),"")</f>
        <v/>
      </c>
      <c r="AH139" s="7" t="str">
        <f t="shared" si="11"/>
        <v/>
      </c>
      <c r="AI139" s="9" t="str">
        <f>IFERROR(VLOOKUP(AB139,'Totaal miniemen - meisjes'!B:B,1,FALSE),"")</f>
        <v/>
      </c>
    </row>
    <row r="140" spans="7:35" x14ac:dyDescent="0.3">
      <c r="G140" s="7" t="str">
        <f t="shared" si="8"/>
        <v/>
      </c>
      <c r="H140" s="18" t="str">
        <f>IFERROR(VLOOKUP(A140,'Totaal pupillen - jongens'!B:B,1,FALSE),"")</f>
        <v/>
      </c>
      <c r="P140" s="7" t="str">
        <f t="shared" si="9"/>
        <v/>
      </c>
      <c r="Q140" s="21" t="str">
        <f>IFERROR(VLOOKUP(J140,'Totaal pupillen - meisjes'!B:B,1,FALSE),"")</f>
        <v/>
      </c>
      <c r="Y140" s="7" t="str">
        <f t="shared" si="10"/>
        <v/>
      </c>
      <c r="Z140" s="21" t="str">
        <f>IFERROR(VLOOKUP(S140,'Totaal miniemen - jongens'!B:B,1,FALSE),"")</f>
        <v/>
      </c>
      <c r="AH140" s="7" t="str">
        <f t="shared" si="11"/>
        <v/>
      </c>
      <c r="AI140" s="9" t="str">
        <f>IFERROR(VLOOKUP(AB140,'Totaal miniemen - meisjes'!B:B,1,FALSE),"")</f>
        <v/>
      </c>
    </row>
    <row r="141" spans="7:35" x14ac:dyDescent="0.3">
      <c r="G141" s="7" t="str">
        <f t="shared" si="8"/>
        <v/>
      </c>
      <c r="H141" s="18" t="str">
        <f>IFERROR(VLOOKUP(A141,'Totaal pupillen - jongens'!B:B,1,FALSE),"")</f>
        <v/>
      </c>
      <c r="P141" s="7" t="str">
        <f t="shared" si="9"/>
        <v/>
      </c>
      <c r="Q141" s="21" t="str">
        <f>IFERROR(VLOOKUP(J141,'Totaal pupillen - meisjes'!B:B,1,FALSE),"")</f>
        <v/>
      </c>
      <c r="Y141" s="7" t="str">
        <f t="shared" si="10"/>
        <v/>
      </c>
      <c r="Z141" s="21" t="str">
        <f>IFERROR(VLOOKUP(S141,'Totaal miniemen - jongens'!B:B,1,FALSE),"")</f>
        <v/>
      </c>
      <c r="AH141" s="7" t="str">
        <f t="shared" si="11"/>
        <v/>
      </c>
      <c r="AI141" s="9" t="str">
        <f>IFERROR(VLOOKUP(AB141,'Totaal miniemen - meisjes'!B:B,1,FALSE),"")</f>
        <v/>
      </c>
    </row>
    <row r="142" spans="7:35" x14ac:dyDescent="0.3">
      <c r="G142" s="7" t="str">
        <f t="shared" si="8"/>
        <v/>
      </c>
      <c r="H142" s="18" t="str">
        <f>IFERROR(VLOOKUP(A142,'Totaal pupillen - jongens'!B:B,1,FALSE),"")</f>
        <v/>
      </c>
      <c r="P142" s="7" t="str">
        <f t="shared" si="9"/>
        <v/>
      </c>
      <c r="Q142" s="21" t="str">
        <f>IFERROR(VLOOKUP(J142,'Totaal pupillen - meisjes'!B:B,1,FALSE),"")</f>
        <v/>
      </c>
      <c r="Y142" s="7" t="str">
        <f t="shared" si="10"/>
        <v/>
      </c>
      <c r="Z142" s="21" t="str">
        <f>IFERROR(VLOOKUP(S142,'Totaal miniemen - jongens'!B:B,1,FALSE),"")</f>
        <v/>
      </c>
      <c r="AH142" s="7" t="str">
        <f t="shared" si="11"/>
        <v/>
      </c>
      <c r="AI142" s="9" t="str">
        <f>IFERROR(VLOOKUP(AB142,'Totaal miniemen - meisjes'!B:B,1,FALSE),"")</f>
        <v/>
      </c>
    </row>
    <row r="143" spans="7:35" x14ac:dyDescent="0.3">
      <c r="G143" s="7" t="str">
        <f t="shared" si="8"/>
        <v/>
      </c>
      <c r="H143" s="18" t="str">
        <f>IFERROR(VLOOKUP(A143,'Totaal pupillen - jongens'!B:B,1,FALSE),"")</f>
        <v/>
      </c>
      <c r="P143" s="7" t="str">
        <f t="shared" si="9"/>
        <v/>
      </c>
      <c r="Q143" s="21" t="str">
        <f>IFERROR(VLOOKUP(J143,'Totaal pupillen - meisjes'!B:B,1,FALSE),"")</f>
        <v/>
      </c>
      <c r="Y143" s="7" t="str">
        <f t="shared" si="10"/>
        <v/>
      </c>
      <c r="Z143" s="21" t="str">
        <f>IFERROR(VLOOKUP(S143,'Totaal miniemen - jongens'!B:B,1,FALSE),"")</f>
        <v/>
      </c>
      <c r="AH143" s="7" t="str">
        <f t="shared" si="11"/>
        <v/>
      </c>
      <c r="AI143" s="9" t="str">
        <f>IFERROR(VLOOKUP(AB143,'Totaal miniemen - meisjes'!B:B,1,FALSE),"")</f>
        <v/>
      </c>
    </row>
    <row r="144" spans="7:35" x14ac:dyDescent="0.3">
      <c r="G144" s="7" t="str">
        <f t="shared" si="8"/>
        <v/>
      </c>
      <c r="H144" s="18" t="str">
        <f>IFERROR(VLOOKUP(A144,'Totaal pupillen - jongens'!B:B,1,FALSE),"")</f>
        <v/>
      </c>
      <c r="P144" s="7" t="str">
        <f t="shared" si="9"/>
        <v/>
      </c>
      <c r="Q144" s="21" t="str">
        <f>IFERROR(VLOOKUP(J144,'Totaal pupillen - meisjes'!B:B,1,FALSE),"")</f>
        <v/>
      </c>
      <c r="Y144" s="7" t="str">
        <f t="shared" si="10"/>
        <v/>
      </c>
      <c r="Z144" s="21" t="str">
        <f>IFERROR(VLOOKUP(S144,'Totaal miniemen - jongens'!B:B,1,FALSE),"")</f>
        <v/>
      </c>
      <c r="AH144" s="7" t="str">
        <f t="shared" si="11"/>
        <v/>
      </c>
      <c r="AI144" s="9" t="str">
        <f>IFERROR(VLOOKUP(AB144,'Totaal miniemen - meisjes'!B:B,1,FALSE),"")</f>
        <v/>
      </c>
    </row>
    <row r="145" spans="7:35" x14ac:dyDescent="0.3">
      <c r="G145" s="7" t="str">
        <f t="shared" si="8"/>
        <v/>
      </c>
      <c r="H145" s="18" t="str">
        <f>IFERROR(VLOOKUP(A145,'Totaal pupillen - jongens'!B:B,1,FALSE),"")</f>
        <v/>
      </c>
      <c r="P145" s="7" t="str">
        <f t="shared" si="9"/>
        <v/>
      </c>
      <c r="Q145" s="21" t="str">
        <f>IFERROR(VLOOKUP(J145,'Totaal pupillen - meisjes'!B:B,1,FALSE),"")</f>
        <v/>
      </c>
      <c r="Y145" s="7" t="str">
        <f t="shared" si="10"/>
        <v/>
      </c>
      <c r="Z145" s="21" t="str">
        <f>IFERROR(VLOOKUP(S145,'Totaal miniemen - jongens'!B:B,1,FALSE),"")</f>
        <v/>
      </c>
      <c r="AH145" s="7" t="str">
        <f t="shared" si="11"/>
        <v/>
      </c>
      <c r="AI145" s="9" t="str">
        <f>IFERROR(VLOOKUP(AB145,'Totaal miniemen - meisjes'!B:B,1,FALSE),"")</f>
        <v/>
      </c>
    </row>
    <row r="146" spans="7:35" x14ac:dyDescent="0.3">
      <c r="G146" s="7" t="str">
        <f t="shared" si="8"/>
        <v/>
      </c>
      <c r="H146" s="18" t="str">
        <f>IFERROR(VLOOKUP(A146,'Totaal pupillen - jongens'!B:B,1,FALSE),"")</f>
        <v/>
      </c>
      <c r="P146" s="7" t="str">
        <f t="shared" si="9"/>
        <v/>
      </c>
      <c r="Q146" s="21" t="str">
        <f>IFERROR(VLOOKUP(J146,'Totaal pupillen - meisjes'!B:B,1,FALSE),"")</f>
        <v/>
      </c>
      <c r="Y146" s="7" t="str">
        <f t="shared" si="10"/>
        <v/>
      </c>
      <c r="Z146" s="21" t="str">
        <f>IFERROR(VLOOKUP(S146,'Totaal miniemen - jongens'!B:B,1,FALSE),"")</f>
        <v/>
      </c>
      <c r="AH146" s="7" t="str">
        <f t="shared" si="11"/>
        <v/>
      </c>
      <c r="AI146" s="9" t="str">
        <f>IFERROR(VLOOKUP(AB146,'Totaal miniemen - meisjes'!B:B,1,FALSE),"")</f>
        <v/>
      </c>
    </row>
    <row r="147" spans="7:35" x14ac:dyDescent="0.3">
      <c r="G147" s="7" t="str">
        <f t="shared" si="8"/>
        <v/>
      </c>
      <c r="H147" s="18" t="str">
        <f>IFERROR(VLOOKUP(A147,'Totaal pupillen - jongens'!B:B,1,FALSE),"")</f>
        <v/>
      </c>
      <c r="P147" s="7" t="str">
        <f t="shared" si="9"/>
        <v/>
      </c>
      <c r="Q147" s="21" t="str">
        <f>IFERROR(VLOOKUP(J147,'Totaal pupillen - meisjes'!B:B,1,FALSE),"")</f>
        <v/>
      </c>
      <c r="Y147" s="7" t="str">
        <f t="shared" si="10"/>
        <v/>
      </c>
      <c r="Z147" s="21" t="str">
        <f>IFERROR(VLOOKUP(S147,'Totaal miniemen - jongens'!B:B,1,FALSE),"")</f>
        <v/>
      </c>
      <c r="AH147" s="7" t="str">
        <f t="shared" si="11"/>
        <v/>
      </c>
      <c r="AI147" s="9" t="str">
        <f>IFERROR(VLOOKUP(AB147,'Totaal miniemen - meisjes'!B:B,1,FALSE),"")</f>
        <v/>
      </c>
    </row>
    <row r="148" spans="7:35" x14ac:dyDescent="0.3">
      <c r="G148" s="7" t="str">
        <f t="shared" si="8"/>
        <v/>
      </c>
      <c r="H148" s="18" t="str">
        <f>IFERROR(VLOOKUP(A148,'Totaal pupillen - jongens'!B:B,1,FALSE),"")</f>
        <v/>
      </c>
      <c r="P148" s="7" t="str">
        <f t="shared" si="9"/>
        <v/>
      </c>
      <c r="Q148" s="21" t="str">
        <f>IFERROR(VLOOKUP(J148,'Totaal pupillen - meisjes'!B:B,1,FALSE),"")</f>
        <v/>
      </c>
      <c r="Y148" s="7" t="str">
        <f t="shared" si="10"/>
        <v/>
      </c>
      <c r="Z148" s="21" t="str">
        <f>IFERROR(VLOOKUP(S148,'Totaal miniemen - jongens'!B:B,1,FALSE),"")</f>
        <v/>
      </c>
      <c r="AH148" s="7" t="str">
        <f t="shared" si="11"/>
        <v/>
      </c>
      <c r="AI148" s="9" t="str">
        <f>IFERROR(VLOOKUP(AB148,'Totaal miniemen - meisjes'!B:B,1,FALSE),"")</f>
        <v/>
      </c>
    </row>
    <row r="149" spans="7:35" x14ac:dyDescent="0.3">
      <c r="G149" s="7" t="str">
        <f t="shared" si="8"/>
        <v/>
      </c>
      <c r="H149" s="18" t="str">
        <f>IFERROR(VLOOKUP(A149,'Totaal pupillen - jongens'!B:B,1,FALSE),"")</f>
        <v/>
      </c>
      <c r="P149" s="7" t="str">
        <f t="shared" si="9"/>
        <v/>
      </c>
      <c r="Q149" s="21" t="str">
        <f>IFERROR(VLOOKUP(J149,'Totaal pupillen - meisjes'!B:B,1,FALSE),"")</f>
        <v/>
      </c>
      <c r="Y149" s="7" t="str">
        <f t="shared" si="10"/>
        <v/>
      </c>
      <c r="Z149" s="21" t="str">
        <f>IFERROR(VLOOKUP(S149,'Totaal miniemen - jongens'!B:B,1,FALSE),"")</f>
        <v/>
      </c>
      <c r="AH149" s="7" t="str">
        <f t="shared" si="11"/>
        <v/>
      </c>
      <c r="AI149" s="9" t="str">
        <f>IFERROR(VLOOKUP(AB149,'Totaal miniemen - meisjes'!B:B,1,FALSE),"")</f>
        <v/>
      </c>
    </row>
    <row r="150" spans="7:35" x14ac:dyDescent="0.3">
      <c r="G150" s="7" t="str">
        <f t="shared" si="8"/>
        <v/>
      </c>
      <c r="H150" s="18" t="str">
        <f>IFERROR(VLOOKUP(A150,'Totaal pupillen - jongens'!B:B,1,FALSE),"")</f>
        <v/>
      </c>
      <c r="P150" s="7" t="str">
        <f t="shared" si="9"/>
        <v/>
      </c>
      <c r="Q150" s="21" t="str">
        <f>IFERROR(VLOOKUP(J150,'Totaal pupillen - meisjes'!B:B,1,FALSE),"")</f>
        <v/>
      </c>
      <c r="Y150" s="7" t="str">
        <f t="shared" si="10"/>
        <v/>
      </c>
      <c r="Z150" s="21" t="str">
        <f>IFERROR(VLOOKUP(S150,'Totaal miniemen - jongens'!B:B,1,FALSE),"")</f>
        <v/>
      </c>
      <c r="AH150" s="7" t="str">
        <f t="shared" si="11"/>
        <v/>
      </c>
      <c r="AI150" s="9" t="str">
        <f>IFERROR(VLOOKUP(AB150,'Totaal miniemen - meisjes'!B:B,1,FALSE),"")</f>
        <v/>
      </c>
    </row>
    <row r="151" spans="7:35" x14ac:dyDescent="0.3">
      <c r="G151" s="7" t="str">
        <f t="shared" si="8"/>
        <v/>
      </c>
      <c r="H151" s="18" t="str">
        <f>IFERROR(VLOOKUP(A151,'Totaal pupillen - jongens'!B:B,1,FALSE),"")</f>
        <v/>
      </c>
      <c r="P151" s="7" t="str">
        <f t="shared" si="9"/>
        <v/>
      </c>
      <c r="Q151" s="21" t="str">
        <f>IFERROR(VLOOKUP(J151,'Totaal pupillen - meisjes'!B:B,1,FALSE),"")</f>
        <v/>
      </c>
      <c r="Y151" s="7" t="str">
        <f t="shared" si="10"/>
        <v/>
      </c>
      <c r="Z151" s="21" t="str">
        <f>IFERROR(VLOOKUP(S151,'Totaal miniemen - jongens'!B:B,1,FALSE),"")</f>
        <v/>
      </c>
      <c r="AH151" s="7" t="str">
        <f t="shared" si="11"/>
        <v/>
      </c>
      <c r="AI151" s="9" t="str">
        <f>IFERROR(VLOOKUP(AB151,'Totaal miniemen - meisjes'!B:B,1,FALSE),"")</f>
        <v/>
      </c>
    </row>
    <row r="152" spans="7:35" x14ac:dyDescent="0.3">
      <c r="G152" s="7" t="str">
        <f t="shared" si="8"/>
        <v/>
      </c>
      <c r="H152" s="18" t="str">
        <f>IFERROR(VLOOKUP(A152,'Totaal pupillen - jongens'!B:B,1,FALSE),"")</f>
        <v/>
      </c>
      <c r="P152" s="7" t="str">
        <f t="shared" si="9"/>
        <v/>
      </c>
      <c r="Q152" s="21" t="str">
        <f>IFERROR(VLOOKUP(J152,'Totaal pupillen - meisjes'!B:B,1,FALSE),"")</f>
        <v/>
      </c>
      <c r="Y152" s="7" t="str">
        <f t="shared" si="10"/>
        <v/>
      </c>
      <c r="Z152" s="21" t="str">
        <f>IFERROR(VLOOKUP(S152,'Totaal miniemen - jongens'!B:B,1,FALSE),"")</f>
        <v/>
      </c>
      <c r="AH152" s="7" t="str">
        <f t="shared" si="11"/>
        <v/>
      </c>
      <c r="AI152" s="9" t="str">
        <f>IFERROR(VLOOKUP(AB152,'Totaal miniemen - meisjes'!B:B,1,FALSE),"")</f>
        <v/>
      </c>
    </row>
    <row r="153" spans="7:35" x14ac:dyDescent="0.3">
      <c r="G153" s="7" t="str">
        <f t="shared" si="8"/>
        <v/>
      </c>
      <c r="H153" s="18" t="str">
        <f>IFERROR(VLOOKUP(A153,'Totaal pupillen - jongens'!B:B,1,FALSE),"")</f>
        <v/>
      </c>
      <c r="P153" s="7" t="str">
        <f t="shared" si="9"/>
        <v/>
      </c>
      <c r="Q153" s="21" t="str">
        <f>IFERROR(VLOOKUP(J153,'Totaal pupillen - meisjes'!B:B,1,FALSE),"")</f>
        <v/>
      </c>
      <c r="Y153" s="7" t="str">
        <f t="shared" si="10"/>
        <v/>
      </c>
      <c r="Z153" s="21" t="str">
        <f>IFERROR(VLOOKUP(S153,'Totaal miniemen - jongens'!B:B,1,FALSE),"")</f>
        <v/>
      </c>
      <c r="AH153" s="7" t="str">
        <f t="shared" si="11"/>
        <v/>
      </c>
      <c r="AI153" s="9" t="str">
        <f>IFERROR(VLOOKUP(AB153,'Totaal miniemen - meisjes'!B:B,1,FALSE),"")</f>
        <v/>
      </c>
    </row>
    <row r="154" spans="7:35" x14ac:dyDescent="0.3">
      <c r="G154" s="7" t="str">
        <f t="shared" si="8"/>
        <v/>
      </c>
      <c r="H154" s="18" t="str">
        <f>IFERROR(VLOOKUP(A154,'Totaal pupillen - jongens'!B:B,1,FALSE),"")</f>
        <v/>
      </c>
      <c r="P154" s="7" t="str">
        <f t="shared" si="9"/>
        <v/>
      </c>
      <c r="Q154" s="21" t="str">
        <f>IFERROR(VLOOKUP(J154,'Totaal pupillen - meisjes'!B:B,1,FALSE),"")</f>
        <v/>
      </c>
      <c r="Y154" s="7" t="str">
        <f t="shared" si="10"/>
        <v/>
      </c>
      <c r="Z154" s="21" t="str">
        <f>IFERROR(VLOOKUP(S154,'Totaal miniemen - jongens'!B:B,1,FALSE),"")</f>
        <v/>
      </c>
      <c r="AH154" s="7" t="str">
        <f t="shared" si="11"/>
        <v/>
      </c>
      <c r="AI154" s="9" t="str">
        <f>IFERROR(VLOOKUP(AB154,'Totaal miniemen - meisjes'!B:B,1,FALSE),"")</f>
        <v/>
      </c>
    </row>
    <row r="155" spans="7:35" x14ac:dyDescent="0.3">
      <c r="G155" s="7" t="str">
        <f t="shared" si="8"/>
        <v/>
      </c>
      <c r="H155" s="18" t="str">
        <f>IFERROR(VLOOKUP(A155,'Totaal pupillen - jongens'!B:B,1,FALSE),"")</f>
        <v/>
      </c>
      <c r="P155" s="7" t="str">
        <f t="shared" si="9"/>
        <v/>
      </c>
      <c r="Q155" s="21" t="str">
        <f>IFERROR(VLOOKUP(J155,'Totaal pupillen - meisjes'!B:B,1,FALSE),"")</f>
        <v/>
      </c>
      <c r="Y155" s="7" t="str">
        <f t="shared" si="10"/>
        <v/>
      </c>
      <c r="Z155" s="21" t="str">
        <f>IFERROR(VLOOKUP(S155,'Totaal miniemen - jongens'!B:B,1,FALSE),"")</f>
        <v/>
      </c>
      <c r="AH155" s="7" t="str">
        <f t="shared" si="11"/>
        <v/>
      </c>
      <c r="AI155" s="9" t="str">
        <f>IFERROR(VLOOKUP(AB155,'Totaal miniemen - meisjes'!B:B,1,FALSE),"")</f>
        <v/>
      </c>
    </row>
    <row r="156" spans="7:35" x14ac:dyDescent="0.3">
      <c r="G156" s="7" t="str">
        <f t="shared" si="8"/>
        <v/>
      </c>
      <c r="H156" s="18" t="str">
        <f>IFERROR(VLOOKUP(A156,'Totaal pupillen - jongens'!B:B,1,FALSE),"")</f>
        <v/>
      </c>
      <c r="P156" s="7" t="str">
        <f t="shared" si="9"/>
        <v/>
      </c>
      <c r="Q156" s="21" t="str">
        <f>IFERROR(VLOOKUP(J156,'Totaal pupillen - meisjes'!B:B,1,FALSE),"")</f>
        <v/>
      </c>
      <c r="Y156" s="7" t="str">
        <f t="shared" si="10"/>
        <v/>
      </c>
      <c r="Z156" s="21" t="str">
        <f>IFERROR(VLOOKUP(S156,'Totaal miniemen - jongens'!B:B,1,FALSE),"")</f>
        <v/>
      </c>
      <c r="AH156" s="7" t="str">
        <f t="shared" si="11"/>
        <v/>
      </c>
      <c r="AI156" s="9" t="str">
        <f>IFERROR(VLOOKUP(AB156,'Totaal miniemen - meisjes'!B:B,1,FALSE),"")</f>
        <v/>
      </c>
    </row>
    <row r="157" spans="7:35" x14ac:dyDescent="0.3">
      <c r="G157" s="7" t="str">
        <f t="shared" si="8"/>
        <v/>
      </c>
      <c r="H157" s="18" t="str">
        <f>IFERROR(VLOOKUP(A157,'Totaal pupillen - jongens'!B:B,1,FALSE),"")</f>
        <v/>
      </c>
      <c r="P157" s="7" t="str">
        <f t="shared" si="9"/>
        <v/>
      </c>
      <c r="Q157" s="21" t="str">
        <f>IFERROR(VLOOKUP(J157,'Totaal pupillen - meisjes'!B:B,1,FALSE),"")</f>
        <v/>
      </c>
      <c r="Y157" s="7" t="str">
        <f t="shared" si="10"/>
        <v/>
      </c>
      <c r="Z157" s="21" t="str">
        <f>IFERROR(VLOOKUP(S157,'Totaal miniemen - jongens'!B:B,1,FALSE),"")</f>
        <v/>
      </c>
      <c r="AH157" s="7" t="str">
        <f t="shared" si="11"/>
        <v/>
      </c>
      <c r="AI157" s="9" t="str">
        <f>IFERROR(VLOOKUP(AB157,'Totaal miniemen - meisjes'!B:B,1,FALSE),"")</f>
        <v/>
      </c>
    </row>
    <row r="158" spans="7:35" x14ac:dyDescent="0.3">
      <c r="G158" s="7" t="str">
        <f t="shared" si="8"/>
        <v/>
      </c>
      <c r="H158" s="18" t="str">
        <f>IFERROR(VLOOKUP(A158,'Totaal pupillen - jongens'!B:B,1,FALSE),"")</f>
        <v/>
      </c>
      <c r="P158" s="7" t="str">
        <f t="shared" si="9"/>
        <v/>
      </c>
      <c r="Q158" s="21" t="str">
        <f>IFERROR(VLOOKUP(J158,'Totaal pupillen - meisjes'!B:B,1,FALSE),"")</f>
        <v/>
      </c>
      <c r="Y158" s="7" t="str">
        <f t="shared" si="10"/>
        <v/>
      </c>
      <c r="Z158" s="21" t="str">
        <f>IFERROR(VLOOKUP(S158,'Totaal miniemen - jongens'!B:B,1,FALSE),"")</f>
        <v/>
      </c>
      <c r="AH158" s="7" t="str">
        <f t="shared" si="11"/>
        <v/>
      </c>
      <c r="AI158" s="9" t="str">
        <f>IFERROR(VLOOKUP(AB158,'Totaal miniemen - meisjes'!B:B,1,FALSE),"")</f>
        <v/>
      </c>
    </row>
    <row r="159" spans="7:35" x14ac:dyDescent="0.3">
      <c r="G159" s="7" t="str">
        <f t="shared" si="8"/>
        <v/>
      </c>
      <c r="H159" s="18" t="str">
        <f>IFERROR(VLOOKUP(A159,'Totaal pupillen - jongens'!B:B,1,FALSE),"")</f>
        <v/>
      </c>
      <c r="P159" s="7" t="str">
        <f t="shared" si="9"/>
        <v/>
      </c>
      <c r="Q159" s="21" t="str">
        <f>IFERROR(VLOOKUP(J159,'Totaal pupillen - meisjes'!B:B,1,FALSE),"")</f>
        <v/>
      </c>
      <c r="Y159" s="7" t="str">
        <f t="shared" si="10"/>
        <v/>
      </c>
      <c r="Z159" s="21" t="str">
        <f>IFERROR(VLOOKUP(S159,'Totaal miniemen - jongens'!B:B,1,FALSE),"")</f>
        <v/>
      </c>
      <c r="AH159" s="7" t="str">
        <f t="shared" si="11"/>
        <v/>
      </c>
      <c r="AI159" s="9" t="str">
        <f>IFERROR(VLOOKUP(AB159,'Totaal miniemen - meisjes'!B:B,1,FALSE),"")</f>
        <v/>
      </c>
    </row>
    <row r="160" spans="7:35" x14ac:dyDescent="0.3">
      <c r="G160" s="7" t="str">
        <f t="shared" si="8"/>
        <v/>
      </c>
      <c r="H160" s="18" t="str">
        <f>IFERROR(VLOOKUP(A160,'Totaal pupillen - jongens'!B:B,1,FALSE),"")</f>
        <v/>
      </c>
      <c r="P160" s="7" t="str">
        <f t="shared" si="9"/>
        <v/>
      </c>
      <c r="Q160" s="21" t="str">
        <f>IFERROR(VLOOKUP(J160,'Totaal pupillen - meisjes'!B:B,1,FALSE),"")</f>
        <v/>
      </c>
      <c r="Y160" s="7" t="str">
        <f t="shared" si="10"/>
        <v/>
      </c>
      <c r="Z160" s="21" t="str">
        <f>IFERROR(VLOOKUP(S160,'Totaal miniemen - jongens'!B:B,1,FALSE),"")</f>
        <v/>
      </c>
      <c r="AH160" s="7" t="str">
        <f t="shared" si="11"/>
        <v/>
      </c>
      <c r="AI160" s="9" t="str">
        <f>IFERROR(VLOOKUP(AB160,'Totaal miniemen - meisjes'!B:B,1,FALSE),"")</f>
        <v/>
      </c>
    </row>
    <row r="161" spans="7:35" x14ac:dyDescent="0.3">
      <c r="G161" s="7" t="str">
        <f t="shared" si="8"/>
        <v/>
      </c>
      <c r="H161" s="18" t="str">
        <f>IFERROR(VLOOKUP(A161,'Totaal pupillen - jongens'!B:B,1,FALSE),"")</f>
        <v/>
      </c>
      <c r="P161" s="7" t="str">
        <f t="shared" si="9"/>
        <v/>
      </c>
      <c r="Q161" s="21" t="str">
        <f>IFERROR(VLOOKUP(J161,'Totaal pupillen - meisjes'!B:B,1,FALSE),"")</f>
        <v/>
      </c>
      <c r="Y161" s="7" t="str">
        <f t="shared" si="10"/>
        <v/>
      </c>
      <c r="Z161" s="21" t="str">
        <f>IFERROR(VLOOKUP(S161,'Totaal miniemen - jongens'!B:B,1,FALSE),"")</f>
        <v/>
      </c>
      <c r="AH161" s="7" t="str">
        <f t="shared" si="11"/>
        <v/>
      </c>
      <c r="AI161" s="9" t="str">
        <f>IFERROR(VLOOKUP(AB161,'Totaal miniemen - meisjes'!B:B,1,FALSE),"")</f>
        <v/>
      </c>
    </row>
    <row r="162" spans="7:35" x14ac:dyDescent="0.3">
      <c r="G162" s="7" t="str">
        <f t="shared" si="8"/>
        <v/>
      </c>
      <c r="H162" s="18" t="str">
        <f>IFERROR(VLOOKUP(A162,'Totaal pupillen - jongens'!B:B,1,FALSE),"")</f>
        <v/>
      </c>
      <c r="P162" s="7" t="str">
        <f t="shared" si="9"/>
        <v/>
      </c>
      <c r="Q162" s="21" t="str">
        <f>IFERROR(VLOOKUP(J162,'Totaal pupillen - meisjes'!B:B,1,FALSE),"")</f>
        <v/>
      </c>
      <c r="Y162" s="7" t="str">
        <f t="shared" si="10"/>
        <v/>
      </c>
      <c r="Z162" s="21" t="str">
        <f>IFERROR(VLOOKUP(S162,'Totaal miniemen - jongens'!B:B,1,FALSE),"")</f>
        <v/>
      </c>
      <c r="AH162" s="7" t="str">
        <f t="shared" si="11"/>
        <v/>
      </c>
      <c r="AI162" s="9" t="str">
        <f>IFERROR(VLOOKUP(AB162,'Totaal miniemen - meisjes'!B:B,1,FALSE),"")</f>
        <v/>
      </c>
    </row>
    <row r="163" spans="7:35" x14ac:dyDescent="0.3">
      <c r="G163" s="7" t="str">
        <f t="shared" si="8"/>
        <v/>
      </c>
      <c r="H163" s="18" t="str">
        <f>IFERROR(VLOOKUP(A163,'Totaal pupillen - jongens'!B:B,1,FALSE),"")</f>
        <v/>
      </c>
      <c r="P163" s="7" t="str">
        <f t="shared" si="9"/>
        <v/>
      </c>
      <c r="Q163" s="21" t="str">
        <f>IFERROR(VLOOKUP(J163,'Totaal pupillen - meisjes'!B:B,1,FALSE),"")</f>
        <v/>
      </c>
      <c r="Y163" s="7" t="str">
        <f t="shared" si="10"/>
        <v/>
      </c>
      <c r="Z163" s="21" t="str">
        <f>IFERROR(VLOOKUP(S163,'Totaal miniemen - jongens'!B:B,1,FALSE),"")</f>
        <v/>
      </c>
      <c r="AH163" s="7" t="str">
        <f t="shared" si="11"/>
        <v/>
      </c>
      <c r="AI163" s="9" t="str">
        <f>IFERROR(VLOOKUP(AB163,'Totaal miniemen - meisjes'!B:B,1,FALSE),"")</f>
        <v/>
      </c>
    </row>
    <row r="164" spans="7:35" x14ac:dyDescent="0.3">
      <c r="G164" s="7" t="str">
        <f t="shared" si="8"/>
        <v/>
      </c>
      <c r="H164" s="18" t="str">
        <f>IFERROR(VLOOKUP(A164,'Totaal pupillen - jongens'!B:B,1,FALSE),"")</f>
        <v/>
      </c>
      <c r="P164" s="7" t="str">
        <f t="shared" si="9"/>
        <v/>
      </c>
      <c r="Q164" s="21" t="str">
        <f>IFERROR(VLOOKUP(J164,'Totaal pupillen - meisjes'!B:B,1,FALSE),"")</f>
        <v/>
      </c>
      <c r="Y164" s="7" t="str">
        <f t="shared" si="10"/>
        <v/>
      </c>
      <c r="Z164" s="21" t="str">
        <f>IFERROR(VLOOKUP(S164,'Totaal miniemen - jongens'!B:B,1,FALSE),"")</f>
        <v/>
      </c>
      <c r="AH164" s="7" t="str">
        <f t="shared" si="11"/>
        <v/>
      </c>
      <c r="AI164" s="9" t="str">
        <f>IFERROR(VLOOKUP(AB164,'Totaal miniemen - meisjes'!B:B,1,FALSE),"")</f>
        <v/>
      </c>
    </row>
    <row r="165" spans="7:35" x14ac:dyDescent="0.3">
      <c r="G165" s="7" t="str">
        <f t="shared" si="8"/>
        <v/>
      </c>
      <c r="H165" s="18" t="str">
        <f>IFERROR(VLOOKUP(A165,'Totaal pupillen - jongens'!B:B,1,FALSE),"")</f>
        <v/>
      </c>
      <c r="P165" s="7" t="str">
        <f t="shared" si="9"/>
        <v/>
      </c>
      <c r="Q165" s="21" t="str">
        <f>IFERROR(VLOOKUP(J165,'Totaal pupillen - meisjes'!B:B,1,FALSE),"")</f>
        <v/>
      </c>
      <c r="Y165" s="7" t="str">
        <f t="shared" si="10"/>
        <v/>
      </c>
      <c r="Z165" s="21" t="str">
        <f>IFERROR(VLOOKUP(S165,'Totaal miniemen - jongens'!B:B,1,FALSE),"")</f>
        <v/>
      </c>
      <c r="AH165" s="7" t="str">
        <f t="shared" si="11"/>
        <v/>
      </c>
      <c r="AI165" s="9" t="str">
        <f>IFERROR(VLOOKUP(AB165,'Totaal miniemen - meisjes'!B:B,1,FALSE),"")</f>
        <v/>
      </c>
    </row>
    <row r="166" spans="7:35" x14ac:dyDescent="0.3">
      <c r="G166" s="7" t="str">
        <f t="shared" si="8"/>
        <v/>
      </c>
      <c r="H166" s="18" t="str">
        <f>IFERROR(VLOOKUP(A166,'Totaal pupillen - jongens'!B:B,1,FALSE),"")</f>
        <v/>
      </c>
      <c r="P166" s="7" t="str">
        <f t="shared" si="9"/>
        <v/>
      </c>
      <c r="Q166" s="21" t="str">
        <f>IFERROR(VLOOKUP(J166,'Totaal pupillen - meisjes'!B:B,1,FALSE),"")</f>
        <v/>
      </c>
      <c r="Y166" s="7" t="str">
        <f t="shared" si="10"/>
        <v/>
      </c>
      <c r="Z166" s="21" t="str">
        <f>IFERROR(VLOOKUP(S166,'Totaal miniemen - jongens'!B:B,1,FALSE),"")</f>
        <v/>
      </c>
      <c r="AH166" s="7" t="str">
        <f t="shared" si="11"/>
        <v/>
      </c>
      <c r="AI166" s="9" t="str">
        <f>IFERROR(VLOOKUP(AB166,'Totaal miniemen - meisjes'!B:B,1,FALSE),"")</f>
        <v/>
      </c>
    </row>
    <row r="167" spans="7:35" x14ac:dyDescent="0.3">
      <c r="G167" s="7" t="str">
        <f t="shared" si="8"/>
        <v/>
      </c>
      <c r="H167" s="18" t="str">
        <f>IFERROR(VLOOKUP(A167,'Totaal pupillen - jongens'!B:B,1,FALSE),"")</f>
        <v/>
      </c>
      <c r="P167" s="7" t="str">
        <f t="shared" si="9"/>
        <v/>
      </c>
      <c r="Q167" s="21" t="str">
        <f>IFERROR(VLOOKUP(J167,'Totaal pupillen - meisjes'!B:B,1,FALSE),"")</f>
        <v/>
      </c>
      <c r="Y167" s="7" t="str">
        <f t="shared" si="10"/>
        <v/>
      </c>
      <c r="Z167" s="21" t="str">
        <f>IFERROR(VLOOKUP(S167,'Totaal miniemen - jongens'!B:B,1,FALSE),"")</f>
        <v/>
      </c>
      <c r="AH167" s="7" t="str">
        <f t="shared" si="11"/>
        <v/>
      </c>
      <c r="AI167" s="9" t="str">
        <f>IFERROR(VLOOKUP(AB167,'Totaal miniemen - meisjes'!B:B,1,FALSE),"")</f>
        <v/>
      </c>
    </row>
    <row r="168" spans="7:35" x14ac:dyDescent="0.3">
      <c r="G168" s="7" t="str">
        <f t="shared" si="8"/>
        <v/>
      </c>
      <c r="H168" s="18" t="str">
        <f>IFERROR(VLOOKUP(A168,'Totaal pupillen - jongens'!B:B,1,FALSE),"")</f>
        <v/>
      </c>
      <c r="P168" s="7" t="str">
        <f t="shared" si="9"/>
        <v/>
      </c>
      <c r="Q168" s="21" t="str">
        <f>IFERROR(VLOOKUP(J168,'Totaal pupillen - meisjes'!B:B,1,FALSE),"")</f>
        <v/>
      </c>
      <c r="Y168" s="7" t="str">
        <f t="shared" si="10"/>
        <v/>
      </c>
      <c r="Z168" s="21" t="str">
        <f>IFERROR(VLOOKUP(S168,'Totaal miniemen - jongens'!B:B,1,FALSE),"")</f>
        <v/>
      </c>
      <c r="AH168" s="7" t="str">
        <f t="shared" si="11"/>
        <v/>
      </c>
      <c r="AI168" s="9" t="str">
        <f>IFERROR(VLOOKUP(AB168,'Totaal miniemen - meisjes'!B:B,1,FALSE),"")</f>
        <v/>
      </c>
    </row>
    <row r="169" spans="7:35" x14ac:dyDescent="0.3">
      <c r="G169" s="7" t="str">
        <f t="shared" si="8"/>
        <v/>
      </c>
      <c r="H169" s="18" t="str">
        <f>IFERROR(VLOOKUP(A169,'Totaal pupillen - jongens'!B:B,1,FALSE),"")</f>
        <v/>
      </c>
      <c r="P169" s="7" t="str">
        <f t="shared" si="9"/>
        <v/>
      </c>
      <c r="Q169" s="21" t="str">
        <f>IFERROR(VLOOKUP(J169,'Totaal pupillen - meisjes'!B:B,1,FALSE),"")</f>
        <v/>
      </c>
      <c r="Y169" s="7" t="str">
        <f t="shared" si="10"/>
        <v/>
      </c>
      <c r="Z169" s="21" t="str">
        <f>IFERROR(VLOOKUP(S169,'Totaal miniemen - jongens'!B:B,1,FALSE),"")</f>
        <v/>
      </c>
      <c r="AH169" s="7" t="str">
        <f t="shared" si="11"/>
        <v/>
      </c>
      <c r="AI169" s="9" t="str">
        <f>IFERROR(VLOOKUP(AB169,'Totaal miniemen - meisjes'!B:B,1,FALSE),"")</f>
        <v/>
      </c>
    </row>
    <row r="170" spans="7:35" x14ac:dyDescent="0.3">
      <c r="G170" s="7" t="str">
        <f t="shared" si="8"/>
        <v/>
      </c>
      <c r="H170" s="18" t="str">
        <f>IFERROR(VLOOKUP(A170,'Totaal pupillen - jongens'!B:B,1,FALSE),"")</f>
        <v/>
      </c>
      <c r="P170" s="7" t="str">
        <f t="shared" si="9"/>
        <v/>
      </c>
      <c r="Q170" s="21" t="str">
        <f>IFERROR(VLOOKUP(J170,'Totaal pupillen - meisjes'!B:B,1,FALSE),"")</f>
        <v/>
      </c>
      <c r="Y170" s="7" t="str">
        <f t="shared" si="10"/>
        <v/>
      </c>
      <c r="Z170" s="21" t="str">
        <f>IFERROR(VLOOKUP(S170,'Totaal miniemen - jongens'!B:B,1,FALSE),"")</f>
        <v/>
      </c>
      <c r="AH170" s="7" t="str">
        <f t="shared" si="11"/>
        <v/>
      </c>
      <c r="AI170" s="9" t="str">
        <f>IFERROR(VLOOKUP(AB170,'Totaal miniemen - meisjes'!B:B,1,FALSE),"")</f>
        <v/>
      </c>
    </row>
    <row r="171" spans="7:35" x14ac:dyDescent="0.3">
      <c r="G171" s="7" t="str">
        <f t="shared" si="8"/>
        <v/>
      </c>
      <c r="H171" s="18" t="str">
        <f>IFERROR(VLOOKUP(A171,'Totaal pupillen - jongens'!B:B,1,FALSE),"")</f>
        <v/>
      </c>
      <c r="P171" s="7" t="str">
        <f t="shared" si="9"/>
        <v/>
      </c>
      <c r="Q171" s="21" t="str">
        <f>IFERROR(VLOOKUP(J171,'Totaal pupillen - meisjes'!B:B,1,FALSE),"")</f>
        <v/>
      </c>
      <c r="Y171" s="7" t="str">
        <f t="shared" si="10"/>
        <v/>
      </c>
      <c r="Z171" s="21" t="str">
        <f>IFERROR(VLOOKUP(S171,'Totaal miniemen - jongens'!B:B,1,FALSE),"")</f>
        <v/>
      </c>
      <c r="AH171" s="7" t="str">
        <f t="shared" si="11"/>
        <v/>
      </c>
      <c r="AI171" s="9" t="str">
        <f>IFERROR(VLOOKUP(AB171,'Totaal miniemen - meisjes'!B:B,1,FALSE),"")</f>
        <v/>
      </c>
    </row>
    <row r="172" spans="7:35" x14ac:dyDescent="0.3">
      <c r="G172" s="7" t="str">
        <f t="shared" si="8"/>
        <v/>
      </c>
      <c r="H172" s="18" t="str">
        <f>IFERROR(VLOOKUP(A172,'Totaal pupillen - jongens'!B:B,1,FALSE),"")</f>
        <v/>
      </c>
      <c r="P172" s="7" t="str">
        <f t="shared" si="9"/>
        <v/>
      </c>
      <c r="Q172" s="21" t="str">
        <f>IFERROR(VLOOKUP(J172,'Totaal pupillen - meisjes'!B:B,1,FALSE),"")</f>
        <v/>
      </c>
      <c r="Y172" s="7" t="str">
        <f t="shared" si="10"/>
        <v/>
      </c>
      <c r="Z172" s="21" t="str">
        <f>IFERROR(VLOOKUP(S172,'Totaal miniemen - jongens'!B:B,1,FALSE),"")</f>
        <v/>
      </c>
      <c r="AH172" s="7" t="str">
        <f t="shared" si="11"/>
        <v/>
      </c>
      <c r="AI172" s="9" t="str">
        <f>IFERROR(VLOOKUP(AB172,'Totaal miniemen - meisjes'!B:B,1,FALSE),"")</f>
        <v/>
      </c>
    </row>
    <row r="173" spans="7:35" x14ac:dyDescent="0.3">
      <c r="G173" s="7" t="str">
        <f t="shared" si="8"/>
        <v/>
      </c>
      <c r="H173" s="18" t="str">
        <f>IFERROR(VLOOKUP(A173,'Totaal pupillen - jongens'!B:B,1,FALSE),"")</f>
        <v/>
      </c>
      <c r="P173" s="7" t="str">
        <f t="shared" si="9"/>
        <v/>
      </c>
      <c r="Q173" s="21" t="str">
        <f>IFERROR(VLOOKUP(J173,'Totaal pupillen - meisjes'!B:B,1,FALSE),"")</f>
        <v/>
      </c>
      <c r="Y173" s="7" t="str">
        <f t="shared" si="10"/>
        <v/>
      </c>
      <c r="Z173" s="21" t="str">
        <f>IFERROR(VLOOKUP(S173,'Totaal miniemen - jongens'!B:B,1,FALSE),"")</f>
        <v/>
      </c>
      <c r="AH173" s="7" t="str">
        <f t="shared" si="11"/>
        <v/>
      </c>
      <c r="AI173" s="9" t="str">
        <f>IFERROR(VLOOKUP(AB173,'Totaal miniemen - meisjes'!B:B,1,FALSE),"")</f>
        <v/>
      </c>
    </row>
    <row r="174" spans="7:35" x14ac:dyDescent="0.3">
      <c r="G174" s="7" t="str">
        <f t="shared" si="8"/>
        <v/>
      </c>
      <c r="H174" s="18" t="str">
        <f>IFERROR(VLOOKUP(A174,'Totaal pupillen - jongens'!B:B,1,FALSE),"")</f>
        <v/>
      </c>
      <c r="P174" s="7" t="str">
        <f t="shared" si="9"/>
        <v/>
      </c>
      <c r="Q174" s="21" t="str">
        <f>IFERROR(VLOOKUP(J174,'Totaal pupillen - meisjes'!B:B,1,FALSE),"")</f>
        <v/>
      </c>
      <c r="Y174" s="7" t="str">
        <f t="shared" si="10"/>
        <v/>
      </c>
      <c r="Z174" s="21" t="str">
        <f>IFERROR(VLOOKUP(S174,'Totaal miniemen - jongens'!B:B,1,FALSE),"")</f>
        <v/>
      </c>
      <c r="AH174" s="7" t="str">
        <f t="shared" si="11"/>
        <v/>
      </c>
      <c r="AI174" s="9" t="str">
        <f>IFERROR(VLOOKUP(AB174,'Totaal miniemen - meisjes'!B:B,1,FALSE),"")</f>
        <v/>
      </c>
    </row>
    <row r="175" spans="7:35" x14ac:dyDescent="0.3">
      <c r="G175" s="7" t="str">
        <f t="shared" si="8"/>
        <v/>
      </c>
      <c r="H175" s="18" t="str">
        <f>IFERROR(VLOOKUP(A175,'Totaal pupillen - jongens'!B:B,1,FALSE),"")</f>
        <v/>
      </c>
      <c r="P175" s="7" t="str">
        <f t="shared" si="9"/>
        <v/>
      </c>
      <c r="Q175" s="21" t="str">
        <f>IFERROR(VLOOKUP(J175,'Totaal pupillen - meisjes'!B:B,1,FALSE),"")</f>
        <v/>
      </c>
      <c r="Y175" s="7" t="str">
        <f t="shared" si="10"/>
        <v/>
      </c>
      <c r="Z175" s="21" t="str">
        <f>IFERROR(VLOOKUP(S175,'Totaal miniemen - jongens'!B:B,1,FALSE),"")</f>
        <v/>
      </c>
      <c r="AH175" s="7" t="str">
        <f t="shared" si="11"/>
        <v/>
      </c>
      <c r="AI175" s="9" t="str">
        <f>IFERROR(VLOOKUP(AB175,'Totaal miniemen - meisjes'!B:B,1,FALSE),"")</f>
        <v/>
      </c>
    </row>
    <row r="176" spans="7:35" x14ac:dyDescent="0.3">
      <c r="G176" s="7" t="str">
        <f t="shared" si="8"/>
        <v/>
      </c>
      <c r="H176" s="18" t="str">
        <f>IFERROR(VLOOKUP(A176,'Totaal pupillen - jongens'!B:B,1,FALSE),"")</f>
        <v/>
      </c>
      <c r="P176" s="7" t="str">
        <f t="shared" si="9"/>
        <v/>
      </c>
      <c r="Q176" s="21" t="str">
        <f>IFERROR(VLOOKUP(J176,'Totaal pupillen - meisjes'!B:B,1,FALSE),"")</f>
        <v/>
      </c>
      <c r="Y176" s="7" t="str">
        <f t="shared" si="10"/>
        <v/>
      </c>
      <c r="Z176" s="21" t="str">
        <f>IFERROR(VLOOKUP(S176,'Totaal miniemen - jongens'!B:B,1,FALSE),"")</f>
        <v/>
      </c>
      <c r="AH176" s="7" t="str">
        <f t="shared" si="11"/>
        <v/>
      </c>
      <c r="AI176" s="9" t="str">
        <f>IFERROR(VLOOKUP(AB176,'Totaal miniemen - meisjes'!B:B,1,FALSE),"")</f>
        <v/>
      </c>
    </row>
    <row r="177" spans="7:35" x14ac:dyDescent="0.3">
      <c r="G177" s="7" t="str">
        <f t="shared" si="8"/>
        <v/>
      </c>
      <c r="H177" s="18" t="str">
        <f>IFERROR(VLOOKUP(A177,'Totaal pupillen - jongens'!B:B,1,FALSE),"")</f>
        <v/>
      </c>
      <c r="P177" s="7" t="str">
        <f t="shared" si="9"/>
        <v/>
      </c>
      <c r="Q177" s="21" t="str">
        <f>IFERROR(VLOOKUP(J177,'Totaal pupillen - meisjes'!B:B,1,FALSE),"")</f>
        <v/>
      </c>
      <c r="Y177" s="7" t="str">
        <f t="shared" si="10"/>
        <v/>
      </c>
      <c r="Z177" s="21" t="str">
        <f>IFERROR(VLOOKUP(S177,'Totaal miniemen - jongens'!B:B,1,FALSE),"")</f>
        <v/>
      </c>
      <c r="AH177" s="7" t="str">
        <f t="shared" si="11"/>
        <v/>
      </c>
      <c r="AI177" s="9" t="str">
        <f>IFERROR(VLOOKUP(AB177,'Totaal miniemen - meisjes'!B:B,1,FALSE),"")</f>
        <v/>
      </c>
    </row>
    <row r="178" spans="7:35" x14ac:dyDescent="0.3">
      <c r="G178" s="7" t="str">
        <f t="shared" si="8"/>
        <v/>
      </c>
      <c r="H178" s="18" t="str">
        <f>IFERROR(VLOOKUP(A178,'Totaal pupillen - jongens'!B:B,1,FALSE),"")</f>
        <v/>
      </c>
      <c r="P178" s="7" t="str">
        <f t="shared" si="9"/>
        <v/>
      </c>
      <c r="Q178" s="21" t="str">
        <f>IFERROR(VLOOKUP(J178,'Totaal pupillen - meisjes'!B:B,1,FALSE),"")</f>
        <v/>
      </c>
      <c r="Y178" s="7" t="str">
        <f t="shared" si="10"/>
        <v/>
      </c>
      <c r="Z178" s="21" t="str">
        <f>IFERROR(VLOOKUP(S178,'Totaal miniemen - jongens'!B:B,1,FALSE),"")</f>
        <v/>
      </c>
      <c r="AH178" s="7" t="str">
        <f t="shared" si="11"/>
        <v/>
      </c>
      <c r="AI178" s="9" t="str">
        <f>IFERROR(VLOOKUP(AB178,'Totaal miniemen - meisjes'!B:B,1,FALSE),"")</f>
        <v/>
      </c>
    </row>
    <row r="179" spans="7:35" x14ac:dyDescent="0.3">
      <c r="G179" s="7" t="str">
        <f t="shared" si="8"/>
        <v/>
      </c>
      <c r="H179" s="18" t="str">
        <f>IFERROR(VLOOKUP(A179,'Totaal pupillen - jongens'!B:B,1,FALSE),"")</f>
        <v/>
      </c>
      <c r="P179" s="7" t="str">
        <f t="shared" si="9"/>
        <v/>
      </c>
      <c r="Q179" s="21" t="str">
        <f>IFERROR(VLOOKUP(J179,'Totaal pupillen - meisjes'!B:B,1,FALSE),"")</f>
        <v/>
      </c>
      <c r="Y179" s="7" t="str">
        <f t="shared" si="10"/>
        <v/>
      </c>
      <c r="Z179" s="21" t="str">
        <f>IFERROR(VLOOKUP(S179,'Totaal miniemen - jongens'!B:B,1,FALSE),"")</f>
        <v/>
      </c>
      <c r="AH179" s="7" t="str">
        <f t="shared" si="11"/>
        <v/>
      </c>
      <c r="AI179" s="9" t="str">
        <f>IFERROR(VLOOKUP(AB179,'Totaal miniemen - meisjes'!B:B,1,FALSE),"")</f>
        <v/>
      </c>
    </row>
    <row r="180" spans="7:35" x14ac:dyDescent="0.3">
      <c r="G180" s="7" t="str">
        <f t="shared" si="8"/>
        <v/>
      </c>
      <c r="H180" s="18" t="str">
        <f>IFERROR(VLOOKUP(A180,'Totaal pupillen - jongens'!B:B,1,FALSE),"")</f>
        <v/>
      </c>
      <c r="P180" s="7" t="str">
        <f t="shared" si="9"/>
        <v/>
      </c>
      <c r="Q180" s="21" t="str">
        <f>IFERROR(VLOOKUP(J180,'Totaal pupillen - meisjes'!B:B,1,FALSE),"")</f>
        <v/>
      </c>
      <c r="Y180" s="7" t="str">
        <f t="shared" si="10"/>
        <v/>
      </c>
      <c r="Z180" s="21" t="str">
        <f>IFERROR(VLOOKUP(S180,'Totaal miniemen - jongens'!B:B,1,FALSE),"")</f>
        <v/>
      </c>
      <c r="AH180" s="7" t="str">
        <f t="shared" si="11"/>
        <v/>
      </c>
      <c r="AI180" s="9" t="str">
        <f>IFERROR(VLOOKUP(AB180,'Totaal miniemen - meisjes'!B:B,1,FALSE),"")</f>
        <v/>
      </c>
    </row>
    <row r="181" spans="7:35" x14ac:dyDescent="0.3">
      <c r="G181" s="7" t="str">
        <f t="shared" si="8"/>
        <v/>
      </c>
      <c r="H181" s="18" t="str">
        <f>IFERROR(VLOOKUP(A181,'Totaal pupillen - jongens'!B:B,1,FALSE),"")</f>
        <v/>
      </c>
      <c r="P181" s="7" t="str">
        <f t="shared" si="9"/>
        <v/>
      </c>
      <c r="Q181" s="21" t="str">
        <f>IFERROR(VLOOKUP(J181,'Totaal pupillen - meisjes'!B:B,1,FALSE),"")</f>
        <v/>
      </c>
      <c r="Y181" s="7" t="str">
        <f t="shared" si="10"/>
        <v/>
      </c>
      <c r="Z181" s="21" t="str">
        <f>IFERROR(VLOOKUP(S181,'Totaal miniemen - jongens'!B:B,1,FALSE),"")</f>
        <v/>
      </c>
      <c r="AH181" s="7" t="str">
        <f t="shared" si="11"/>
        <v/>
      </c>
      <c r="AI181" s="9" t="str">
        <f>IFERROR(VLOOKUP(AB181,'Totaal miniemen - meisjes'!B:B,1,FALSE),"")</f>
        <v/>
      </c>
    </row>
    <row r="182" spans="7:35" x14ac:dyDescent="0.3">
      <c r="G182" s="7" t="str">
        <f t="shared" si="8"/>
        <v/>
      </c>
      <c r="H182" s="18" t="str">
        <f>IFERROR(VLOOKUP(A182,'Totaal pupillen - jongens'!B:B,1,FALSE),"")</f>
        <v/>
      </c>
      <c r="P182" s="7" t="str">
        <f t="shared" si="9"/>
        <v/>
      </c>
      <c r="Q182" s="21" t="str">
        <f>IFERROR(VLOOKUP(J182,'Totaal pupillen - meisjes'!B:B,1,FALSE),"")</f>
        <v/>
      </c>
      <c r="Y182" s="7" t="str">
        <f t="shared" si="10"/>
        <v/>
      </c>
      <c r="Z182" s="21" t="str">
        <f>IFERROR(VLOOKUP(S182,'Totaal miniemen - jongens'!B:B,1,FALSE),"")</f>
        <v/>
      </c>
      <c r="AH182" s="7" t="str">
        <f t="shared" si="11"/>
        <v/>
      </c>
      <c r="AI182" s="9" t="str">
        <f>IFERROR(VLOOKUP(AB182,'Totaal miniemen - meisjes'!B:B,1,FALSE),"")</f>
        <v/>
      </c>
    </row>
    <row r="183" spans="7:35" x14ac:dyDescent="0.3">
      <c r="G183" s="7" t="str">
        <f t="shared" si="8"/>
        <v/>
      </c>
      <c r="H183" s="18" t="str">
        <f>IFERROR(VLOOKUP(A183,'Totaal pupillen - jongens'!B:B,1,FALSE),"")</f>
        <v/>
      </c>
      <c r="P183" s="7" t="str">
        <f t="shared" si="9"/>
        <v/>
      </c>
      <c r="Q183" s="21" t="str">
        <f>IFERROR(VLOOKUP(J183,'Totaal pupillen - meisjes'!B:B,1,FALSE),"")</f>
        <v/>
      </c>
      <c r="Y183" s="7" t="str">
        <f t="shared" si="10"/>
        <v/>
      </c>
      <c r="Z183" s="21" t="str">
        <f>IFERROR(VLOOKUP(S183,'Totaal miniemen - jongens'!B:B,1,FALSE),"")</f>
        <v/>
      </c>
      <c r="AH183" s="7" t="str">
        <f t="shared" si="11"/>
        <v/>
      </c>
      <c r="AI183" s="9" t="str">
        <f>IFERROR(VLOOKUP(AB183,'Totaal miniemen - meisjes'!B:B,1,FALSE),"")</f>
        <v/>
      </c>
    </row>
    <row r="184" spans="7:35" x14ac:dyDescent="0.3">
      <c r="G184" s="7" t="str">
        <f t="shared" si="8"/>
        <v/>
      </c>
      <c r="H184" s="18" t="str">
        <f>IFERROR(VLOOKUP(A184,'Totaal pupillen - jongens'!B:B,1,FALSE),"")</f>
        <v/>
      </c>
      <c r="P184" s="7" t="str">
        <f t="shared" si="9"/>
        <v/>
      </c>
      <c r="Q184" s="21" t="str">
        <f>IFERROR(VLOOKUP(J184,'Totaal pupillen - meisjes'!B:B,1,FALSE),"")</f>
        <v/>
      </c>
      <c r="Y184" s="7" t="str">
        <f t="shared" si="10"/>
        <v/>
      </c>
      <c r="Z184" s="21" t="str">
        <f>IFERROR(VLOOKUP(S184,'Totaal miniemen - jongens'!B:B,1,FALSE),"")</f>
        <v/>
      </c>
      <c r="AH184" s="7" t="str">
        <f t="shared" si="11"/>
        <v/>
      </c>
      <c r="AI184" s="9" t="str">
        <f>IFERROR(VLOOKUP(AB184,'Totaal miniemen - meisjes'!B:B,1,FALSE),"")</f>
        <v/>
      </c>
    </row>
    <row r="185" spans="7:35" x14ac:dyDescent="0.3">
      <c r="G185" s="7" t="str">
        <f t="shared" si="8"/>
        <v/>
      </c>
      <c r="H185" s="18" t="str">
        <f>IFERROR(VLOOKUP(A185,'Totaal pupillen - jongens'!B:B,1,FALSE),"")</f>
        <v/>
      </c>
      <c r="P185" s="7" t="str">
        <f t="shared" si="9"/>
        <v/>
      </c>
      <c r="Q185" s="21" t="str">
        <f>IFERROR(VLOOKUP(J185,'Totaal pupillen - meisjes'!B:B,1,FALSE),"")</f>
        <v/>
      </c>
      <c r="Y185" s="7" t="str">
        <f t="shared" si="10"/>
        <v/>
      </c>
      <c r="Z185" s="21" t="str">
        <f>IFERROR(VLOOKUP(S185,'Totaal miniemen - jongens'!B:B,1,FALSE),"")</f>
        <v/>
      </c>
      <c r="AH185" s="7" t="str">
        <f t="shared" si="11"/>
        <v/>
      </c>
      <c r="AI185" s="9" t="str">
        <f>IFERROR(VLOOKUP(AB185,'Totaal miniemen - meisjes'!B:B,1,FALSE),"")</f>
        <v/>
      </c>
    </row>
    <row r="186" spans="7:35" x14ac:dyDescent="0.3">
      <c r="G186" s="7" t="str">
        <f t="shared" si="8"/>
        <v/>
      </c>
      <c r="H186" s="18" t="str">
        <f>IFERROR(VLOOKUP(A186,'Totaal pupillen - jongens'!B:B,1,FALSE),"")</f>
        <v/>
      </c>
      <c r="P186" s="7" t="str">
        <f t="shared" si="9"/>
        <v/>
      </c>
      <c r="Q186" s="21" t="str">
        <f>IFERROR(VLOOKUP(J186,'Totaal pupillen - meisjes'!B:B,1,FALSE),"")</f>
        <v/>
      </c>
      <c r="Y186" s="7" t="str">
        <f t="shared" si="10"/>
        <v/>
      </c>
      <c r="Z186" s="21" t="str">
        <f>IFERROR(VLOOKUP(S186,'Totaal miniemen - jongens'!B:B,1,FALSE),"")</f>
        <v/>
      </c>
      <c r="AH186" s="7" t="str">
        <f t="shared" si="11"/>
        <v/>
      </c>
      <c r="AI186" s="9" t="str">
        <f>IFERROR(VLOOKUP(AB186,'Totaal miniemen - meisjes'!B:B,1,FALSE),"")</f>
        <v/>
      </c>
    </row>
    <row r="187" spans="7:35" x14ac:dyDescent="0.3">
      <c r="G187" s="7" t="str">
        <f t="shared" si="8"/>
        <v/>
      </c>
      <c r="H187" s="18" t="str">
        <f>IFERROR(VLOOKUP(A187,'Totaal pupillen - jongens'!B:B,1,FALSE),"")</f>
        <v/>
      </c>
      <c r="P187" s="7" t="str">
        <f t="shared" si="9"/>
        <v/>
      </c>
      <c r="Q187" s="21" t="str">
        <f>IFERROR(VLOOKUP(J187,'Totaal pupillen - meisjes'!B:B,1,FALSE),"")</f>
        <v/>
      </c>
      <c r="Y187" s="7" t="str">
        <f t="shared" si="10"/>
        <v/>
      </c>
      <c r="Z187" s="21" t="str">
        <f>IFERROR(VLOOKUP(S187,'Totaal miniemen - jongens'!B:B,1,FALSE),"")</f>
        <v/>
      </c>
      <c r="AH187" s="7" t="str">
        <f t="shared" si="11"/>
        <v/>
      </c>
      <c r="AI187" s="9" t="str">
        <f>IFERROR(VLOOKUP(AB187,'Totaal miniemen - meisjes'!B:B,1,FALSE),"")</f>
        <v/>
      </c>
    </row>
    <row r="188" spans="7:35" x14ac:dyDescent="0.3">
      <c r="G188" s="7" t="str">
        <f t="shared" si="8"/>
        <v/>
      </c>
      <c r="H188" s="18" t="str">
        <f>IFERROR(VLOOKUP(A188,'Totaal pupillen - jongens'!B:B,1,FALSE),"")</f>
        <v/>
      </c>
      <c r="P188" s="7" t="str">
        <f t="shared" si="9"/>
        <v/>
      </c>
      <c r="Q188" s="21" t="str">
        <f>IFERROR(VLOOKUP(J188,'Totaal pupillen - meisjes'!B:B,1,FALSE),"")</f>
        <v/>
      </c>
      <c r="Y188" s="7" t="str">
        <f t="shared" si="10"/>
        <v/>
      </c>
      <c r="Z188" s="21" t="str">
        <f>IFERROR(VLOOKUP(S188,'Totaal miniemen - jongens'!B:B,1,FALSE),"")</f>
        <v/>
      </c>
      <c r="AH188" s="7" t="str">
        <f t="shared" si="11"/>
        <v/>
      </c>
      <c r="AI188" s="9" t="str">
        <f>IFERROR(VLOOKUP(AB188,'Totaal miniemen - meisjes'!B:B,1,FALSE),"")</f>
        <v/>
      </c>
    </row>
    <row r="189" spans="7:35" x14ac:dyDescent="0.3">
      <c r="G189" s="7" t="str">
        <f t="shared" si="8"/>
        <v/>
      </c>
      <c r="H189" s="18" t="str">
        <f>IFERROR(VLOOKUP(A189,'Totaal pupillen - jongens'!B:B,1,FALSE),"")</f>
        <v/>
      </c>
      <c r="P189" s="7" t="str">
        <f t="shared" si="9"/>
        <v/>
      </c>
      <c r="Q189" s="21" t="str">
        <f>IFERROR(VLOOKUP(J189,'Totaal pupillen - meisjes'!B:B,1,FALSE),"")</f>
        <v/>
      </c>
      <c r="Y189" s="7" t="str">
        <f t="shared" si="10"/>
        <v/>
      </c>
      <c r="Z189" s="21" t="str">
        <f>IFERROR(VLOOKUP(S189,'Totaal miniemen - jongens'!B:B,1,FALSE),"")</f>
        <v/>
      </c>
      <c r="AH189" s="7" t="str">
        <f t="shared" si="11"/>
        <v/>
      </c>
      <c r="AI189" s="9" t="str">
        <f>IFERROR(VLOOKUP(AB189,'Totaal miniemen - meisjes'!B:B,1,FALSE),"")</f>
        <v/>
      </c>
    </row>
    <row r="190" spans="7:35" x14ac:dyDescent="0.3">
      <c r="G190" s="7" t="str">
        <f t="shared" si="8"/>
        <v/>
      </c>
      <c r="H190" s="18" t="str">
        <f>IFERROR(VLOOKUP(A190,'Totaal pupillen - jongens'!B:B,1,FALSE),"")</f>
        <v/>
      </c>
      <c r="P190" s="7" t="str">
        <f t="shared" si="9"/>
        <v/>
      </c>
      <c r="Q190" s="21" t="str">
        <f>IFERROR(VLOOKUP(J190,'Totaal pupillen - meisjes'!B:B,1,FALSE),"")</f>
        <v/>
      </c>
      <c r="Y190" s="7" t="str">
        <f t="shared" si="10"/>
        <v/>
      </c>
      <c r="Z190" s="21" t="str">
        <f>IFERROR(VLOOKUP(S190,'Totaal miniemen - jongens'!B:B,1,FALSE),"")</f>
        <v/>
      </c>
      <c r="AH190" s="7" t="str">
        <f t="shared" si="11"/>
        <v/>
      </c>
      <c r="AI190" s="9" t="str">
        <f>IFERROR(VLOOKUP(AB190,'Totaal miniemen - meisjes'!B:B,1,FALSE),"")</f>
        <v/>
      </c>
    </row>
    <row r="191" spans="7:35" x14ac:dyDescent="0.3">
      <c r="G191" s="7" t="str">
        <f t="shared" si="8"/>
        <v/>
      </c>
      <c r="H191" s="18" t="str">
        <f>IFERROR(VLOOKUP(A191,'Totaal pupillen - jongens'!B:B,1,FALSE),"")</f>
        <v/>
      </c>
      <c r="P191" s="7" t="str">
        <f t="shared" si="9"/>
        <v/>
      </c>
      <c r="Q191" s="21" t="str">
        <f>IFERROR(VLOOKUP(J191,'Totaal pupillen - meisjes'!B:B,1,FALSE),"")</f>
        <v/>
      </c>
      <c r="Y191" s="7" t="str">
        <f t="shared" si="10"/>
        <v/>
      </c>
      <c r="Z191" s="21" t="str">
        <f>IFERROR(VLOOKUP(S191,'Totaal miniemen - jongens'!B:B,1,FALSE),"")</f>
        <v/>
      </c>
      <c r="AH191" s="7" t="str">
        <f t="shared" si="11"/>
        <v/>
      </c>
      <c r="AI191" s="9" t="str">
        <f>IFERROR(VLOOKUP(AB191,'Totaal miniemen - meisjes'!B:B,1,FALSE),"")</f>
        <v/>
      </c>
    </row>
    <row r="192" spans="7:35" x14ac:dyDescent="0.3">
      <c r="G192" s="7" t="str">
        <f t="shared" si="8"/>
        <v/>
      </c>
      <c r="H192" s="18" t="str">
        <f>IFERROR(VLOOKUP(A192,'Totaal pupillen - jongens'!B:B,1,FALSE),"")</f>
        <v/>
      </c>
      <c r="P192" s="7" t="str">
        <f t="shared" si="9"/>
        <v/>
      </c>
      <c r="Q192" s="21" t="str">
        <f>IFERROR(VLOOKUP(J192,'Totaal pupillen - meisjes'!B:B,1,FALSE),"")</f>
        <v/>
      </c>
      <c r="Y192" s="7" t="str">
        <f t="shared" si="10"/>
        <v/>
      </c>
      <c r="Z192" s="21" t="str">
        <f>IFERROR(VLOOKUP(S192,'Totaal miniemen - jongens'!B:B,1,FALSE),"")</f>
        <v/>
      </c>
      <c r="AH192" s="7" t="str">
        <f t="shared" si="11"/>
        <v/>
      </c>
      <c r="AI192" s="9" t="str">
        <f>IFERROR(VLOOKUP(AB192,'Totaal miniemen - meisjes'!B:B,1,FALSE),"")</f>
        <v/>
      </c>
    </row>
    <row r="193" spans="7:35" x14ac:dyDescent="0.3">
      <c r="G193" s="7" t="str">
        <f t="shared" si="8"/>
        <v/>
      </c>
      <c r="H193" s="18" t="str">
        <f>IFERROR(VLOOKUP(A193,'Totaal pupillen - jongens'!B:B,1,FALSE),"")</f>
        <v/>
      </c>
      <c r="P193" s="7" t="str">
        <f t="shared" si="9"/>
        <v/>
      </c>
      <c r="Q193" s="21" t="str">
        <f>IFERROR(VLOOKUP(J193,'Totaal pupillen - meisjes'!B:B,1,FALSE),"")</f>
        <v/>
      </c>
      <c r="Y193" s="7" t="str">
        <f t="shared" si="10"/>
        <v/>
      </c>
      <c r="Z193" s="21" t="str">
        <f>IFERROR(VLOOKUP(S193,'Totaal miniemen - jongens'!B:B,1,FALSE),"")</f>
        <v/>
      </c>
      <c r="AH193" s="7" t="str">
        <f t="shared" si="11"/>
        <v/>
      </c>
      <c r="AI193" s="9" t="str">
        <f>IFERROR(VLOOKUP(AB193,'Totaal miniemen - meisjes'!B:B,1,FALSE),"")</f>
        <v/>
      </c>
    </row>
    <row r="194" spans="7:35" x14ac:dyDescent="0.3">
      <c r="G194" s="7" t="str">
        <f t="shared" si="8"/>
        <v/>
      </c>
      <c r="H194" s="18" t="str">
        <f>IFERROR(VLOOKUP(A194,'Totaal pupillen - jongens'!B:B,1,FALSE),"")</f>
        <v/>
      </c>
      <c r="P194" s="7" t="str">
        <f t="shared" si="9"/>
        <v/>
      </c>
      <c r="Q194" s="21" t="str">
        <f>IFERROR(VLOOKUP(J194,'Totaal pupillen - meisjes'!B:B,1,FALSE),"")</f>
        <v/>
      </c>
      <c r="Y194" s="7" t="str">
        <f t="shared" si="10"/>
        <v/>
      </c>
      <c r="Z194" s="21" t="str">
        <f>IFERROR(VLOOKUP(S194,'Totaal miniemen - jongens'!B:B,1,FALSE),"")</f>
        <v/>
      </c>
      <c r="AH194" s="7" t="str">
        <f t="shared" si="11"/>
        <v/>
      </c>
      <c r="AI194" s="9" t="str">
        <f>IFERROR(VLOOKUP(AB194,'Totaal miniemen - meisjes'!B:B,1,FALSE),"")</f>
        <v/>
      </c>
    </row>
    <row r="195" spans="7:35" x14ac:dyDescent="0.3">
      <c r="G195" s="7" t="str">
        <f t="shared" si="8"/>
        <v/>
      </c>
      <c r="H195" s="18" t="str">
        <f>IFERROR(VLOOKUP(A195,'Totaal pupillen - jongens'!B:B,1,FALSE),"")</f>
        <v/>
      </c>
      <c r="P195" s="7" t="str">
        <f t="shared" si="9"/>
        <v/>
      </c>
      <c r="Q195" s="21" t="str">
        <f>IFERROR(VLOOKUP(J195,'Totaal pupillen - meisjes'!B:B,1,FALSE),"")</f>
        <v/>
      </c>
      <c r="Y195" s="7" t="str">
        <f t="shared" si="10"/>
        <v/>
      </c>
      <c r="Z195" s="21" t="str">
        <f>IFERROR(VLOOKUP(S195,'Totaal miniemen - jongens'!B:B,1,FALSE),"")</f>
        <v/>
      </c>
      <c r="AH195" s="7" t="str">
        <f t="shared" si="11"/>
        <v/>
      </c>
      <c r="AI195" s="9" t="str">
        <f>IFERROR(VLOOKUP(AB195,'Totaal miniemen - meisjes'!B:B,1,FALSE),"")</f>
        <v/>
      </c>
    </row>
    <row r="196" spans="7:35" x14ac:dyDescent="0.3">
      <c r="G196" s="7" t="str">
        <f t="shared" ref="G196:G200" si="12">IF(SUM(D196:F196)&gt;0,SUM(D196:F196),"")</f>
        <v/>
      </c>
      <c r="H196" s="18" t="str">
        <f>IFERROR(VLOOKUP(A196,'Totaal pupillen - jongens'!B:B,1,FALSE),"")</f>
        <v/>
      </c>
      <c r="P196" s="7" t="str">
        <f t="shared" ref="P196:P200" si="13">IF(SUM(M196:O196)&gt;0,SUM(M196:O196),"")</f>
        <v/>
      </c>
      <c r="Q196" s="21" t="str">
        <f>IFERROR(VLOOKUP(J196,'Totaal pupillen - meisjes'!B:B,1,FALSE),"")</f>
        <v/>
      </c>
      <c r="Y196" s="7" t="str">
        <f t="shared" ref="Y196:Y200" si="14">IF(SUM(V196:X196)&gt;0,SUM(V196:X196),"")</f>
        <v/>
      </c>
      <c r="Z196" s="21" t="str">
        <f>IFERROR(VLOOKUP(S196,'Totaal miniemen - jongens'!B:B,1,FALSE),"")</f>
        <v/>
      </c>
      <c r="AH196" s="7" t="str">
        <f t="shared" ref="AH196:AH200" si="15">IF(SUM(AE196:AG196)&gt;0,SUM(AE196:AG196),"")</f>
        <v/>
      </c>
      <c r="AI196" s="9" t="str">
        <f>IFERROR(VLOOKUP(AB196,'Totaal miniemen - meisjes'!B:B,1,FALSE),"")</f>
        <v/>
      </c>
    </row>
    <row r="197" spans="7:35" x14ac:dyDescent="0.3">
      <c r="G197" s="7" t="str">
        <f t="shared" si="12"/>
        <v/>
      </c>
      <c r="H197" s="18" t="str">
        <f>IFERROR(VLOOKUP(A197,'Totaal pupillen - jongens'!B:B,1,FALSE),"")</f>
        <v/>
      </c>
      <c r="P197" s="7" t="str">
        <f t="shared" si="13"/>
        <v/>
      </c>
      <c r="Q197" s="21" t="str">
        <f>IFERROR(VLOOKUP(J197,'Totaal pupillen - meisjes'!B:B,1,FALSE),"")</f>
        <v/>
      </c>
      <c r="Y197" s="7" t="str">
        <f t="shared" si="14"/>
        <v/>
      </c>
      <c r="Z197" s="21" t="str">
        <f>IFERROR(VLOOKUP(S197,'Totaal miniemen - jongens'!B:B,1,FALSE),"")</f>
        <v/>
      </c>
      <c r="AH197" s="7" t="str">
        <f t="shared" si="15"/>
        <v/>
      </c>
      <c r="AI197" s="9" t="str">
        <f>IFERROR(VLOOKUP(AB197,'Totaal miniemen - meisjes'!B:B,1,FALSE),"")</f>
        <v/>
      </c>
    </row>
    <row r="198" spans="7:35" x14ac:dyDescent="0.3">
      <c r="G198" s="7" t="str">
        <f t="shared" si="12"/>
        <v/>
      </c>
      <c r="H198" s="18" t="str">
        <f>IFERROR(VLOOKUP(A198,'Totaal pupillen - jongens'!B:B,1,FALSE),"")</f>
        <v/>
      </c>
      <c r="P198" s="7" t="str">
        <f t="shared" si="13"/>
        <v/>
      </c>
      <c r="Q198" s="21" t="str">
        <f>IFERROR(VLOOKUP(J198,'Totaal pupillen - meisjes'!B:B,1,FALSE),"")</f>
        <v/>
      </c>
      <c r="Y198" s="7" t="str">
        <f t="shared" si="14"/>
        <v/>
      </c>
      <c r="Z198" s="21" t="str">
        <f>IFERROR(VLOOKUP(S198,'Totaal miniemen - jongens'!B:B,1,FALSE),"")</f>
        <v/>
      </c>
      <c r="AH198" s="7" t="str">
        <f t="shared" si="15"/>
        <v/>
      </c>
      <c r="AI198" s="9" t="str">
        <f>IFERROR(VLOOKUP(AB198,'Totaal miniemen - meisjes'!B:B,1,FALSE),"")</f>
        <v/>
      </c>
    </row>
    <row r="199" spans="7:35" x14ac:dyDescent="0.3">
      <c r="G199" s="7" t="str">
        <f t="shared" si="12"/>
        <v/>
      </c>
      <c r="H199" s="18" t="str">
        <f>IFERROR(VLOOKUP(A199,'Totaal pupillen - jongens'!B:B,1,FALSE),"")</f>
        <v/>
      </c>
      <c r="P199" s="7" t="str">
        <f t="shared" si="13"/>
        <v/>
      </c>
      <c r="Q199" s="21" t="str">
        <f>IFERROR(VLOOKUP(J199,'Totaal pupillen - meisjes'!B:B,1,FALSE),"")</f>
        <v/>
      </c>
      <c r="Y199" s="7" t="str">
        <f t="shared" si="14"/>
        <v/>
      </c>
      <c r="Z199" s="21" t="str">
        <f>IFERROR(VLOOKUP(S199,'Totaal miniemen - jongens'!B:B,1,FALSE),"")</f>
        <v/>
      </c>
      <c r="AH199" s="7" t="str">
        <f t="shared" si="15"/>
        <v/>
      </c>
      <c r="AI199" s="9" t="str">
        <f>IFERROR(VLOOKUP(AB199,'Totaal miniemen - meisjes'!B:B,1,FALSE),"")</f>
        <v/>
      </c>
    </row>
    <row r="200" spans="7:35" x14ac:dyDescent="0.3">
      <c r="G200" s="7" t="str">
        <f t="shared" si="12"/>
        <v/>
      </c>
      <c r="H200" s="18" t="str">
        <f>IFERROR(VLOOKUP(A200,'Totaal pupillen - jongens'!B:B,1,FALSE),"")</f>
        <v/>
      </c>
      <c r="P200" s="7" t="str">
        <f t="shared" si="13"/>
        <v/>
      </c>
      <c r="Q200" s="21" t="str">
        <f>IFERROR(VLOOKUP(J200,'Totaal pupillen - meisjes'!B:B,1,FALSE),"")</f>
        <v/>
      </c>
      <c r="Y200" s="7" t="str">
        <f t="shared" si="14"/>
        <v/>
      </c>
      <c r="Z200" s="21" t="str">
        <f>IFERROR(VLOOKUP(S200,'Totaal miniemen - jongens'!B:B,1,FALSE),"")</f>
        <v/>
      </c>
      <c r="AH200" s="7" t="str">
        <f t="shared" si="15"/>
        <v/>
      </c>
      <c r="AI200" s="9" t="str">
        <f>IFERROR(VLOOKUP(AB200,'Totaal miniemen - meisjes'!B:B,1,FALSE),"")</f>
        <v/>
      </c>
    </row>
  </sheetData>
  <mergeCells count="4">
    <mergeCell ref="A1:G1"/>
    <mergeCell ref="J1:P1"/>
    <mergeCell ref="S1:Y1"/>
    <mergeCell ref="AB1:AH1"/>
  </mergeCells>
  <conditionalFormatting sqref="A3:B203 J3:K203 S3:T203 AB3:AC203">
    <cfRule type="cellIs" dxfId="25" priority="83" operator="notEqual">
      <formula>H3</formula>
    </cfRule>
  </conditionalFormatting>
  <conditionalFormatting sqref="C3:C203 L3:L203 U3:U203 AD3:AD203">
    <cfRule type="cellIs" dxfId="24" priority="4" operator="notEqual">
      <formula>I3</formula>
    </cfRule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E48A5B-F501-49C8-988A-E474B7E7A8D4}">
  <dimension ref="A1:AH200"/>
  <sheetViews>
    <sheetView workbookViewId="0">
      <selection activeCell="AN22" sqref="AN22"/>
    </sheetView>
  </sheetViews>
  <sheetFormatPr defaultColWidth="9.109375" defaultRowHeight="14.4" x14ac:dyDescent="0.3"/>
  <cols>
    <col min="1" max="1" width="25.6640625" style="7" customWidth="1"/>
    <col min="2" max="3" width="9.33203125" style="7" customWidth="1"/>
    <col min="4" max="5" width="8.33203125" style="7" customWidth="1"/>
    <col min="6" max="6" width="8.33203125" style="18" customWidth="1"/>
    <col min="7" max="7" width="10.6640625" style="16" customWidth="1"/>
    <col min="8" max="8" width="25.6640625" style="10" hidden="1" customWidth="1"/>
    <col min="9" max="9" width="3.33203125" style="7" customWidth="1"/>
    <col min="10" max="11" width="9.33203125" style="7" customWidth="1"/>
    <col min="12" max="12" width="5.44140625" style="7" bestFit="1" customWidth="1"/>
    <col min="13" max="13" width="8.33203125" style="18" customWidth="1"/>
    <col min="14" max="14" width="8.33203125" style="16" customWidth="1"/>
    <col min="15" max="15" width="8.33203125" style="10" customWidth="1"/>
    <col min="16" max="16" width="9.33203125" style="7" customWidth="1"/>
    <col min="17" max="17" width="9.33203125" style="7" hidden="1" customWidth="1"/>
    <col min="18" max="18" width="3.33203125" style="7" customWidth="1"/>
    <col min="19" max="19" width="9.33203125" style="7" customWidth="1"/>
    <col min="20" max="20" width="6.5546875" style="18" bestFit="1" customWidth="1"/>
    <col min="21" max="21" width="5.44140625" style="16" bestFit="1" customWidth="1"/>
    <col min="22" max="22" width="8.33203125" style="10" customWidth="1"/>
    <col min="23" max="24" width="8.33203125" style="7" customWidth="1"/>
    <col min="25" max="25" width="9.33203125" style="7" customWidth="1"/>
    <col min="26" max="26" width="9.33203125" style="7" hidden="1" customWidth="1"/>
    <col min="27" max="27" width="3.33203125" style="7" customWidth="1"/>
    <col min="28" max="28" width="9.33203125" style="8" bestFit="1" customWidth="1"/>
    <col min="29" max="30" width="9.109375" style="8"/>
    <col min="31" max="33" width="8.33203125" style="8" customWidth="1"/>
    <col min="34" max="16384" width="9.109375" style="8"/>
  </cols>
  <sheetData>
    <row r="1" spans="1:34" x14ac:dyDescent="0.3">
      <c r="A1" s="209" t="s">
        <v>173</v>
      </c>
      <c r="B1" s="210"/>
      <c r="C1" s="210"/>
      <c r="D1" s="210"/>
      <c r="E1" s="210"/>
      <c r="F1" s="210"/>
      <c r="G1" s="211"/>
      <c r="H1" s="12"/>
      <c r="I1" s="13"/>
      <c r="J1" s="221" t="s">
        <v>174</v>
      </c>
      <c r="K1" s="222"/>
      <c r="L1" s="222"/>
      <c r="M1" s="222"/>
      <c r="N1" s="222"/>
      <c r="O1" s="222"/>
      <c r="P1" s="223"/>
      <c r="Q1" s="12"/>
      <c r="R1" s="13"/>
      <c r="S1" s="224" t="s">
        <v>176</v>
      </c>
      <c r="T1" s="225"/>
      <c r="U1" s="225"/>
      <c r="V1" s="225"/>
      <c r="W1" s="225"/>
      <c r="X1" s="225"/>
      <c r="Y1" s="226"/>
      <c r="Z1" s="12"/>
      <c r="AA1" s="13"/>
      <c r="AB1" s="227" t="s">
        <v>175</v>
      </c>
      <c r="AC1" s="228"/>
      <c r="AD1" s="228"/>
      <c r="AE1" s="228"/>
      <c r="AF1" s="228"/>
      <c r="AG1" s="228"/>
      <c r="AH1" s="229"/>
    </row>
    <row r="2" spans="1:34" x14ac:dyDescent="0.3">
      <c r="A2" s="163" t="s">
        <v>172</v>
      </c>
      <c r="B2" s="163" t="s">
        <v>164</v>
      </c>
      <c r="C2" s="164" t="s">
        <v>18</v>
      </c>
      <c r="D2" s="164" t="s">
        <v>8</v>
      </c>
      <c r="E2" s="164" t="s">
        <v>9</v>
      </c>
      <c r="F2" s="164" t="s">
        <v>10</v>
      </c>
      <c r="G2" s="164" t="s">
        <v>3</v>
      </c>
      <c r="H2" s="12"/>
      <c r="I2" s="14"/>
      <c r="J2" s="175" t="s">
        <v>172</v>
      </c>
      <c r="K2" s="175" t="s">
        <v>164</v>
      </c>
      <c r="L2" s="175" t="s">
        <v>18</v>
      </c>
      <c r="M2" s="176" t="s">
        <v>8</v>
      </c>
      <c r="N2" s="177" t="s">
        <v>9</v>
      </c>
      <c r="O2" s="177" t="s">
        <v>10</v>
      </c>
      <c r="P2" s="177" t="s">
        <v>3</v>
      </c>
      <c r="Q2" s="12"/>
      <c r="R2" s="14"/>
      <c r="S2" s="169" t="s">
        <v>172</v>
      </c>
      <c r="T2" s="169" t="s">
        <v>164</v>
      </c>
      <c r="U2" s="169" t="s">
        <v>18</v>
      </c>
      <c r="V2" s="170" t="s">
        <v>8</v>
      </c>
      <c r="W2" s="170" t="s">
        <v>9</v>
      </c>
      <c r="X2" s="170" t="s">
        <v>10</v>
      </c>
      <c r="Y2" s="170" t="s">
        <v>3</v>
      </c>
      <c r="Z2" s="12"/>
      <c r="AA2" s="14"/>
      <c r="AB2" s="171" t="s">
        <v>172</v>
      </c>
      <c r="AC2" s="171" t="s">
        <v>164</v>
      </c>
      <c r="AD2" s="171" t="s">
        <v>18</v>
      </c>
      <c r="AE2" s="172" t="s">
        <v>8</v>
      </c>
      <c r="AF2" s="172" t="s">
        <v>9</v>
      </c>
      <c r="AG2" s="172" t="s">
        <v>10</v>
      </c>
      <c r="AH2" s="172" t="s">
        <v>3</v>
      </c>
    </row>
    <row r="3" spans="1:34" x14ac:dyDescent="0.3">
      <c r="A3" s="11"/>
      <c r="B3" s="11"/>
      <c r="C3" s="11"/>
      <c r="D3" s="11"/>
      <c r="E3" s="11"/>
      <c r="F3" s="11"/>
      <c r="G3" s="165" t="str">
        <f>IF(SUM(D3:F3)&gt;0,SUM(D3:F3),"")</f>
        <v/>
      </c>
      <c r="H3" s="17" t="str">
        <f>IFERROR(VLOOKUP(A3,'Totaal pupillen - jongens'!B:B,1,FALSE),"")</f>
        <v/>
      </c>
      <c r="I3" s="15"/>
      <c r="J3" s="19"/>
      <c r="K3" s="19"/>
      <c r="L3" s="19"/>
      <c r="M3" s="11"/>
      <c r="N3" s="11"/>
      <c r="O3" s="11"/>
      <c r="P3" s="167" t="str">
        <f>IF(SUM(M3:O3)&gt;0,SUM(M3:O3),"")</f>
        <v/>
      </c>
      <c r="Q3" s="20" t="str">
        <f>IFERROR(VLOOKUP(J3,'Totaal pupillen - meisjes'!B:B,1,FALSE),"")</f>
        <v/>
      </c>
      <c r="R3" s="15"/>
      <c r="S3" s="19"/>
      <c r="T3" s="19"/>
      <c r="U3" s="19"/>
      <c r="V3" s="11"/>
      <c r="W3" s="11"/>
      <c r="X3" s="11"/>
      <c r="Y3" s="173" t="str">
        <f>IF(SUM(V3:X3)&gt;0,SUM(V3:X3),"")</f>
        <v/>
      </c>
      <c r="Z3" s="20" t="str">
        <f>IFERROR(VLOOKUP(S3,'Totaal miniemen - jongens'!B:B,1,FALSE),"")</f>
        <v/>
      </c>
      <c r="AA3" s="15"/>
      <c r="AB3" s="19"/>
      <c r="AC3" s="19"/>
      <c r="AD3" s="19"/>
      <c r="AE3" s="11"/>
      <c r="AF3" s="11"/>
      <c r="AG3" s="11"/>
      <c r="AH3" s="178" t="str">
        <f>IF(SUM(AE3:AG3)&gt;0,SUM(AE3:AG3),"")</f>
        <v/>
      </c>
    </row>
    <row r="4" spans="1:34" x14ac:dyDescent="0.3">
      <c r="F4" s="7"/>
      <c r="G4" s="166" t="str">
        <f t="shared" ref="G4:G67" si="0">IF(SUM(D4:F4)&gt;0,SUM(D4:F4),"")</f>
        <v/>
      </c>
      <c r="H4" s="18" t="str">
        <f>IFERROR(VLOOKUP(A4,'Totaal pupillen - jongens'!B:B,1,FALSE),"")</f>
        <v/>
      </c>
      <c r="I4" s="16"/>
      <c r="J4" s="10"/>
      <c r="K4" s="10"/>
      <c r="L4" s="10"/>
      <c r="M4" s="7"/>
      <c r="N4" s="7"/>
      <c r="O4" s="7"/>
      <c r="P4" s="168" t="str">
        <f t="shared" ref="P4:P67" si="1">IF(SUM(M4:O4)&gt;0,SUM(M4:O4),"")</f>
        <v/>
      </c>
      <c r="Q4" s="21" t="str">
        <f>IFERROR(VLOOKUP(J4,'Totaal pupillen - meisjes'!B:B,1,FALSE),"")</f>
        <v/>
      </c>
      <c r="R4" s="16"/>
      <c r="S4" s="10"/>
      <c r="T4" s="10"/>
      <c r="U4" s="10"/>
      <c r="V4" s="7"/>
      <c r="Y4" s="174" t="str">
        <f t="shared" ref="Y4:Y67" si="2">IF(SUM(V4:X4)&gt;0,SUM(V4:X4),"")</f>
        <v/>
      </c>
      <c r="Z4" s="21" t="str">
        <f>IFERROR(VLOOKUP(S4,'Totaal miniemen - jongens'!B:B,1,FALSE),"")</f>
        <v/>
      </c>
      <c r="AA4" s="16"/>
      <c r="AB4" s="10"/>
      <c r="AC4" s="10"/>
      <c r="AD4" s="10"/>
      <c r="AE4" s="7"/>
      <c r="AF4" s="7"/>
      <c r="AG4" s="7"/>
      <c r="AH4" s="179" t="str">
        <f t="shared" ref="AH4:AH67" si="3">IF(SUM(AE4:AG4)&gt;0,SUM(AE4:AG4),"")</f>
        <v/>
      </c>
    </row>
    <row r="5" spans="1:34" x14ac:dyDescent="0.3">
      <c r="F5" s="7"/>
      <c r="G5" s="166" t="str">
        <f t="shared" si="0"/>
        <v/>
      </c>
      <c r="H5" s="18" t="str">
        <f>IFERROR(VLOOKUP(A5,'Totaal pupillen - jongens'!B:B,1,FALSE),"")</f>
        <v/>
      </c>
      <c r="I5" s="16"/>
      <c r="J5" s="10"/>
      <c r="K5" s="10"/>
      <c r="L5" s="10"/>
      <c r="M5" s="7"/>
      <c r="N5" s="7"/>
      <c r="O5" s="7"/>
      <c r="P5" s="168" t="str">
        <f t="shared" si="1"/>
        <v/>
      </c>
      <c r="Q5" s="21" t="str">
        <f>IFERROR(VLOOKUP(J5,'Totaal pupillen - meisjes'!B:B,1,FALSE),"")</f>
        <v/>
      </c>
      <c r="R5" s="16"/>
      <c r="S5" s="10"/>
      <c r="T5" s="10"/>
      <c r="U5" s="10"/>
      <c r="V5" s="7"/>
      <c r="Y5" s="174" t="str">
        <f t="shared" si="2"/>
        <v/>
      </c>
      <c r="Z5" s="21" t="str">
        <f>IFERROR(VLOOKUP(S5,'Totaal miniemen - jongens'!B:B,1,FALSE),"")</f>
        <v/>
      </c>
      <c r="AA5" s="16"/>
      <c r="AB5" s="10"/>
      <c r="AC5" s="10"/>
      <c r="AD5" s="10"/>
      <c r="AE5" s="7"/>
      <c r="AF5" s="7"/>
      <c r="AG5" s="7"/>
      <c r="AH5" s="179" t="str">
        <f t="shared" si="3"/>
        <v/>
      </c>
    </row>
    <row r="6" spans="1:34" x14ac:dyDescent="0.3">
      <c r="F6" s="7"/>
      <c r="G6" s="166" t="str">
        <f t="shared" si="0"/>
        <v/>
      </c>
      <c r="H6" s="18" t="str">
        <f>IFERROR(VLOOKUP(A6,'Totaal pupillen - jongens'!B:B,1,FALSE),"")</f>
        <v/>
      </c>
      <c r="I6" s="16"/>
      <c r="J6" s="10"/>
      <c r="K6" s="10"/>
      <c r="L6" s="10"/>
      <c r="M6" s="7"/>
      <c r="N6" s="7"/>
      <c r="O6" s="7"/>
      <c r="P6" s="168" t="str">
        <f t="shared" si="1"/>
        <v/>
      </c>
      <c r="Q6" s="21" t="str">
        <f>IFERROR(VLOOKUP(J6,'Totaal pupillen - meisjes'!B:B,1,FALSE),"")</f>
        <v/>
      </c>
      <c r="R6" s="16"/>
      <c r="S6" s="10"/>
      <c r="T6" s="10"/>
      <c r="U6" s="10"/>
      <c r="V6" s="7"/>
      <c r="Y6" s="174" t="str">
        <f t="shared" si="2"/>
        <v/>
      </c>
      <c r="Z6" s="21" t="str">
        <f>IFERROR(VLOOKUP(S6,'Totaal miniemen - jongens'!B:B,1,FALSE),"")</f>
        <v/>
      </c>
      <c r="AA6" s="16"/>
      <c r="AB6" s="10"/>
      <c r="AC6" s="10"/>
      <c r="AD6" s="10"/>
      <c r="AE6" s="7"/>
      <c r="AF6" s="7"/>
      <c r="AG6" s="7"/>
      <c r="AH6" s="179" t="str">
        <f t="shared" si="3"/>
        <v/>
      </c>
    </row>
    <row r="7" spans="1:34" x14ac:dyDescent="0.3">
      <c r="F7" s="7"/>
      <c r="G7" s="166" t="str">
        <f t="shared" si="0"/>
        <v/>
      </c>
      <c r="H7" s="18" t="str">
        <f>IFERROR(VLOOKUP(A7,'Totaal pupillen - jongens'!B:B,1,FALSE),"")</f>
        <v/>
      </c>
      <c r="I7" s="16"/>
      <c r="J7" s="10"/>
      <c r="K7" s="10"/>
      <c r="L7" s="10"/>
      <c r="M7" s="7"/>
      <c r="N7" s="7"/>
      <c r="O7" s="7"/>
      <c r="P7" s="168" t="str">
        <f t="shared" si="1"/>
        <v/>
      </c>
      <c r="Q7" s="21" t="str">
        <f>IFERROR(VLOOKUP(J7,'Totaal pupillen - meisjes'!B:B,1,FALSE),"")</f>
        <v/>
      </c>
      <c r="R7" s="16"/>
      <c r="S7" s="10"/>
      <c r="T7" s="10"/>
      <c r="U7" s="10"/>
      <c r="V7" s="7"/>
      <c r="Y7" s="174" t="str">
        <f t="shared" si="2"/>
        <v/>
      </c>
      <c r="Z7" s="21" t="str">
        <f>IFERROR(VLOOKUP(S7,'Totaal miniemen - jongens'!B:B,1,FALSE),"")</f>
        <v/>
      </c>
      <c r="AA7" s="16"/>
      <c r="AB7" s="10"/>
      <c r="AC7" s="10"/>
      <c r="AD7" s="10"/>
      <c r="AE7" s="7"/>
      <c r="AF7" s="7"/>
      <c r="AG7" s="7"/>
      <c r="AH7" s="179" t="str">
        <f t="shared" si="3"/>
        <v/>
      </c>
    </row>
    <row r="8" spans="1:34" x14ac:dyDescent="0.3">
      <c r="F8" s="7"/>
      <c r="G8" s="166" t="str">
        <f t="shared" si="0"/>
        <v/>
      </c>
      <c r="H8" s="18" t="str">
        <f>IFERROR(VLOOKUP(A8,'Totaal pupillen - jongens'!B:B,1,FALSE),"")</f>
        <v/>
      </c>
      <c r="I8" s="16"/>
      <c r="J8" s="10"/>
      <c r="K8" s="10"/>
      <c r="L8" s="10"/>
      <c r="M8" s="7"/>
      <c r="N8" s="7"/>
      <c r="O8" s="7"/>
      <c r="P8" s="168" t="str">
        <f t="shared" si="1"/>
        <v/>
      </c>
      <c r="Q8" s="21" t="str">
        <f>IFERROR(VLOOKUP(J8,'Totaal pupillen - meisjes'!B:B,1,FALSE),"")</f>
        <v/>
      </c>
      <c r="R8" s="16"/>
      <c r="S8" s="10"/>
      <c r="T8" s="10"/>
      <c r="U8" s="10"/>
      <c r="V8" s="7"/>
      <c r="Y8" s="174" t="str">
        <f t="shared" si="2"/>
        <v/>
      </c>
      <c r="Z8" s="21" t="str">
        <f>IFERROR(VLOOKUP(S8,'Totaal miniemen - jongens'!B:B,1,FALSE),"")</f>
        <v/>
      </c>
      <c r="AA8" s="16"/>
      <c r="AB8" s="10"/>
      <c r="AC8" s="10"/>
      <c r="AD8" s="10"/>
      <c r="AE8" s="7"/>
      <c r="AF8" s="7"/>
      <c r="AG8" s="7"/>
      <c r="AH8" s="179" t="str">
        <f t="shared" si="3"/>
        <v/>
      </c>
    </row>
    <row r="9" spans="1:34" x14ac:dyDescent="0.3">
      <c r="F9" s="7"/>
      <c r="G9" s="166" t="str">
        <f t="shared" si="0"/>
        <v/>
      </c>
      <c r="H9" s="18" t="str">
        <f>IFERROR(VLOOKUP(A9,'Totaal pupillen - jongens'!B:B,1,FALSE),"")</f>
        <v/>
      </c>
      <c r="I9" s="16"/>
      <c r="J9" s="10"/>
      <c r="K9" s="10"/>
      <c r="L9" s="10"/>
      <c r="M9" s="7"/>
      <c r="N9" s="7"/>
      <c r="O9" s="7"/>
      <c r="P9" s="168" t="str">
        <f t="shared" si="1"/>
        <v/>
      </c>
      <c r="Q9" s="21" t="str">
        <f>IFERROR(VLOOKUP(J9,'Totaal pupillen - meisjes'!B:B,1,FALSE),"")</f>
        <v/>
      </c>
      <c r="R9" s="16"/>
      <c r="S9" s="10"/>
      <c r="T9" s="10"/>
      <c r="U9" s="10"/>
      <c r="V9" s="7"/>
      <c r="Y9" s="174" t="str">
        <f t="shared" si="2"/>
        <v/>
      </c>
      <c r="Z9" s="21" t="str">
        <f>IFERROR(VLOOKUP(S9,'Totaal miniemen - jongens'!B:B,1,FALSE),"")</f>
        <v/>
      </c>
      <c r="AA9" s="16"/>
      <c r="AB9" s="10"/>
      <c r="AC9" s="10"/>
      <c r="AD9" s="10"/>
      <c r="AE9" s="7"/>
      <c r="AF9" s="7"/>
      <c r="AG9" s="7"/>
      <c r="AH9" s="179" t="str">
        <f t="shared" si="3"/>
        <v/>
      </c>
    </row>
    <row r="10" spans="1:34" x14ac:dyDescent="0.3">
      <c r="F10" s="7"/>
      <c r="G10" s="166" t="str">
        <f t="shared" si="0"/>
        <v/>
      </c>
      <c r="H10" s="18" t="str">
        <f>IFERROR(VLOOKUP(A10,'Totaal pupillen - jongens'!B:B,1,FALSE),"")</f>
        <v/>
      </c>
      <c r="I10" s="16"/>
      <c r="J10" s="10"/>
      <c r="K10" s="10"/>
      <c r="L10" s="10"/>
      <c r="M10" s="7"/>
      <c r="N10" s="7"/>
      <c r="O10" s="7"/>
      <c r="P10" s="168" t="str">
        <f t="shared" si="1"/>
        <v/>
      </c>
      <c r="Q10" s="21" t="str">
        <f>IFERROR(VLOOKUP(J10,'Totaal pupillen - meisjes'!B:B,1,FALSE),"")</f>
        <v/>
      </c>
      <c r="R10" s="16"/>
      <c r="S10" s="10"/>
      <c r="T10" s="10"/>
      <c r="U10" s="10"/>
      <c r="V10" s="7"/>
      <c r="Y10" s="174" t="str">
        <f t="shared" si="2"/>
        <v/>
      </c>
      <c r="Z10" s="21" t="str">
        <f>IFERROR(VLOOKUP(S10,'Totaal miniemen - jongens'!B:B,1,FALSE),"")</f>
        <v/>
      </c>
      <c r="AA10" s="16"/>
      <c r="AB10" s="10"/>
      <c r="AC10" s="10"/>
      <c r="AD10" s="10"/>
      <c r="AE10" s="7"/>
      <c r="AF10" s="7"/>
      <c r="AG10" s="7"/>
      <c r="AH10" s="179" t="str">
        <f t="shared" si="3"/>
        <v/>
      </c>
    </row>
    <row r="11" spans="1:34" x14ac:dyDescent="0.3">
      <c r="F11" s="7"/>
      <c r="G11" s="166" t="str">
        <f t="shared" si="0"/>
        <v/>
      </c>
      <c r="H11" s="18" t="str">
        <f>IFERROR(VLOOKUP(A11,'Totaal pupillen - jongens'!B:B,1,FALSE),"")</f>
        <v/>
      </c>
      <c r="I11" s="16"/>
      <c r="J11" s="10"/>
      <c r="K11" s="10"/>
      <c r="L11" s="10"/>
      <c r="M11" s="7"/>
      <c r="N11" s="7"/>
      <c r="O11" s="7"/>
      <c r="P11" s="168" t="str">
        <f t="shared" si="1"/>
        <v/>
      </c>
      <c r="Q11" s="21" t="str">
        <f>IFERROR(VLOOKUP(J11,'Totaal pupillen - meisjes'!B:B,1,FALSE),"")</f>
        <v/>
      </c>
      <c r="R11" s="16"/>
      <c r="S11" s="10"/>
      <c r="T11" s="10"/>
      <c r="U11" s="10"/>
      <c r="V11" s="7"/>
      <c r="Y11" s="174" t="str">
        <f t="shared" si="2"/>
        <v/>
      </c>
      <c r="Z11" s="21" t="str">
        <f>IFERROR(VLOOKUP(S11,'Totaal miniemen - jongens'!B:B,1,FALSE),"")</f>
        <v/>
      </c>
      <c r="AA11" s="16"/>
      <c r="AB11" s="10"/>
      <c r="AC11" s="10"/>
      <c r="AD11" s="10"/>
      <c r="AE11" s="7"/>
      <c r="AF11" s="7"/>
      <c r="AG11" s="7"/>
      <c r="AH11" s="179" t="str">
        <f t="shared" si="3"/>
        <v/>
      </c>
    </row>
    <row r="12" spans="1:34" x14ac:dyDescent="0.3">
      <c r="F12" s="7"/>
      <c r="G12" s="166" t="str">
        <f t="shared" si="0"/>
        <v/>
      </c>
      <c r="H12" s="18" t="str">
        <f>IFERROR(VLOOKUP(A12,'Totaal pupillen - jongens'!B:B,1,FALSE),"")</f>
        <v/>
      </c>
      <c r="I12" s="16"/>
      <c r="J12" s="10"/>
      <c r="K12" s="10"/>
      <c r="L12" s="10"/>
      <c r="M12" s="7"/>
      <c r="N12" s="7"/>
      <c r="O12" s="7"/>
      <c r="P12" s="168" t="str">
        <f t="shared" si="1"/>
        <v/>
      </c>
      <c r="Q12" s="21" t="str">
        <f>IFERROR(VLOOKUP(J12,'Totaal pupillen - meisjes'!B:B,1,FALSE),"")</f>
        <v/>
      </c>
      <c r="R12" s="16"/>
      <c r="S12" s="10"/>
      <c r="T12" s="10"/>
      <c r="U12" s="10"/>
      <c r="V12" s="7"/>
      <c r="Y12" s="174" t="str">
        <f t="shared" si="2"/>
        <v/>
      </c>
      <c r="Z12" s="21" t="str">
        <f>IFERROR(VLOOKUP(S12,'Totaal miniemen - jongens'!B:B,1,FALSE),"")</f>
        <v/>
      </c>
      <c r="AA12" s="16"/>
      <c r="AB12" s="10"/>
      <c r="AC12" s="10"/>
      <c r="AD12" s="10"/>
      <c r="AE12" s="7"/>
      <c r="AF12" s="7"/>
      <c r="AG12" s="7"/>
      <c r="AH12" s="179" t="str">
        <f t="shared" si="3"/>
        <v/>
      </c>
    </row>
    <row r="13" spans="1:34" x14ac:dyDescent="0.3">
      <c r="F13" s="7"/>
      <c r="G13" s="166" t="str">
        <f t="shared" si="0"/>
        <v/>
      </c>
      <c r="H13" s="18" t="str">
        <f>IFERROR(VLOOKUP(A13,'Totaal pupillen - jongens'!B:B,1,FALSE),"")</f>
        <v/>
      </c>
      <c r="I13" s="16"/>
      <c r="J13" s="10"/>
      <c r="K13" s="10"/>
      <c r="L13" s="10"/>
      <c r="M13" s="7"/>
      <c r="N13" s="7"/>
      <c r="O13" s="7"/>
      <c r="P13" s="168" t="str">
        <f t="shared" si="1"/>
        <v/>
      </c>
      <c r="Q13" s="21" t="str">
        <f>IFERROR(VLOOKUP(J13,'Totaal pupillen - meisjes'!B:B,1,FALSE),"")</f>
        <v/>
      </c>
      <c r="R13" s="16"/>
      <c r="S13" s="10"/>
      <c r="T13" s="10"/>
      <c r="U13" s="10"/>
      <c r="V13" s="7"/>
      <c r="Y13" s="174" t="str">
        <f t="shared" si="2"/>
        <v/>
      </c>
      <c r="Z13" s="21" t="str">
        <f>IFERROR(VLOOKUP(S13,'Totaal miniemen - jongens'!B:B,1,FALSE),"")</f>
        <v/>
      </c>
      <c r="AA13" s="16"/>
      <c r="AB13" s="10"/>
      <c r="AC13" s="10"/>
      <c r="AD13" s="10"/>
      <c r="AE13" s="7"/>
      <c r="AF13" s="7"/>
      <c r="AG13" s="7"/>
      <c r="AH13" s="179" t="str">
        <f t="shared" si="3"/>
        <v/>
      </c>
    </row>
    <row r="14" spans="1:34" x14ac:dyDescent="0.3">
      <c r="F14" s="7"/>
      <c r="G14" s="166" t="str">
        <f t="shared" si="0"/>
        <v/>
      </c>
      <c r="H14" s="18" t="str">
        <f>IFERROR(VLOOKUP(A14,'Totaal pupillen - jongens'!B:B,1,FALSE),"")</f>
        <v/>
      </c>
      <c r="I14" s="16"/>
      <c r="J14" s="10"/>
      <c r="K14" s="10"/>
      <c r="L14" s="10"/>
      <c r="M14" s="7"/>
      <c r="N14" s="7"/>
      <c r="O14" s="7"/>
      <c r="P14" s="168" t="str">
        <f t="shared" si="1"/>
        <v/>
      </c>
      <c r="Q14" s="21" t="str">
        <f>IFERROR(VLOOKUP(J14,'Totaal pupillen - meisjes'!B:B,1,FALSE),"")</f>
        <v/>
      </c>
      <c r="R14" s="16"/>
      <c r="S14" s="10"/>
      <c r="T14" s="10"/>
      <c r="U14" s="10"/>
      <c r="V14" s="7"/>
      <c r="Y14" s="174" t="str">
        <f t="shared" si="2"/>
        <v/>
      </c>
      <c r="Z14" s="21" t="str">
        <f>IFERROR(VLOOKUP(S14,'Totaal miniemen - jongens'!B:B,1,FALSE),"")</f>
        <v/>
      </c>
      <c r="AA14" s="16"/>
      <c r="AB14" s="10"/>
      <c r="AC14" s="10"/>
      <c r="AD14" s="10"/>
      <c r="AE14" s="7"/>
      <c r="AF14" s="7"/>
      <c r="AG14" s="7"/>
      <c r="AH14" s="179" t="str">
        <f t="shared" si="3"/>
        <v/>
      </c>
    </row>
    <row r="15" spans="1:34" x14ac:dyDescent="0.3">
      <c r="F15" s="7"/>
      <c r="G15" s="166" t="str">
        <f t="shared" si="0"/>
        <v/>
      </c>
      <c r="H15" s="18" t="str">
        <f>IFERROR(VLOOKUP(A15,'Totaal pupillen - jongens'!B:B,1,FALSE),"")</f>
        <v/>
      </c>
      <c r="I15" s="16"/>
      <c r="J15" s="10"/>
      <c r="K15" s="10"/>
      <c r="L15" s="10"/>
      <c r="M15" s="7"/>
      <c r="N15" s="7"/>
      <c r="O15" s="7"/>
      <c r="P15" s="168" t="str">
        <f t="shared" si="1"/>
        <v/>
      </c>
      <c r="Q15" s="21" t="str">
        <f>IFERROR(VLOOKUP(J15,'Totaal pupillen - meisjes'!B:B,1,FALSE),"")</f>
        <v/>
      </c>
      <c r="R15" s="16"/>
      <c r="S15" s="10"/>
      <c r="T15" s="10"/>
      <c r="U15" s="10"/>
      <c r="V15" s="7"/>
      <c r="Y15" s="174" t="str">
        <f t="shared" si="2"/>
        <v/>
      </c>
      <c r="Z15" s="21" t="str">
        <f>IFERROR(VLOOKUP(S15,'Totaal miniemen - jongens'!B:B,1,FALSE),"")</f>
        <v/>
      </c>
      <c r="AA15" s="16"/>
      <c r="AB15" s="10"/>
      <c r="AC15" s="10"/>
      <c r="AD15" s="10"/>
      <c r="AE15" s="7"/>
      <c r="AF15" s="7"/>
      <c r="AG15" s="7"/>
      <c r="AH15" s="179" t="str">
        <f t="shared" si="3"/>
        <v/>
      </c>
    </row>
    <row r="16" spans="1:34" x14ac:dyDescent="0.3">
      <c r="F16" s="7"/>
      <c r="G16" s="166" t="str">
        <f t="shared" si="0"/>
        <v/>
      </c>
      <c r="H16" s="18" t="str">
        <f>IFERROR(VLOOKUP(A16,'Totaal pupillen - jongens'!B:B,1,FALSE),"")</f>
        <v/>
      </c>
      <c r="I16" s="16"/>
      <c r="J16" s="10"/>
      <c r="K16" s="10"/>
      <c r="L16" s="10"/>
      <c r="M16" s="7"/>
      <c r="N16" s="7"/>
      <c r="O16" s="7"/>
      <c r="P16" s="168" t="str">
        <f t="shared" si="1"/>
        <v/>
      </c>
      <c r="Q16" s="21" t="str">
        <f>IFERROR(VLOOKUP(J16,'Totaal pupillen - meisjes'!B:B,1,FALSE),"")</f>
        <v/>
      </c>
      <c r="R16" s="16"/>
      <c r="S16" s="10"/>
      <c r="T16" s="10"/>
      <c r="U16" s="10"/>
      <c r="V16" s="7"/>
      <c r="Y16" s="174" t="str">
        <f t="shared" si="2"/>
        <v/>
      </c>
      <c r="Z16" s="21" t="str">
        <f>IFERROR(VLOOKUP(S16,'Totaal miniemen - jongens'!B:B,1,FALSE),"")</f>
        <v/>
      </c>
      <c r="AA16" s="16"/>
      <c r="AB16" s="10"/>
      <c r="AC16" s="10"/>
      <c r="AD16" s="10"/>
      <c r="AE16" s="7"/>
      <c r="AF16" s="7"/>
      <c r="AG16" s="7"/>
      <c r="AH16" s="179" t="str">
        <f t="shared" si="3"/>
        <v/>
      </c>
    </row>
    <row r="17" spans="6:34" x14ac:dyDescent="0.3">
      <c r="F17" s="7"/>
      <c r="G17" s="166" t="str">
        <f t="shared" si="0"/>
        <v/>
      </c>
      <c r="H17" s="18" t="str">
        <f>IFERROR(VLOOKUP(A17,'Totaal pupillen - jongens'!B:B,1,FALSE),"")</f>
        <v/>
      </c>
      <c r="I17" s="16"/>
      <c r="J17" s="10"/>
      <c r="K17" s="10"/>
      <c r="L17" s="10"/>
      <c r="M17" s="7"/>
      <c r="N17" s="7"/>
      <c r="O17" s="7"/>
      <c r="P17" s="168" t="str">
        <f t="shared" si="1"/>
        <v/>
      </c>
      <c r="Q17" s="21" t="str">
        <f>IFERROR(VLOOKUP(J17,'Totaal pupillen - meisjes'!B:B,1,FALSE),"")</f>
        <v/>
      </c>
      <c r="R17" s="16"/>
      <c r="S17" s="10"/>
      <c r="T17" s="10"/>
      <c r="U17" s="10"/>
      <c r="V17" s="7"/>
      <c r="Y17" s="174" t="str">
        <f t="shared" si="2"/>
        <v/>
      </c>
      <c r="Z17" s="21" t="str">
        <f>IFERROR(VLOOKUP(S17,'Totaal miniemen - jongens'!B:B,1,FALSE),"")</f>
        <v/>
      </c>
      <c r="AA17" s="16"/>
      <c r="AB17" s="10"/>
      <c r="AC17" s="10"/>
      <c r="AD17" s="10"/>
      <c r="AE17" s="7"/>
      <c r="AF17" s="7"/>
      <c r="AG17" s="7"/>
      <c r="AH17" s="179" t="str">
        <f t="shared" si="3"/>
        <v/>
      </c>
    </row>
    <row r="18" spans="6:34" x14ac:dyDescent="0.3">
      <c r="F18" s="7"/>
      <c r="G18" s="166" t="str">
        <f t="shared" si="0"/>
        <v/>
      </c>
      <c r="H18" s="18" t="str">
        <f>IFERROR(VLOOKUP(A18,'Totaal pupillen - jongens'!B:B,1,FALSE),"")</f>
        <v/>
      </c>
      <c r="I18" s="16"/>
      <c r="J18" s="10"/>
      <c r="K18" s="10"/>
      <c r="L18" s="10"/>
      <c r="M18" s="7"/>
      <c r="N18" s="7"/>
      <c r="O18" s="7"/>
      <c r="P18" s="168" t="str">
        <f t="shared" si="1"/>
        <v/>
      </c>
      <c r="Q18" s="21" t="str">
        <f>IFERROR(VLOOKUP(J18,'Totaal pupillen - meisjes'!B:B,1,FALSE),"")</f>
        <v/>
      </c>
      <c r="R18" s="16"/>
      <c r="S18" s="10"/>
      <c r="T18" s="10"/>
      <c r="U18" s="10"/>
      <c r="V18" s="7"/>
      <c r="Y18" s="174" t="str">
        <f t="shared" si="2"/>
        <v/>
      </c>
      <c r="Z18" s="21" t="str">
        <f>IFERROR(VLOOKUP(S18,'Totaal miniemen - jongens'!B:B,1,FALSE),"")</f>
        <v/>
      </c>
      <c r="AA18" s="16"/>
      <c r="AB18" s="10"/>
      <c r="AC18" s="10"/>
      <c r="AD18" s="10"/>
      <c r="AE18" s="7"/>
      <c r="AF18" s="7"/>
      <c r="AG18" s="7"/>
      <c r="AH18" s="179" t="str">
        <f t="shared" si="3"/>
        <v/>
      </c>
    </row>
    <row r="19" spans="6:34" x14ac:dyDescent="0.3">
      <c r="F19" s="7"/>
      <c r="G19" s="166" t="str">
        <f t="shared" si="0"/>
        <v/>
      </c>
      <c r="H19" s="18" t="str">
        <f>IFERROR(VLOOKUP(A19,'Totaal pupillen - jongens'!B:B,1,FALSE),"")</f>
        <v/>
      </c>
      <c r="I19" s="16"/>
      <c r="J19" s="10"/>
      <c r="K19" s="10"/>
      <c r="L19" s="10"/>
      <c r="M19" s="7"/>
      <c r="N19" s="7"/>
      <c r="O19" s="7"/>
      <c r="P19" s="168" t="str">
        <f t="shared" si="1"/>
        <v/>
      </c>
      <c r="Q19" s="21" t="str">
        <f>IFERROR(VLOOKUP(J19,'Totaal pupillen - meisjes'!B:B,1,FALSE),"")</f>
        <v/>
      </c>
      <c r="R19" s="16"/>
      <c r="S19" s="10"/>
      <c r="T19" s="10"/>
      <c r="U19" s="10"/>
      <c r="V19" s="7"/>
      <c r="Y19" s="174" t="str">
        <f t="shared" si="2"/>
        <v/>
      </c>
      <c r="Z19" s="21" t="str">
        <f>IFERROR(VLOOKUP(S19,'Totaal miniemen - jongens'!B:B,1,FALSE),"")</f>
        <v/>
      </c>
      <c r="AA19" s="16"/>
      <c r="AB19" s="10"/>
      <c r="AC19" s="10"/>
      <c r="AD19" s="10"/>
      <c r="AE19" s="7"/>
      <c r="AF19" s="7"/>
      <c r="AG19" s="7"/>
      <c r="AH19" s="179" t="str">
        <f t="shared" si="3"/>
        <v/>
      </c>
    </row>
    <row r="20" spans="6:34" x14ac:dyDescent="0.3">
      <c r="F20" s="7"/>
      <c r="G20" s="166" t="str">
        <f t="shared" si="0"/>
        <v/>
      </c>
      <c r="H20" s="18" t="str">
        <f>IFERROR(VLOOKUP(A20,'Totaal pupillen - jongens'!B:B,1,FALSE),"")</f>
        <v/>
      </c>
      <c r="I20" s="16"/>
      <c r="J20" s="10"/>
      <c r="K20" s="10"/>
      <c r="L20" s="10"/>
      <c r="M20" s="7"/>
      <c r="N20" s="7"/>
      <c r="O20" s="7"/>
      <c r="P20" s="168" t="str">
        <f t="shared" si="1"/>
        <v/>
      </c>
      <c r="Q20" s="21" t="str">
        <f>IFERROR(VLOOKUP(J20,'Totaal pupillen - meisjes'!B:B,1,FALSE),"")</f>
        <v/>
      </c>
      <c r="R20" s="16"/>
      <c r="S20" s="10"/>
      <c r="T20" s="10"/>
      <c r="U20" s="10"/>
      <c r="V20" s="7"/>
      <c r="Y20" s="174" t="str">
        <f t="shared" si="2"/>
        <v/>
      </c>
      <c r="Z20" s="21" t="str">
        <f>IFERROR(VLOOKUP(S20,'Totaal miniemen - jongens'!B:B,1,FALSE),"")</f>
        <v/>
      </c>
      <c r="AA20" s="16"/>
      <c r="AB20" s="10"/>
      <c r="AC20" s="10"/>
      <c r="AD20" s="10"/>
      <c r="AE20" s="7"/>
      <c r="AF20" s="7"/>
      <c r="AG20" s="7"/>
      <c r="AH20" s="179" t="str">
        <f t="shared" si="3"/>
        <v/>
      </c>
    </row>
    <row r="21" spans="6:34" x14ac:dyDescent="0.3">
      <c r="F21" s="7"/>
      <c r="G21" s="166" t="str">
        <f t="shared" si="0"/>
        <v/>
      </c>
      <c r="H21" s="18" t="str">
        <f>IFERROR(VLOOKUP(A21,'Totaal pupillen - jongens'!B:B,1,FALSE),"")</f>
        <v/>
      </c>
      <c r="I21" s="16"/>
      <c r="J21" s="10"/>
      <c r="K21" s="10"/>
      <c r="L21" s="10"/>
      <c r="M21" s="7"/>
      <c r="N21" s="7"/>
      <c r="O21" s="7"/>
      <c r="P21" s="168" t="str">
        <f t="shared" si="1"/>
        <v/>
      </c>
      <c r="Q21" s="21" t="str">
        <f>IFERROR(VLOOKUP(J21,'Totaal pupillen - meisjes'!B:B,1,FALSE),"")</f>
        <v/>
      </c>
      <c r="R21" s="16"/>
      <c r="S21" s="10"/>
      <c r="T21" s="10"/>
      <c r="U21" s="10"/>
      <c r="V21" s="7"/>
      <c r="Y21" s="174" t="str">
        <f t="shared" si="2"/>
        <v/>
      </c>
      <c r="Z21" s="21" t="str">
        <f>IFERROR(VLOOKUP(S21,'Totaal miniemen - jongens'!B:B,1,FALSE),"")</f>
        <v/>
      </c>
      <c r="AA21" s="16"/>
      <c r="AB21" s="10"/>
      <c r="AC21" s="10"/>
      <c r="AD21" s="10"/>
      <c r="AE21" s="7"/>
      <c r="AF21" s="7"/>
      <c r="AG21" s="7"/>
      <c r="AH21" s="179" t="str">
        <f t="shared" si="3"/>
        <v/>
      </c>
    </row>
    <row r="22" spans="6:34" x14ac:dyDescent="0.3">
      <c r="F22" s="7"/>
      <c r="G22" s="166" t="str">
        <f t="shared" si="0"/>
        <v/>
      </c>
      <c r="H22" s="18" t="str">
        <f>IFERROR(VLOOKUP(A22,'Totaal pupillen - jongens'!B:B,1,FALSE),"")</f>
        <v/>
      </c>
      <c r="I22" s="16"/>
      <c r="J22" s="10"/>
      <c r="K22" s="10"/>
      <c r="L22" s="10"/>
      <c r="M22" s="7"/>
      <c r="N22" s="7"/>
      <c r="O22" s="7"/>
      <c r="P22" s="168" t="str">
        <f t="shared" si="1"/>
        <v/>
      </c>
      <c r="Q22" s="21" t="str">
        <f>IFERROR(VLOOKUP(J22,'Totaal pupillen - meisjes'!B:B,1,FALSE),"")</f>
        <v/>
      </c>
      <c r="R22" s="16"/>
      <c r="S22" s="10"/>
      <c r="T22" s="10"/>
      <c r="U22" s="10"/>
      <c r="V22" s="7"/>
      <c r="Y22" s="174" t="str">
        <f t="shared" si="2"/>
        <v/>
      </c>
      <c r="Z22" s="21" t="str">
        <f>IFERROR(VLOOKUP(S22,'Totaal miniemen - jongens'!B:B,1,FALSE),"")</f>
        <v/>
      </c>
      <c r="AA22" s="16"/>
      <c r="AB22" s="10"/>
      <c r="AC22" s="10"/>
      <c r="AD22" s="10"/>
      <c r="AE22" s="7"/>
      <c r="AF22" s="7"/>
      <c r="AG22" s="7"/>
      <c r="AH22" s="179" t="str">
        <f t="shared" si="3"/>
        <v/>
      </c>
    </row>
    <row r="23" spans="6:34" x14ac:dyDescent="0.3">
      <c r="F23" s="7"/>
      <c r="G23" s="166" t="str">
        <f t="shared" si="0"/>
        <v/>
      </c>
      <c r="H23" s="18" t="str">
        <f>IFERROR(VLOOKUP(A23,'Totaal pupillen - jongens'!B:B,1,FALSE),"")</f>
        <v/>
      </c>
      <c r="I23" s="16"/>
      <c r="J23" s="10"/>
      <c r="K23" s="10"/>
      <c r="L23" s="10"/>
      <c r="M23" s="7"/>
      <c r="N23" s="7"/>
      <c r="O23" s="7"/>
      <c r="P23" s="168" t="str">
        <f t="shared" si="1"/>
        <v/>
      </c>
      <c r="Q23" s="21" t="str">
        <f>IFERROR(VLOOKUP(J23,'Totaal pupillen - meisjes'!B:B,1,FALSE),"")</f>
        <v/>
      </c>
      <c r="R23" s="16"/>
      <c r="S23" s="10"/>
      <c r="T23" s="10"/>
      <c r="U23" s="10"/>
      <c r="V23" s="7"/>
      <c r="Y23" s="174" t="str">
        <f t="shared" si="2"/>
        <v/>
      </c>
      <c r="Z23" s="21" t="str">
        <f>IFERROR(VLOOKUP(S23,'Totaal miniemen - jongens'!B:B,1,FALSE),"")</f>
        <v/>
      </c>
      <c r="AA23" s="16"/>
      <c r="AB23" s="10"/>
      <c r="AC23" s="10"/>
      <c r="AD23" s="10"/>
      <c r="AE23" s="7"/>
      <c r="AF23" s="7"/>
      <c r="AG23" s="7"/>
      <c r="AH23" s="179" t="str">
        <f t="shared" si="3"/>
        <v/>
      </c>
    </row>
    <row r="24" spans="6:34" x14ac:dyDescent="0.3">
      <c r="F24" s="7"/>
      <c r="G24" s="166" t="str">
        <f t="shared" si="0"/>
        <v/>
      </c>
      <c r="H24" s="18" t="str">
        <f>IFERROR(VLOOKUP(A24,'Totaal pupillen - jongens'!B:B,1,FALSE),"")</f>
        <v/>
      </c>
      <c r="I24" s="16"/>
      <c r="J24" s="10"/>
      <c r="K24" s="10"/>
      <c r="L24" s="10"/>
      <c r="M24" s="7"/>
      <c r="N24" s="7"/>
      <c r="O24" s="7"/>
      <c r="P24" s="168" t="str">
        <f t="shared" si="1"/>
        <v/>
      </c>
      <c r="Q24" s="21" t="str">
        <f>IFERROR(VLOOKUP(J24,'Totaal pupillen - meisjes'!B:B,1,FALSE),"")</f>
        <v/>
      </c>
      <c r="R24" s="16"/>
      <c r="S24" s="10"/>
      <c r="T24" s="10"/>
      <c r="U24" s="10"/>
      <c r="V24" s="7"/>
      <c r="Y24" s="174" t="str">
        <f t="shared" si="2"/>
        <v/>
      </c>
      <c r="Z24" s="21" t="str">
        <f>IFERROR(VLOOKUP(S24,'Totaal miniemen - jongens'!B:B,1,FALSE),"")</f>
        <v/>
      </c>
      <c r="AA24" s="16"/>
      <c r="AB24" s="10"/>
      <c r="AC24" s="10"/>
      <c r="AD24" s="10"/>
      <c r="AE24" s="7"/>
      <c r="AF24" s="7"/>
      <c r="AG24" s="7"/>
      <c r="AH24" s="179" t="str">
        <f t="shared" si="3"/>
        <v/>
      </c>
    </row>
    <row r="25" spans="6:34" x14ac:dyDescent="0.3">
      <c r="F25" s="7"/>
      <c r="G25" s="166" t="str">
        <f t="shared" si="0"/>
        <v/>
      </c>
      <c r="H25" s="18" t="str">
        <f>IFERROR(VLOOKUP(A25,'Totaal pupillen - jongens'!B:B,1,FALSE),"")</f>
        <v/>
      </c>
      <c r="I25" s="16"/>
      <c r="J25" s="10"/>
      <c r="K25" s="10"/>
      <c r="L25" s="10"/>
      <c r="M25" s="7"/>
      <c r="N25" s="7"/>
      <c r="O25" s="7"/>
      <c r="P25" s="168" t="str">
        <f t="shared" si="1"/>
        <v/>
      </c>
      <c r="Q25" s="21" t="str">
        <f>IFERROR(VLOOKUP(J25,'Totaal pupillen - meisjes'!B:B,1,FALSE),"")</f>
        <v/>
      </c>
      <c r="R25" s="16"/>
      <c r="S25" s="10"/>
      <c r="T25" s="10"/>
      <c r="U25" s="10"/>
      <c r="V25" s="7"/>
      <c r="Y25" s="174" t="str">
        <f t="shared" si="2"/>
        <v/>
      </c>
      <c r="Z25" s="21" t="str">
        <f>IFERROR(VLOOKUP(S25,'Totaal miniemen - jongens'!B:B,1,FALSE),"")</f>
        <v/>
      </c>
      <c r="AA25" s="16"/>
      <c r="AB25" s="10"/>
      <c r="AC25" s="10"/>
      <c r="AD25" s="10"/>
      <c r="AE25" s="7"/>
      <c r="AF25" s="7"/>
      <c r="AG25" s="7"/>
      <c r="AH25" s="179" t="str">
        <f t="shared" si="3"/>
        <v/>
      </c>
    </row>
    <row r="26" spans="6:34" x14ac:dyDescent="0.3">
      <c r="F26" s="7"/>
      <c r="G26" s="166" t="str">
        <f t="shared" si="0"/>
        <v/>
      </c>
      <c r="H26" s="18" t="str">
        <f>IFERROR(VLOOKUP(A26,'Totaal pupillen - jongens'!B:B,1,FALSE),"")</f>
        <v/>
      </c>
      <c r="I26" s="16"/>
      <c r="J26" s="10"/>
      <c r="K26" s="10"/>
      <c r="L26" s="10"/>
      <c r="M26" s="7"/>
      <c r="N26" s="7"/>
      <c r="O26" s="7"/>
      <c r="P26" s="168" t="str">
        <f t="shared" si="1"/>
        <v/>
      </c>
      <c r="Q26" s="21" t="str">
        <f>IFERROR(VLOOKUP(J26,'Totaal pupillen - meisjes'!B:B,1,FALSE),"")</f>
        <v/>
      </c>
      <c r="R26" s="16"/>
      <c r="S26" s="10"/>
      <c r="T26" s="10"/>
      <c r="U26" s="10"/>
      <c r="V26" s="7"/>
      <c r="Y26" s="174" t="str">
        <f t="shared" si="2"/>
        <v/>
      </c>
      <c r="Z26" s="21" t="str">
        <f>IFERROR(VLOOKUP(S26,'Totaal miniemen - jongens'!B:B,1,FALSE),"")</f>
        <v/>
      </c>
      <c r="AA26" s="16"/>
      <c r="AB26" s="10"/>
      <c r="AC26" s="10"/>
      <c r="AD26" s="10"/>
      <c r="AE26" s="7"/>
      <c r="AF26" s="7"/>
      <c r="AG26" s="7"/>
      <c r="AH26" s="179" t="str">
        <f t="shared" si="3"/>
        <v/>
      </c>
    </row>
    <row r="27" spans="6:34" x14ac:dyDescent="0.3">
      <c r="F27" s="7"/>
      <c r="G27" s="166" t="str">
        <f t="shared" si="0"/>
        <v/>
      </c>
      <c r="H27" s="18" t="str">
        <f>IFERROR(VLOOKUP(A27,'Totaal pupillen - jongens'!B:B,1,FALSE),"")</f>
        <v/>
      </c>
      <c r="I27" s="16"/>
      <c r="J27" s="10"/>
      <c r="K27" s="10"/>
      <c r="L27" s="10"/>
      <c r="M27" s="7"/>
      <c r="N27" s="7"/>
      <c r="O27" s="7"/>
      <c r="P27" s="168" t="str">
        <f t="shared" si="1"/>
        <v/>
      </c>
      <c r="Q27" s="21" t="str">
        <f>IFERROR(VLOOKUP(J27,'Totaal pupillen - meisjes'!B:B,1,FALSE),"")</f>
        <v/>
      </c>
      <c r="R27" s="16"/>
      <c r="S27" s="10"/>
      <c r="T27" s="10"/>
      <c r="U27" s="10"/>
      <c r="V27" s="7"/>
      <c r="Y27" s="174" t="str">
        <f t="shared" si="2"/>
        <v/>
      </c>
      <c r="Z27" s="21" t="str">
        <f>IFERROR(VLOOKUP(S27,'Totaal miniemen - jongens'!B:B,1,FALSE),"")</f>
        <v/>
      </c>
      <c r="AA27" s="16"/>
      <c r="AB27" s="10"/>
      <c r="AC27" s="10"/>
      <c r="AD27" s="10"/>
      <c r="AE27" s="7"/>
      <c r="AF27" s="7"/>
      <c r="AG27" s="7"/>
      <c r="AH27" s="179" t="str">
        <f t="shared" si="3"/>
        <v/>
      </c>
    </row>
    <row r="28" spans="6:34" x14ac:dyDescent="0.3">
      <c r="F28" s="7"/>
      <c r="G28" s="166" t="str">
        <f t="shared" si="0"/>
        <v/>
      </c>
      <c r="H28" s="18" t="str">
        <f>IFERROR(VLOOKUP(A28,'Totaal pupillen - jongens'!B:B,1,FALSE),"")</f>
        <v/>
      </c>
      <c r="I28" s="16"/>
      <c r="J28" s="10"/>
      <c r="K28" s="10"/>
      <c r="L28" s="10"/>
      <c r="M28" s="7"/>
      <c r="N28" s="7"/>
      <c r="O28" s="7"/>
      <c r="P28" s="168" t="str">
        <f t="shared" si="1"/>
        <v/>
      </c>
      <c r="Q28" s="21" t="str">
        <f>IFERROR(VLOOKUP(J28,'Totaal pupillen - meisjes'!B:B,1,FALSE),"")</f>
        <v/>
      </c>
      <c r="R28" s="16"/>
      <c r="S28" s="10"/>
      <c r="T28" s="10"/>
      <c r="U28" s="10"/>
      <c r="V28" s="7"/>
      <c r="Y28" s="174" t="str">
        <f t="shared" si="2"/>
        <v/>
      </c>
      <c r="Z28" s="21" t="str">
        <f>IFERROR(VLOOKUP(S28,'Totaal miniemen - jongens'!B:B,1,FALSE),"")</f>
        <v/>
      </c>
      <c r="AA28" s="16"/>
      <c r="AB28" s="10"/>
      <c r="AC28" s="10"/>
      <c r="AD28" s="10"/>
      <c r="AE28" s="7"/>
      <c r="AF28" s="7"/>
      <c r="AG28" s="7"/>
      <c r="AH28" s="179" t="str">
        <f t="shared" si="3"/>
        <v/>
      </c>
    </row>
    <row r="29" spans="6:34" x14ac:dyDescent="0.3">
      <c r="F29" s="7"/>
      <c r="G29" s="166" t="str">
        <f t="shared" si="0"/>
        <v/>
      </c>
      <c r="H29" s="18" t="str">
        <f>IFERROR(VLOOKUP(A29,'Totaal pupillen - jongens'!B:B,1,FALSE),"")</f>
        <v/>
      </c>
      <c r="I29" s="16"/>
      <c r="J29" s="10"/>
      <c r="K29" s="10"/>
      <c r="L29" s="10"/>
      <c r="M29" s="7"/>
      <c r="N29" s="7"/>
      <c r="O29" s="7"/>
      <c r="P29" s="168" t="str">
        <f t="shared" si="1"/>
        <v/>
      </c>
      <c r="Q29" s="21" t="str">
        <f>IFERROR(VLOOKUP(J29,'Totaal pupillen - meisjes'!B:B,1,FALSE),"")</f>
        <v/>
      </c>
      <c r="R29" s="16"/>
      <c r="S29" s="10"/>
      <c r="T29" s="10"/>
      <c r="U29" s="10"/>
      <c r="V29" s="7"/>
      <c r="Y29" s="174" t="str">
        <f t="shared" si="2"/>
        <v/>
      </c>
      <c r="Z29" s="21" t="str">
        <f>IFERROR(VLOOKUP(S29,'Totaal miniemen - jongens'!B:B,1,FALSE),"")</f>
        <v/>
      </c>
      <c r="AA29" s="16"/>
      <c r="AB29" s="10"/>
      <c r="AC29" s="10"/>
      <c r="AD29" s="10"/>
      <c r="AE29" s="7"/>
      <c r="AF29" s="7"/>
      <c r="AG29" s="7"/>
      <c r="AH29" s="179" t="str">
        <f t="shared" si="3"/>
        <v/>
      </c>
    </row>
    <row r="30" spans="6:34" x14ac:dyDescent="0.3">
      <c r="F30" s="7"/>
      <c r="G30" s="166" t="str">
        <f t="shared" si="0"/>
        <v/>
      </c>
      <c r="H30" s="18" t="str">
        <f>IFERROR(VLOOKUP(A30,'Totaal pupillen - jongens'!B:B,1,FALSE),"")</f>
        <v/>
      </c>
      <c r="I30" s="16"/>
      <c r="J30" s="10"/>
      <c r="K30" s="10"/>
      <c r="L30" s="10"/>
      <c r="M30" s="7"/>
      <c r="N30" s="7"/>
      <c r="O30" s="7"/>
      <c r="P30" s="168" t="str">
        <f t="shared" si="1"/>
        <v/>
      </c>
      <c r="Q30" s="21" t="str">
        <f>IFERROR(VLOOKUP(J30,'Totaal pupillen - meisjes'!B:B,1,FALSE),"")</f>
        <v/>
      </c>
      <c r="R30" s="16"/>
      <c r="S30" s="10"/>
      <c r="T30" s="10"/>
      <c r="U30" s="10"/>
      <c r="V30" s="7"/>
      <c r="Y30" s="174" t="str">
        <f t="shared" si="2"/>
        <v/>
      </c>
      <c r="Z30" s="21" t="str">
        <f>IFERROR(VLOOKUP(S30,'Totaal miniemen - jongens'!B:B,1,FALSE),"")</f>
        <v/>
      </c>
      <c r="AA30" s="16"/>
      <c r="AB30" s="10"/>
      <c r="AC30" s="10"/>
      <c r="AD30" s="10"/>
      <c r="AE30" s="7"/>
      <c r="AF30" s="7"/>
      <c r="AG30" s="7"/>
      <c r="AH30" s="179" t="str">
        <f t="shared" si="3"/>
        <v/>
      </c>
    </row>
    <row r="31" spans="6:34" x14ac:dyDescent="0.3">
      <c r="F31" s="7"/>
      <c r="G31" s="166" t="str">
        <f t="shared" si="0"/>
        <v/>
      </c>
      <c r="H31" s="18" t="str">
        <f>IFERROR(VLOOKUP(A31,'Totaal pupillen - jongens'!B:B,1,FALSE),"")</f>
        <v/>
      </c>
      <c r="I31" s="16"/>
      <c r="J31" s="10"/>
      <c r="K31" s="10"/>
      <c r="L31" s="10"/>
      <c r="M31" s="7"/>
      <c r="N31" s="7"/>
      <c r="O31" s="7"/>
      <c r="P31" s="168" t="str">
        <f t="shared" si="1"/>
        <v/>
      </c>
      <c r="Q31" s="21" t="str">
        <f>IFERROR(VLOOKUP(J31,'Totaal pupillen - meisjes'!B:B,1,FALSE),"")</f>
        <v/>
      </c>
      <c r="R31" s="16"/>
      <c r="S31" s="10"/>
      <c r="T31" s="10"/>
      <c r="U31" s="10"/>
      <c r="V31" s="7"/>
      <c r="Y31" s="174" t="str">
        <f t="shared" si="2"/>
        <v/>
      </c>
      <c r="Z31" s="21" t="str">
        <f>IFERROR(VLOOKUP(S31,'Totaal miniemen - jongens'!B:B,1,FALSE),"")</f>
        <v/>
      </c>
      <c r="AA31" s="16"/>
      <c r="AB31" s="10"/>
      <c r="AC31" s="10"/>
      <c r="AD31" s="10"/>
      <c r="AE31" s="7"/>
      <c r="AF31" s="7"/>
      <c r="AG31" s="7"/>
      <c r="AH31" s="179" t="str">
        <f t="shared" si="3"/>
        <v/>
      </c>
    </row>
    <row r="32" spans="6:34" x14ac:dyDescent="0.3">
      <c r="F32" s="7"/>
      <c r="G32" s="166" t="str">
        <f t="shared" si="0"/>
        <v/>
      </c>
      <c r="H32" s="18" t="str">
        <f>IFERROR(VLOOKUP(A32,'Totaal pupillen - jongens'!B:B,1,FALSE),"")</f>
        <v/>
      </c>
      <c r="I32" s="16"/>
      <c r="J32" s="10"/>
      <c r="K32" s="10"/>
      <c r="L32" s="10"/>
      <c r="M32" s="7"/>
      <c r="N32" s="7"/>
      <c r="O32" s="7"/>
      <c r="P32" s="168" t="str">
        <f t="shared" si="1"/>
        <v/>
      </c>
      <c r="Q32" s="21" t="str">
        <f>IFERROR(VLOOKUP(J32,'Totaal pupillen - meisjes'!B:B,1,FALSE),"")</f>
        <v/>
      </c>
      <c r="R32" s="16"/>
      <c r="S32" s="10"/>
      <c r="T32" s="10"/>
      <c r="U32" s="10"/>
      <c r="V32" s="7"/>
      <c r="Y32" s="174" t="str">
        <f t="shared" si="2"/>
        <v/>
      </c>
      <c r="Z32" s="21" t="str">
        <f>IFERROR(VLOOKUP(S32,'Totaal miniemen - jongens'!B:B,1,FALSE),"")</f>
        <v/>
      </c>
      <c r="AA32" s="16"/>
      <c r="AB32" s="10"/>
      <c r="AC32" s="10"/>
      <c r="AD32" s="10"/>
      <c r="AE32" s="7"/>
      <c r="AF32" s="7"/>
      <c r="AG32" s="7"/>
      <c r="AH32" s="179" t="str">
        <f t="shared" si="3"/>
        <v/>
      </c>
    </row>
    <row r="33" spans="6:34" x14ac:dyDescent="0.3">
      <c r="F33" s="7"/>
      <c r="G33" s="166" t="str">
        <f t="shared" si="0"/>
        <v/>
      </c>
      <c r="H33" s="18" t="str">
        <f>IFERROR(VLOOKUP(A33,'Totaal pupillen - jongens'!B:B,1,FALSE),"")</f>
        <v/>
      </c>
      <c r="I33" s="16"/>
      <c r="J33" s="10"/>
      <c r="K33" s="10"/>
      <c r="L33" s="10"/>
      <c r="M33" s="7"/>
      <c r="N33" s="7"/>
      <c r="O33" s="7"/>
      <c r="P33" s="168" t="str">
        <f t="shared" si="1"/>
        <v/>
      </c>
      <c r="Q33" s="21" t="str">
        <f>IFERROR(VLOOKUP(J33,'Totaal pupillen - meisjes'!B:B,1,FALSE),"")</f>
        <v/>
      </c>
      <c r="R33" s="16"/>
      <c r="S33" s="10"/>
      <c r="T33" s="10"/>
      <c r="U33" s="10"/>
      <c r="V33" s="7"/>
      <c r="Y33" s="174" t="str">
        <f t="shared" si="2"/>
        <v/>
      </c>
      <c r="Z33" s="21" t="str">
        <f>IFERROR(VLOOKUP(S33,'Totaal miniemen - jongens'!B:B,1,FALSE),"")</f>
        <v/>
      </c>
      <c r="AA33" s="16"/>
      <c r="AB33" s="10"/>
      <c r="AC33" s="10"/>
      <c r="AD33" s="10"/>
      <c r="AE33" s="7"/>
      <c r="AF33" s="7"/>
      <c r="AG33" s="7"/>
      <c r="AH33" s="179" t="str">
        <f t="shared" si="3"/>
        <v/>
      </c>
    </row>
    <row r="34" spans="6:34" x14ac:dyDescent="0.3">
      <c r="F34" s="7"/>
      <c r="G34" s="166" t="str">
        <f t="shared" si="0"/>
        <v/>
      </c>
      <c r="H34" s="18" t="str">
        <f>IFERROR(VLOOKUP(A34,'Totaal pupillen - jongens'!B:B,1,FALSE),"")</f>
        <v/>
      </c>
      <c r="I34" s="16"/>
      <c r="J34" s="10"/>
      <c r="K34" s="10"/>
      <c r="L34" s="10"/>
      <c r="M34" s="7"/>
      <c r="N34" s="7"/>
      <c r="O34" s="7"/>
      <c r="P34" s="168" t="str">
        <f t="shared" si="1"/>
        <v/>
      </c>
      <c r="Q34" s="21" t="str">
        <f>IFERROR(VLOOKUP(J34,'Totaal pupillen - meisjes'!B:B,1,FALSE),"")</f>
        <v/>
      </c>
      <c r="R34" s="16"/>
      <c r="S34" s="10"/>
      <c r="T34" s="10"/>
      <c r="U34" s="10"/>
      <c r="V34" s="7"/>
      <c r="Y34" s="174" t="str">
        <f t="shared" si="2"/>
        <v/>
      </c>
      <c r="Z34" s="21" t="str">
        <f>IFERROR(VLOOKUP(S34,'Totaal miniemen - jongens'!B:B,1,FALSE),"")</f>
        <v/>
      </c>
      <c r="AA34" s="16"/>
      <c r="AB34" s="10"/>
      <c r="AC34" s="10"/>
      <c r="AD34" s="10"/>
      <c r="AE34" s="7"/>
      <c r="AF34" s="7"/>
      <c r="AG34" s="7"/>
      <c r="AH34" s="179" t="str">
        <f t="shared" si="3"/>
        <v/>
      </c>
    </row>
    <row r="35" spans="6:34" x14ac:dyDescent="0.3">
      <c r="F35" s="7"/>
      <c r="G35" s="166" t="str">
        <f t="shared" si="0"/>
        <v/>
      </c>
      <c r="H35" s="18" t="str">
        <f>IFERROR(VLOOKUP(A35,'Totaal pupillen - jongens'!B:B,1,FALSE),"")</f>
        <v/>
      </c>
      <c r="I35" s="16"/>
      <c r="J35" s="10"/>
      <c r="K35" s="10"/>
      <c r="L35" s="10"/>
      <c r="M35" s="7"/>
      <c r="N35" s="7"/>
      <c r="O35" s="7"/>
      <c r="P35" s="168" t="str">
        <f t="shared" si="1"/>
        <v/>
      </c>
      <c r="Q35" s="21" t="str">
        <f>IFERROR(VLOOKUP(J35,'Totaal pupillen - meisjes'!B:B,1,FALSE),"")</f>
        <v/>
      </c>
      <c r="R35" s="16"/>
      <c r="S35" s="10"/>
      <c r="T35" s="10"/>
      <c r="U35" s="10"/>
      <c r="V35" s="7"/>
      <c r="Y35" s="174" t="str">
        <f t="shared" si="2"/>
        <v/>
      </c>
      <c r="Z35" s="21" t="str">
        <f>IFERROR(VLOOKUP(S35,'Totaal miniemen - jongens'!B:B,1,FALSE),"")</f>
        <v/>
      </c>
      <c r="AA35" s="16"/>
      <c r="AB35" s="10"/>
      <c r="AC35" s="10"/>
      <c r="AD35" s="10"/>
      <c r="AE35" s="7"/>
      <c r="AF35" s="7"/>
      <c r="AG35" s="7"/>
      <c r="AH35" s="179" t="str">
        <f t="shared" si="3"/>
        <v/>
      </c>
    </row>
    <row r="36" spans="6:34" x14ac:dyDescent="0.3">
      <c r="F36" s="7"/>
      <c r="G36" s="166" t="str">
        <f t="shared" si="0"/>
        <v/>
      </c>
      <c r="H36" s="18" t="str">
        <f>IFERROR(VLOOKUP(A36,'Totaal pupillen - jongens'!B:B,1,FALSE),"")</f>
        <v/>
      </c>
      <c r="I36" s="16"/>
      <c r="J36" s="10"/>
      <c r="K36" s="10"/>
      <c r="L36" s="10"/>
      <c r="M36" s="7"/>
      <c r="N36" s="7"/>
      <c r="O36" s="7"/>
      <c r="P36" s="168" t="str">
        <f t="shared" si="1"/>
        <v/>
      </c>
      <c r="Q36" s="21" t="str">
        <f>IFERROR(VLOOKUP(J36,'Totaal pupillen - meisjes'!B:B,1,FALSE),"")</f>
        <v/>
      </c>
      <c r="R36" s="16"/>
      <c r="S36" s="10"/>
      <c r="T36" s="10"/>
      <c r="U36" s="10"/>
      <c r="V36" s="7"/>
      <c r="Y36" s="174" t="str">
        <f t="shared" si="2"/>
        <v/>
      </c>
      <c r="Z36" s="21" t="str">
        <f>IFERROR(VLOOKUP(S36,'Totaal miniemen - jongens'!B:B,1,FALSE),"")</f>
        <v/>
      </c>
      <c r="AA36" s="16"/>
      <c r="AB36" s="10"/>
      <c r="AC36" s="10"/>
      <c r="AD36" s="10"/>
      <c r="AE36" s="7"/>
      <c r="AF36" s="7"/>
      <c r="AG36" s="7"/>
      <c r="AH36" s="179" t="str">
        <f t="shared" si="3"/>
        <v/>
      </c>
    </row>
    <row r="37" spans="6:34" x14ac:dyDescent="0.3">
      <c r="F37" s="7"/>
      <c r="G37" s="166" t="str">
        <f t="shared" si="0"/>
        <v/>
      </c>
      <c r="H37" s="18" t="str">
        <f>IFERROR(VLOOKUP(A37,'Totaal pupillen - jongens'!B:B,1,FALSE),"")</f>
        <v/>
      </c>
      <c r="I37" s="16"/>
      <c r="J37" s="10"/>
      <c r="K37" s="10"/>
      <c r="L37" s="10"/>
      <c r="M37" s="7"/>
      <c r="N37" s="7"/>
      <c r="O37" s="7"/>
      <c r="P37" s="168" t="str">
        <f t="shared" si="1"/>
        <v/>
      </c>
      <c r="Q37" s="21" t="str">
        <f>IFERROR(VLOOKUP(J37,'Totaal pupillen - meisjes'!B:B,1,FALSE),"")</f>
        <v/>
      </c>
      <c r="R37" s="16"/>
      <c r="S37" s="10"/>
      <c r="T37" s="10"/>
      <c r="U37" s="10"/>
      <c r="V37" s="7"/>
      <c r="Y37" s="174" t="str">
        <f t="shared" si="2"/>
        <v/>
      </c>
      <c r="Z37" s="21" t="str">
        <f>IFERROR(VLOOKUP(S37,'Totaal miniemen - jongens'!B:B,1,FALSE),"")</f>
        <v/>
      </c>
      <c r="AA37" s="16"/>
      <c r="AB37" s="10"/>
      <c r="AC37" s="10"/>
      <c r="AD37" s="10"/>
      <c r="AE37" s="7"/>
      <c r="AF37" s="7"/>
      <c r="AG37" s="7"/>
      <c r="AH37" s="179" t="str">
        <f t="shared" si="3"/>
        <v/>
      </c>
    </row>
    <row r="38" spans="6:34" x14ac:dyDescent="0.3">
      <c r="F38" s="7"/>
      <c r="G38" s="166" t="str">
        <f t="shared" si="0"/>
        <v/>
      </c>
      <c r="H38" s="18" t="str">
        <f>IFERROR(VLOOKUP(A38,'Totaal pupillen - jongens'!B:B,1,FALSE),"")</f>
        <v/>
      </c>
      <c r="I38" s="16"/>
      <c r="J38" s="10"/>
      <c r="K38" s="10"/>
      <c r="L38" s="10"/>
      <c r="M38" s="7"/>
      <c r="N38" s="7"/>
      <c r="O38" s="7"/>
      <c r="P38" s="168" t="str">
        <f t="shared" si="1"/>
        <v/>
      </c>
      <c r="Q38" s="21" t="str">
        <f>IFERROR(VLOOKUP(J38,'Totaal pupillen - meisjes'!B:B,1,FALSE),"")</f>
        <v/>
      </c>
      <c r="R38" s="16"/>
      <c r="S38" s="10"/>
      <c r="T38" s="10"/>
      <c r="U38" s="10"/>
      <c r="V38" s="7"/>
      <c r="Y38" s="174" t="str">
        <f t="shared" si="2"/>
        <v/>
      </c>
      <c r="Z38" s="21" t="str">
        <f>IFERROR(VLOOKUP(S38,'Totaal miniemen - jongens'!B:B,1,FALSE),"")</f>
        <v/>
      </c>
      <c r="AA38" s="16"/>
      <c r="AB38" s="10"/>
      <c r="AC38" s="10"/>
      <c r="AD38" s="10"/>
      <c r="AE38" s="7"/>
      <c r="AF38" s="7"/>
      <c r="AG38" s="7"/>
      <c r="AH38" s="179" t="str">
        <f t="shared" si="3"/>
        <v/>
      </c>
    </row>
    <row r="39" spans="6:34" x14ac:dyDescent="0.3">
      <c r="F39" s="7"/>
      <c r="G39" s="166" t="str">
        <f t="shared" si="0"/>
        <v/>
      </c>
      <c r="H39" s="18" t="str">
        <f>IFERROR(VLOOKUP(A39,'Totaal pupillen - jongens'!B:B,1,FALSE),"")</f>
        <v/>
      </c>
      <c r="I39" s="16"/>
      <c r="J39" s="10"/>
      <c r="K39" s="10"/>
      <c r="L39" s="10"/>
      <c r="M39" s="7"/>
      <c r="N39" s="7"/>
      <c r="O39" s="7"/>
      <c r="P39" s="168" t="str">
        <f t="shared" si="1"/>
        <v/>
      </c>
      <c r="Q39" s="21" t="str">
        <f>IFERROR(VLOOKUP(J39,'Totaal pupillen - meisjes'!B:B,1,FALSE),"")</f>
        <v/>
      </c>
      <c r="R39" s="16"/>
      <c r="S39" s="10"/>
      <c r="T39" s="10"/>
      <c r="U39" s="10"/>
      <c r="V39" s="7"/>
      <c r="Y39" s="174" t="str">
        <f t="shared" si="2"/>
        <v/>
      </c>
      <c r="Z39" s="21" t="str">
        <f>IFERROR(VLOOKUP(S39,'Totaal miniemen - jongens'!B:B,1,FALSE),"")</f>
        <v/>
      </c>
      <c r="AA39" s="16"/>
      <c r="AB39" s="10"/>
      <c r="AC39" s="10"/>
      <c r="AD39" s="10"/>
      <c r="AE39" s="7"/>
      <c r="AF39" s="7"/>
      <c r="AG39" s="7"/>
      <c r="AH39" s="179" t="str">
        <f t="shared" si="3"/>
        <v/>
      </c>
    </row>
    <row r="40" spans="6:34" x14ac:dyDescent="0.3">
      <c r="F40" s="7"/>
      <c r="G40" s="166" t="str">
        <f t="shared" si="0"/>
        <v/>
      </c>
      <c r="H40" s="18" t="str">
        <f>IFERROR(VLOOKUP(A40,'Totaal pupillen - jongens'!B:B,1,FALSE),"")</f>
        <v/>
      </c>
      <c r="I40" s="16"/>
      <c r="J40" s="10"/>
      <c r="K40" s="10"/>
      <c r="L40" s="10"/>
      <c r="M40" s="7"/>
      <c r="N40" s="7"/>
      <c r="O40" s="7"/>
      <c r="P40" s="168" t="str">
        <f t="shared" si="1"/>
        <v/>
      </c>
      <c r="Q40" s="21" t="str">
        <f>IFERROR(VLOOKUP(J40,'Totaal pupillen - meisjes'!B:B,1,FALSE),"")</f>
        <v/>
      </c>
      <c r="R40" s="16"/>
      <c r="S40" s="10"/>
      <c r="T40" s="10"/>
      <c r="U40" s="10"/>
      <c r="V40" s="7"/>
      <c r="Y40" s="174" t="str">
        <f t="shared" si="2"/>
        <v/>
      </c>
      <c r="Z40" s="21" t="str">
        <f>IFERROR(VLOOKUP(S40,'Totaal miniemen - jongens'!B:B,1,FALSE),"")</f>
        <v/>
      </c>
      <c r="AA40" s="16"/>
      <c r="AB40" s="10"/>
      <c r="AC40" s="10"/>
      <c r="AD40" s="10"/>
      <c r="AE40" s="7"/>
      <c r="AF40" s="7"/>
      <c r="AG40" s="7"/>
      <c r="AH40" s="179" t="str">
        <f t="shared" si="3"/>
        <v/>
      </c>
    </row>
    <row r="41" spans="6:34" x14ac:dyDescent="0.3">
      <c r="F41" s="7"/>
      <c r="G41" s="166" t="str">
        <f t="shared" si="0"/>
        <v/>
      </c>
      <c r="H41" s="18" t="str">
        <f>IFERROR(VLOOKUP(A41,'Totaal pupillen - jongens'!B:B,1,FALSE),"")</f>
        <v/>
      </c>
      <c r="I41" s="16"/>
      <c r="J41" s="10"/>
      <c r="K41" s="10"/>
      <c r="L41" s="10"/>
      <c r="M41" s="7"/>
      <c r="N41" s="7"/>
      <c r="O41" s="7"/>
      <c r="P41" s="168" t="str">
        <f t="shared" si="1"/>
        <v/>
      </c>
      <c r="Q41" s="21" t="str">
        <f>IFERROR(VLOOKUP(J41,'Totaal pupillen - meisjes'!B:B,1,FALSE),"")</f>
        <v/>
      </c>
      <c r="R41" s="16"/>
      <c r="S41" s="10"/>
      <c r="T41" s="10"/>
      <c r="U41" s="10"/>
      <c r="V41" s="7"/>
      <c r="Y41" s="174" t="str">
        <f t="shared" si="2"/>
        <v/>
      </c>
      <c r="Z41" s="21" t="str">
        <f>IFERROR(VLOOKUP(S41,'Totaal miniemen - jongens'!B:B,1,FALSE),"")</f>
        <v/>
      </c>
      <c r="AA41" s="16"/>
      <c r="AB41" s="10"/>
      <c r="AC41" s="10"/>
      <c r="AD41" s="10"/>
      <c r="AE41" s="7"/>
      <c r="AF41" s="7"/>
      <c r="AG41" s="7"/>
      <c r="AH41" s="179" t="str">
        <f t="shared" si="3"/>
        <v/>
      </c>
    </row>
    <row r="42" spans="6:34" x14ac:dyDescent="0.3">
      <c r="F42" s="7"/>
      <c r="G42" s="166" t="str">
        <f t="shared" si="0"/>
        <v/>
      </c>
      <c r="H42" s="18" t="str">
        <f>IFERROR(VLOOKUP(A42,'Totaal pupillen - jongens'!B:B,1,FALSE),"")</f>
        <v/>
      </c>
      <c r="I42" s="16"/>
      <c r="J42" s="10"/>
      <c r="K42" s="10"/>
      <c r="L42" s="10"/>
      <c r="M42" s="7"/>
      <c r="N42" s="7"/>
      <c r="O42" s="7"/>
      <c r="P42" s="168" t="str">
        <f t="shared" si="1"/>
        <v/>
      </c>
      <c r="Q42" s="21" t="str">
        <f>IFERROR(VLOOKUP(J42,'Totaal pupillen - meisjes'!B:B,1,FALSE),"")</f>
        <v/>
      </c>
      <c r="R42" s="16"/>
      <c r="S42" s="10"/>
      <c r="T42" s="10"/>
      <c r="U42" s="10"/>
      <c r="V42" s="7"/>
      <c r="Y42" s="174" t="str">
        <f t="shared" si="2"/>
        <v/>
      </c>
      <c r="Z42" s="21" t="str">
        <f>IFERROR(VLOOKUP(S42,'Totaal miniemen - jongens'!B:B,1,FALSE),"")</f>
        <v/>
      </c>
      <c r="AA42" s="16"/>
      <c r="AB42" s="10"/>
      <c r="AC42" s="10"/>
      <c r="AD42" s="10"/>
      <c r="AE42" s="7"/>
      <c r="AF42" s="7"/>
      <c r="AG42" s="7"/>
      <c r="AH42" s="179" t="str">
        <f t="shared" si="3"/>
        <v/>
      </c>
    </row>
    <row r="43" spans="6:34" x14ac:dyDescent="0.3">
      <c r="F43" s="7"/>
      <c r="G43" s="166" t="str">
        <f t="shared" si="0"/>
        <v/>
      </c>
      <c r="H43" s="18" t="str">
        <f>IFERROR(VLOOKUP(A43,'Totaal pupillen - jongens'!B:B,1,FALSE),"")</f>
        <v/>
      </c>
      <c r="I43" s="16"/>
      <c r="J43" s="10"/>
      <c r="K43" s="10"/>
      <c r="L43" s="10"/>
      <c r="M43" s="7"/>
      <c r="N43" s="7"/>
      <c r="O43" s="7"/>
      <c r="P43" s="168" t="str">
        <f t="shared" si="1"/>
        <v/>
      </c>
      <c r="Q43" s="21" t="str">
        <f>IFERROR(VLOOKUP(J43,'Totaal pupillen - meisjes'!B:B,1,FALSE),"")</f>
        <v/>
      </c>
      <c r="R43" s="16"/>
      <c r="S43" s="10"/>
      <c r="T43" s="10"/>
      <c r="U43" s="10"/>
      <c r="V43" s="7"/>
      <c r="Y43" s="174" t="str">
        <f t="shared" si="2"/>
        <v/>
      </c>
      <c r="Z43" s="21" t="str">
        <f>IFERROR(VLOOKUP(S43,'Totaal miniemen - jongens'!B:B,1,FALSE),"")</f>
        <v/>
      </c>
      <c r="AA43" s="16"/>
      <c r="AB43" s="10"/>
      <c r="AC43" s="10"/>
      <c r="AD43" s="10"/>
      <c r="AE43" s="7"/>
      <c r="AF43" s="7"/>
      <c r="AG43" s="7"/>
      <c r="AH43" s="179" t="str">
        <f t="shared" si="3"/>
        <v/>
      </c>
    </row>
    <row r="44" spans="6:34" x14ac:dyDescent="0.3">
      <c r="F44" s="7"/>
      <c r="G44" s="166" t="str">
        <f t="shared" si="0"/>
        <v/>
      </c>
      <c r="H44" s="18" t="str">
        <f>IFERROR(VLOOKUP(A44,'Totaal pupillen - jongens'!B:B,1,FALSE),"")</f>
        <v/>
      </c>
      <c r="I44" s="16"/>
      <c r="J44" s="10"/>
      <c r="K44" s="10"/>
      <c r="L44" s="10"/>
      <c r="M44" s="7"/>
      <c r="N44" s="7"/>
      <c r="O44" s="7"/>
      <c r="P44" s="168" t="str">
        <f t="shared" si="1"/>
        <v/>
      </c>
      <c r="Q44" s="21" t="str">
        <f>IFERROR(VLOOKUP(J44,'Totaal pupillen - meisjes'!B:B,1,FALSE),"")</f>
        <v/>
      </c>
      <c r="R44" s="16"/>
      <c r="S44" s="10"/>
      <c r="T44" s="10"/>
      <c r="U44" s="10"/>
      <c r="V44" s="7"/>
      <c r="Y44" s="174" t="str">
        <f t="shared" si="2"/>
        <v/>
      </c>
      <c r="Z44" s="21" t="str">
        <f>IFERROR(VLOOKUP(S44,'Totaal miniemen - jongens'!B:B,1,FALSE),"")</f>
        <v/>
      </c>
      <c r="AA44" s="16"/>
      <c r="AB44" s="10"/>
      <c r="AC44" s="10"/>
      <c r="AD44" s="10"/>
      <c r="AE44" s="7"/>
      <c r="AF44" s="7"/>
      <c r="AG44" s="7"/>
      <c r="AH44" s="179" t="str">
        <f t="shared" si="3"/>
        <v/>
      </c>
    </row>
    <row r="45" spans="6:34" x14ac:dyDescent="0.3">
      <c r="F45" s="7"/>
      <c r="G45" s="166" t="str">
        <f t="shared" si="0"/>
        <v/>
      </c>
      <c r="H45" s="18" t="str">
        <f>IFERROR(VLOOKUP(A45,'Totaal pupillen - jongens'!B:B,1,FALSE),"")</f>
        <v/>
      </c>
      <c r="I45" s="16"/>
      <c r="J45" s="10"/>
      <c r="K45" s="10"/>
      <c r="L45" s="10"/>
      <c r="M45" s="7"/>
      <c r="N45" s="7"/>
      <c r="O45" s="7"/>
      <c r="P45" s="168" t="str">
        <f t="shared" si="1"/>
        <v/>
      </c>
      <c r="Q45" s="21" t="str">
        <f>IFERROR(VLOOKUP(J45,'Totaal pupillen - meisjes'!B:B,1,FALSE),"")</f>
        <v/>
      </c>
      <c r="R45" s="16"/>
      <c r="S45" s="10"/>
      <c r="T45" s="10"/>
      <c r="U45" s="10"/>
      <c r="V45" s="7"/>
      <c r="Y45" s="174" t="str">
        <f t="shared" si="2"/>
        <v/>
      </c>
      <c r="Z45" s="21" t="str">
        <f>IFERROR(VLOOKUP(S45,'Totaal miniemen - jongens'!B:B,1,FALSE),"")</f>
        <v/>
      </c>
      <c r="AA45" s="16"/>
      <c r="AB45" s="10"/>
      <c r="AC45" s="10"/>
      <c r="AD45" s="10"/>
      <c r="AE45" s="7"/>
      <c r="AF45" s="7"/>
      <c r="AG45" s="7"/>
      <c r="AH45" s="179" t="str">
        <f t="shared" si="3"/>
        <v/>
      </c>
    </row>
    <row r="46" spans="6:34" x14ac:dyDescent="0.3">
      <c r="F46" s="7"/>
      <c r="G46" s="166" t="str">
        <f t="shared" si="0"/>
        <v/>
      </c>
      <c r="H46" s="18" t="str">
        <f>IFERROR(VLOOKUP(A46,'Totaal pupillen - jongens'!B:B,1,FALSE),"")</f>
        <v/>
      </c>
      <c r="I46" s="16"/>
      <c r="J46" s="10"/>
      <c r="K46" s="10"/>
      <c r="L46" s="10"/>
      <c r="M46" s="7"/>
      <c r="N46" s="7"/>
      <c r="O46" s="7"/>
      <c r="P46" s="168" t="str">
        <f t="shared" si="1"/>
        <v/>
      </c>
      <c r="Q46" s="21" t="str">
        <f>IFERROR(VLOOKUP(J46,'Totaal pupillen - meisjes'!B:B,1,FALSE),"")</f>
        <v/>
      </c>
      <c r="R46" s="16"/>
      <c r="S46" s="10"/>
      <c r="T46" s="10"/>
      <c r="U46" s="10"/>
      <c r="V46" s="7"/>
      <c r="Y46" s="174" t="str">
        <f t="shared" si="2"/>
        <v/>
      </c>
      <c r="Z46" s="21" t="str">
        <f>IFERROR(VLOOKUP(S46,'Totaal miniemen - jongens'!B:B,1,FALSE),"")</f>
        <v/>
      </c>
      <c r="AA46" s="16"/>
      <c r="AB46" s="10"/>
      <c r="AC46" s="10"/>
      <c r="AD46" s="10"/>
      <c r="AE46" s="7"/>
      <c r="AF46" s="7"/>
      <c r="AG46" s="7"/>
      <c r="AH46" s="179" t="str">
        <f t="shared" si="3"/>
        <v/>
      </c>
    </row>
    <row r="47" spans="6:34" x14ac:dyDescent="0.3">
      <c r="F47" s="7"/>
      <c r="G47" s="166" t="str">
        <f t="shared" si="0"/>
        <v/>
      </c>
      <c r="H47" s="18" t="str">
        <f>IFERROR(VLOOKUP(A47,'Totaal pupillen - jongens'!B:B,1,FALSE),"")</f>
        <v/>
      </c>
      <c r="I47" s="16"/>
      <c r="J47" s="10"/>
      <c r="K47" s="10"/>
      <c r="L47" s="10"/>
      <c r="M47" s="7"/>
      <c r="N47" s="7"/>
      <c r="O47" s="7"/>
      <c r="P47" s="168" t="str">
        <f t="shared" si="1"/>
        <v/>
      </c>
      <c r="Q47" s="21" t="str">
        <f>IFERROR(VLOOKUP(J47,'Totaal pupillen - meisjes'!B:B,1,FALSE),"")</f>
        <v/>
      </c>
      <c r="R47" s="16"/>
      <c r="S47" s="10"/>
      <c r="T47" s="10"/>
      <c r="U47" s="10"/>
      <c r="V47" s="7"/>
      <c r="Y47" s="174" t="str">
        <f t="shared" si="2"/>
        <v/>
      </c>
      <c r="Z47" s="21" t="str">
        <f>IFERROR(VLOOKUP(S47,'Totaal miniemen - jongens'!B:B,1,FALSE),"")</f>
        <v/>
      </c>
      <c r="AA47" s="16"/>
      <c r="AB47" s="10"/>
      <c r="AC47" s="10"/>
      <c r="AD47" s="10"/>
      <c r="AE47" s="7"/>
      <c r="AF47" s="7"/>
      <c r="AG47" s="7"/>
      <c r="AH47" s="179" t="str">
        <f t="shared" si="3"/>
        <v/>
      </c>
    </row>
    <row r="48" spans="6:34" x14ac:dyDescent="0.3">
      <c r="F48" s="7"/>
      <c r="G48" s="166" t="str">
        <f t="shared" si="0"/>
        <v/>
      </c>
      <c r="H48" s="18" t="str">
        <f>IFERROR(VLOOKUP(A48,'Totaal pupillen - jongens'!B:B,1,FALSE),"")</f>
        <v/>
      </c>
      <c r="I48" s="16"/>
      <c r="J48" s="10"/>
      <c r="K48" s="10"/>
      <c r="L48" s="10"/>
      <c r="M48" s="7"/>
      <c r="N48" s="7"/>
      <c r="O48" s="7"/>
      <c r="P48" s="168" t="str">
        <f t="shared" si="1"/>
        <v/>
      </c>
      <c r="Q48" s="21" t="str">
        <f>IFERROR(VLOOKUP(J48,'Totaal pupillen - meisjes'!B:B,1,FALSE),"")</f>
        <v/>
      </c>
      <c r="R48" s="16"/>
      <c r="S48" s="10"/>
      <c r="T48" s="10"/>
      <c r="U48" s="10"/>
      <c r="V48" s="7"/>
      <c r="Y48" s="174" t="str">
        <f t="shared" si="2"/>
        <v/>
      </c>
      <c r="Z48" s="21" t="str">
        <f>IFERROR(VLOOKUP(S48,'Totaal miniemen - jongens'!B:B,1,FALSE),"")</f>
        <v/>
      </c>
      <c r="AA48" s="16"/>
      <c r="AB48" s="10"/>
      <c r="AC48" s="10"/>
      <c r="AD48" s="10"/>
      <c r="AE48" s="7"/>
      <c r="AF48" s="7"/>
      <c r="AG48" s="7"/>
      <c r="AH48" s="179" t="str">
        <f t="shared" si="3"/>
        <v/>
      </c>
    </row>
    <row r="49" spans="6:34" x14ac:dyDescent="0.3">
      <c r="F49" s="7"/>
      <c r="G49" s="166" t="str">
        <f t="shared" si="0"/>
        <v/>
      </c>
      <c r="H49" s="18" t="str">
        <f>IFERROR(VLOOKUP(A49,'Totaal pupillen - jongens'!B:B,1,FALSE),"")</f>
        <v/>
      </c>
      <c r="I49" s="16"/>
      <c r="J49" s="10"/>
      <c r="K49" s="10"/>
      <c r="L49" s="10"/>
      <c r="M49" s="7"/>
      <c r="N49" s="7"/>
      <c r="O49" s="7"/>
      <c r="P49" s="168" t="str">
        <f t="shared" si="1"/>
        <v/>
      </c>
      <c r="Q49" s="21" t="str">
        <f>IFERROR(VLOOKUP(J49,'Totaal pupillen - meisjes'!B:B,1,FALSE),"")</f>
        <v/>
      </c>
      <c r="R49" s="16"/>
      <c r="S49" s="10"/>
      <c r="T49" s="10"/>
      <c r="U49" s="10"/>
      <c r="V49" s="7"/>
      <c r="Y49" s="174" t="str">
        <f t="shared" si="2"/>
        <v/>
      </c>
      <c r="Z49" s="21" t="str">
        <f>IFERROR(VLOOKUP(S49,'Totaal miniemen - jongens'!B:B,1,FALSE),"")</f>
        <v/>
      </c>
      <c r="AA49" s="16"/>
      <c r="AB49" s="10"/>
      <c r="AC49" s="10"/>
      <c r="AD49" s="10"/>
      <c r="AE49" s="7"/>
      <c r="AF49" s="7"/>
      <c r="AG49" s="7"/>
      <c r="AH49" s="179" t="str">
        <f t="shared" si="3"/>
        <v/>
      </c>
    </row>
    <row r="50" spans="6:34" x14ac:dyDescent="0.3">
      <c r="F50" s="7"/>
      <c r="G50" s="7" t="str">
        <f t="shared" si="0"/>
        <v/>
      </c>
      <c r="H50" s="18" t="str">
        <f>IFERROR(VLOOKUP(A50,'Totaal pupillen - jongens'!B:B,1,FALSE),"")</f>
        <v/>
      </c>
      <c r="I50" s="16"/>
      <c r="J50" s="10"/>
      <c r="K50" s="10"/>
      <c r="L50" s="10"/>
      <c r="M50" s="7"/>
      <c r="N50" s="7"/>
      <c r="O50" s="7"/>
      <c r="P50" s="7" t="str">
        <f t="shared" si="1"/>
        <v/>
      </c>
      <c r="Q50" s="21" t="str">
        <f>IFERROR(VLOOKUP(J50,'Totaal pupillen - meisjes'!B:B,1,FALSE),"")</f>
        <v/>
      </c>
      <c r="R50" s="16"/>
      <c r="S50" s="10"/>
      <c r="T50" s="10"/>
      <c r="U50" s="10"/>
      <c r="V50" s="7"/>
      <c r="Y50" s="7" t="str">
        <f t="shared" si="2"/>
        <v/>
      </c>
      <c r="Z50" s="21" t="str">
        <f>IFERROR(VLOOKUP(S50,'Totaal miniemen - jongens'!B:B,1,FALSE),"")</f>
        <v/>
      </c>
      <c r="AA50" s="16"/>
      <c r="AB50" s="10"/>
      <c r="AC50" s="10"/>
      <c r="AD50" s="10"/>
      <c r="AE50" s="7"/>
      <c r="AF50" s="7"/>
      <c r="AG50" s="7"/>
      <c r="AH50" s="7" t="str">
        <f t="shared" si="3"/>
        <v/>
      </c>
    </row>
    <row r="51" spans="6:34" x14ac:dyDescent="0.3">
      <c r="F51" s="7"/>
      <c r="G51" s="7" t="str">
        <f t="shared" si="0"/>
        <v/>
      </c>
      <c r="H51" s="18" t="str">
        <f>IFERROR(VLOOKUP(A51,'Totaal pupillen - jongens'!B:B,1,FALSE),"")</f>
        <v/>
      </c>
      <c r="I51" s="16"/>
      <c r="J51" s="10"/>
      <c r="K51" s="10"/>
      <c r="L51" s="10"/>
      <c r="M51" s="7"/>
      <c r="N51" s="7"/>
      <c r="O51" s="7"/>
      <c r="P51" s="7" t="str">
        <f t="shared" si="1"/>
        <v/>
      </c>
      <c r="Q51" s="21" t="str">
        <f>IFERROR(VLOOKUP(J51,'Totaal pupillen - meisjes'!B:B,1,FALSE),"")</f>
        <v/>
      </c>
      <c r="R51" s="16"/>
      <c r="S51" s="10"/>
      <c r="T51" s="10"/>
      <c r="U51" s="10"/>
      <c r="V51" s="7"/>
      <c r="Y51" s="7" t="str">
        <f t="shared" si="2"/>
        <v/>
      </c>
      <c r="Z51" s="21" t="str">
        <f>IFERROR(VLOOKUP(S51,'Totaal miniemen - jongens'!B:B,1,FALSE),"")</f>
        <v/>
      </c>
      <c r="AA51" s="16"/>
      <c r="AB51" s="10"/>
      <c r="AC51" s="10"/>
      <c r="AD51" s="10"/>
      <c r="AE51" s="7"/>
      <c r="AF51" s="7"/>
      <c r="AG51" s="7"/>
      <c r="AH51" s="7" t="str">
        <f t="shared" si="3"/>
        <v/>
      </c>
    </row>
    <row r="52" spans="6:34" x14ac:dyDescent="0.3">
      <c r="F52" s="7"/>
      <c r="G52" s="7" t="str">
        <f t="shared" si="0"/>
        <v/>
      </c>
      <c r="H52" s="18" t="str">
        <f>IFERROR(VLOOKUP(A52,'Totaal pupillen - jongens'!B:B,1,FALSE),"")</f>
        <v/>
      </c>
      <c r="I52" s="16"/>
      <c r="J52" s="10"/>
      <c r="K52" s="10"/>
      <c r="L52" s="10"/>
      <c r="M52" s="7"/>
      <c r="N52" s="7"/>
      <c r="O52" s="7"/>
      <c r="P52" s="7" t="str">
        <f t="shared" si="1"/>
        <v/>
      </c>
      <c r="Q52" s="21" t="str">
        <f>IFERROR(VLOOKUP(J52,'Totaal pupillen - meisjes'!B:B,1,FALSE),"")</f>
        <v/>
      </c>
      <c r="R52" s="16"/>
      <c r="S52" s="10"/>
      <c r="T52" s="10"/>
      <c r="U52" s="10"/>
      <c r="V52" s="7"/>
      <c r="Y52" s="7" t="str">
        <f t="shared" si="2"/>
        <v/>
      </c>
      <c r="Z52" s="21" t="str">
        <f>IFERROR(VLOOKUP(S52,'Totaal miniemen - jongens'!B:B,1,FALSE),"")</f>
        <v/>
      </c>
      <c r="AA52" s="16"/>
      <c r="AB52" s="10"/>
      <c r="AC52" s="10"/>
      <c r="AD52" s="10"/>
      <c r="AE52" s="7"/>
      <c r="AF52" s="7"/>
      <c r="AG52" s="7"/>
      <c r="AH52" s="7" t="str">
        <f t="shared" si="3"/>
        <v/>
      </c>
    </row>
    <row r="53" spans="6:34" x14ac:dyDescent="0.3">
      <c r="F53" s="7"/>
      <c r="G53" s="7" t="str">
        <f t="shared" si="0"/>
        <v/>
      </c>
      <c r="H53" s="18" t="str">
        <f>IFERROR(VLOOKUP(A53,'Totaal pupillen - jongens'!B:B,1,FALSE),"")</f>
        <v/>
      </c>
      <c r="I53" s="16"/>
      <c r="J53" s="10"/>
      <c r="K53" s="10"/>
      <c r="L53" s="10"/>
      <c r="M53" s="7"/>
      <c r="N53" s="7"/>
      <c r="O53" s="7"/>
      <c r="P53" s="7" t="str">
        <f t="shared" si="1"/>
        <v/>
      </c>
      <c r="Q53" s="21" t="str">
        <f>IFERROR(VLOOKUP(J53,'Totaal pupillen - meisjes'!B:B,1,FALSE),"")</f>
        <v/>
      </c>
      <c r="R53" s="16"/>
      <c r="S53" s="10"/>
      <c r="T53" s="10"/>
      <c r="U53" s="10"/>
      <c r="V53" s="7"/>
      <c r="Y53" s="7" t="str">
        <f t="shared" si="2"/>
        <v/>
      </c>
      <c r="Z53" s="21" t="str">
        <f>IFERROR(VLOOKUP(S53,'Totaal miniemen - jongens'!B:B,1,FALSE),"")</f>
        <v/>
      </c>
      <c r="AA53" s="16"/>
      <c r="AB53" s="10"/>
      <c r="AC53" s="10"/>
      <c r="AD53" s="10"/>
      <c r="AE53" s="7"/>
      <c r="AF53" s="7"/>
      <c r="AG53" s="7"/>
      <c r="AH53" s="7" t="str">
        <f t="shared" si="3"/>
        <v/>
      </c>
    </row>
    <row r="54" spans="6:34" x14ac:dyDescent="0.3">
      <c r="F54" s="7"/>
      <c r="G54" s="7" t="str">
        <f t="shared" si="0"/>
        <v/>
      </c>
      <c r="H54" s="18" t="str">
        <f>IFERROR(VLOOKUP(A54,'Totaal pupillen - jongens'!B:B,1,FALSE),"")</f>
        <v/>
      </c>
      <c r="I54" s="16"/>
      <c r="J54" s="10"/>
      <c r="K54" s="10"/>
      <c r="L54" s="10"/>
      <c r="M54" s="7"/>
      <c r="N54" s="7"/>
      <c r="O54" s="7"/>
      <c r="P54" s="7" t="str">
        <f t="shared" si="1"/>
        <v/>
      </c>
      <c r="Q54" s="21" t="str">
        <f>IFERROR(VLOOKUP(J54,'Totaal pupillen - meisjes'!B:B,1,FALSE),"")</f>
        <v/>
      </c>
      <c r="R54" s="16"/>
      <c r="S54" s="10"/>
      <c r="T54" s="10"/>
      <c r="U54" s="10"/>
      <c r="V54" s="7"/>
      <c r="Y54" s="7" t="str">
        <f t="shared" si="2"/>
        <v/>
      </c>
      <c r="Z54" s="21" t="str">
        <f>IFERROR(VLOOKUP(S54,'Totaal miniemen - jongens'!B:B,1,FALSE),"")</f>
        <v/>
      </c>
      <c r="AA54" s="16"/>
      <c r="AB54" s="10"/>
      <c r="AC54" s="10"/>
      <c r="AD54" s="10"/>
      <c r="AE54" s="7"/>
      <c r="AF54" s="7"/>
      <c r="AG54" s="7"/>
      <c r="AH54" s="7" t="str">
        <f t="shared" si="3"/>
        <v/>
      </c>
    </row>
    <row r="55" spans="6:34" x14ac:dyDescent="0.3">
      <c r="F55" s="7"/>
      <c r="G55" s="7" t="str">
        <f t="shared" si="0"/>
        <v/>
      </c>
      <c r="H55" s="18" t="str">
        <f>IFERROR(VLOOKUP(A55,'Totaal pupillen - jongens'!B:B,1,FALSE),"")</f>
        <v/>
      </c>
      <c r="I55" s="16"/>
      <c r="J55" s="10"/>
      <c r="K55" s="10"/>
      <c r="L55" s="10"/>
      <c r="M55" s="7"/>
      <c r="N55" s="7"/>
      <c r="O55" s="7"/>
      <c r="P55" s="7" t="str">
        <f t="shared" si="1"/>
        <v/>
      </c>
      <c r="Q55" s="21" t="str">
        <f>IFERROR(VLOOKUP(J55,'Totaal pupillen - meisjes'!B:B,1,FALSE),"")</f>
        <v/>
      </c>
      <c r="R55" s="16"/>
      <c r="S55" s="10"/>
      <c r="T55" s="10"/>
      <c r="U55" s="10"/>
      <c r="V55" s="7"/>
      <c r="Y55" s="7" t="str">
        <f t="shared" si="2"/>
        <v/>
      </c>
      <c r="Z55" s="21" t="str">
        <f>IFERROR(VLOOKUP(S55,'Totaal miniemen - jongens'!B:B,1,FALSE),"")</f>
        <v/>
      </c>
      <c r="AA55" s="16"/>
      <c r="AB55" s="10"/>
      <c r="AC55" s="10"/>
      <c r="AD55" s="10"/>
      <c r="AE55" s="7"/>
      <c r="AF55" s="7"/>
      <c r="AG55" s="7"/>
      <c r="AH55" s="7" t="str">
        <f t="shared" si="3"/>
        <v/>
      </c>
    </row>
    <row r="56" spans="6:34" x14ac:dyDescent="0.3">
      <c r="F56" s="7"/>
      <c r="G56" s="7" t="str">
        <f t="shared" si="0"/>
        <v/>
      </c>
      <c r="H56" s="18" t="str">
        <f>IFERROR(VLOOKUP(A56,'Totaal pupillen - jongens'!B:B,1,FALSE),"")</f>
        <v/>
      </c>
      <c r="I56" s="16"/>
      <c r="J56" s="10"/>
      <c r="K56" s="10"/>
      <c r="L56" s="10"/>
      <c r="M56" s="7"/>
      <c r="N56" s="7"/>
      <c r="O56" s="7"/>
      <c r="P56" s="7" t="str">
        <f t="shared" si="1"/>
        <v/>
      </c>
      <c r="Q56" s="21" t="str">
        <f>IFERROR(VLOOKUP(J56,'Totaal pupillen - meisjes'!B:B,1,FALSE),"")</f>
        <v/>
      </c>
      <c r="R56" s="16"/>
      <c r="S56" s="10"/>
      <c r="T56" s="10"/>
      <c r="U56" s="10"/>
      <c r="V56" s="7"/>
      <c r="Y56" s="7" t="str">
        <f t="shared" si="2"/>
        <v/>
      </c>
      <c r="Z56" s="21" t="str">
        <f>IFERROR(VLOOKUP(S56,'Totaal miniemen - jongens'!B:B,1,FALSE),"")</f>
        <v/>
      </c>
      <c r="AA56" s="16"/>
      <c r="AB56" s="10"/>
      <c r="AC56" s="10"/>
      <c r="AD56" s="10"/>
      <c r="AE56" s="7"/>
      <c r="AF56" s="7"/>
      <c r="AG56" s="7"/>
      <c r="AH56" s="7" t="str">
        <f t="shared" si="3"/>
        <v/>
      </c>
    </row>
    <row r="57" spans="6:34" x14ac:dyDescent="0.3">
      <c r="F57" s="7"/>
      <c r="G57" s="7" t="str">
        <f t="shared" si="0"/>
        <v/>
      </c>
      <c r="H57" s="18" t="str">
        <f>IFERROR(VLOOKUP(A57,'Totaal pupillen - jongens'!B:B,1,FALSE),"")</f>
        <v/>
      </c>
      <c r="I57" s="16"/>
      <c r="J57" s="10"/>
      <c r="K57" s="10"/>
      <c r="L57" s="10"/>
      <c r="M57" s="7"/>
      <c r="N57" s="7"/>
      <c r="O57" s="7"/>
      <c r="P57" s="7" t="str">
        <f t="shared" si="1"/>
        <v/>
      </c>
      <c r="Q57" s="21" t="str">
        <f>IFERROR(VLOOKUP(J57,'Totaal pupillen - meisjes'!B:B,1,FALSE),"")</f>
        <v/>
      </c>
      <c r="R57" s="16"/>
      <c r="S57" s="10"/>
      <c r="T57" s="10"/>
      <c r="U57" s="10"/>
      <c r="V57" s="7"/>
      <c r="Y57" s="7" t="str">
        <f t="shared" si="2"/>
        <v/>
      </c>
      <c r="Z57" s="21" t="str">
        <f>IFERROR(VLOOKUP(S57,'Totaal miniemen - jongens'!B:B,1,FALSE),"")</f>
        <v/>
      </c>
      <c r="AA57" s="16"/>
      <c r="AB57" s="10"/>
      <c r="AC57" s="10"/>
      <c r="AD57" s="10"/>
      <c r="AE57" s="7"/>
      <c r="AF57" s="7"/>
      <c r="AG57" s="7"/>
      <c r="AH57" s="7" t="str">
        <f t="shared" si="3"/>
        <v/>
      </c>
    </row>
    <row r="58" spans="6:34" x14ac:dyDescent="0.3">
      <c r="F58" s="7"/>
      <c r="G58" s="7" t="str">
        <f t="shared" si="0"/>
        <v/>
      </c>
      <c r="H58" s="18" t="str">
        <f>IFERROR(VLOOKUP(A58,'Totaal pupillen - jongens'!B:B,1,FALSE),"")</f>
        <v/>
      </c>
      <c r="I58" s="16"/>
      <c r="J58" s="10"/>
      <c r="K58" s="10"/>
      <c r="L58" s="10"/>
      <c r="M58" s="7"/>
      <c r="N58" s="7"/>
      <c r="O58" s="7"/>
      <c r="P58" s="7" t="str">
        <f t="shared" si="1"/>
        <v/>
      </c>
      <c r="Q58" s="21" t="str">
        <f>IFERROR(VLOOKUP(J58,'Totaal pupillen - meisjes'!B:B,1,FALSE),"")</f>
        <v/>
      </c>
      <c r="R58" s="16"/>
      <c r="S58" s="10"/>
      <c r="T58" s="10"/>
      <c r="U58" s="10"/>
      <c r="V58" s="7"/>
      <c r="Y58" s="7" t="str">
        <f t="shared" si="2"/>
        <v/>
      </c>
      <c r="Z58" s="21" t="str">
        <f>IFERROR(VLOOKUP(S58,'Totaal miniemen - jongens'!B:B,1,FALSE),"")</f>
        <v/>
      </c>
      <c r="AA58" s="16"/>
      <c r="AB58" s="10"/>
      <c r="AC58" s="10"/>
      <c r="AD58" s="10"/>
      <c r="AE58" s="7"/>
      <c r="AF58" s="7"/>
      <c r="AG58" s="7"/>
      <c r="AH58" s="7" t="str">
        <f t="shared" si="3"/>
        <v/>
      </c>
    </row>
    <row r="59" spans="6:34" x14ac:dyDescent="0.3">
      <c r="F59" s="7"/>
      <c r="G59" s="7" t="str">
        <f t="shared" si="0"/>
        <v/>
      </c>
      <c r="H59" s="18" t="str">
        <f>IFERROR(VLOOKUP(A59,'Totaal pupillen - jongens'!B:B,1,FALSE),"")</f>
        <v/>
      </c>
      <c r="I59" s="16"/>
      <c r="J59" s="10"/>
      <c r="K59" s="10"/>
      <c r="L59" s="10"/>
      <c r="M59" s="7"/>
      <c r="N59" s="7"/>
      <c r="O59" s="7"/>
      <c r="P59" s="7" t="str">
        <f t="shared" si="1"/>
        <v/>
      </c>
      <c r="Q59" s="21" t="str">
        <f>IFERROR(VLOOKUP(J59,'Totaal pupillen - meisjes'!B:B,1,FALSE),"")</f>
        <v/>
      </c>
      <c r="R59" s="16"/>
      <c r="S59" s="10"/>
      <c r="T59" s="10"/>
      <c r="U59" s="10"/>
      <c r="V59" s="7"/>
      <c r="Y59" s="7" t="str">
        <f t="shared" si="2"/>
        <v/>
      </c>
      <c r="Z59" s="21" t="str">
        <f>IFERROR(VLOOKUP(S59,'Totaal miniemen - jongens'!B:B,1,FALSE),"")</f>
        <v/>
      </c>
      <c r="AA59" s="16"/>
      <c r="AB59" s="10"/>
      <c r="AC59" s="10"/>
      <c r="AD59" s="10"/>
      <c r="AE59" s="7"/>
      <c r="AF59" s="7"/>
      <c r="AG59" s="7"/>
      <c r="AH59" s="7" t="str">
        <f t="shared" si="3"/>
        <v/>
      </c>
    </row>
    <row r="60" spans="6:34" x14ac:dyDescent="0.3">
      <c r="F60" s="7"/>
      <c r="G60" s="7" t="str">
        <f t="shared" si="0"/>
        <v/>
      </c>
      <c r="H60" s="18" t="str">
        <f>IFERROR(VLOOKUP(A60,'Totaal pupillen - jongens'!B:B,1,FALSE),"")</f>
        <v/>
      </c>
      <c r="I60" s="16"/>
      <c r="J60" s="10"/>
      <c r="K60" s="10"/>
      <c r="L60" s="10"/>
      <c r="M60" s="7"/>
      <c r="N60" s="7"/>
      <c r="O60" s="7"/>
      <c r="P60" s="7" t="str">
        <f t="shared" si="1"/>
        <v/>
      </c>
      <c r="Q60" s="21" t="str">
        <f>IFERROR(VLOOKUP(J60,'Totaal pupillen - meisjes'!B:B,1,FALSE),"")</f>
        <v/>
      </c>
      <c r="R60" s="16"/>
      <c r="S60" s="10"/>
      <c r="T60" s="10"/>
      <c r="U60" s="10"/>
      <c r="V60" s="7"/>
      <c r="Y60" s="7" t="str">
        <f t="shared" si="2"/>
        <v/>
      </c>
      <c r="Z60" s="21" t="str">
        <f>IFERROR(VLOOKUP(S60,'Totaal miniemen - jongens'!B:B,1,FALSE),"")</f>
        <v/>
      </c>
      <c r="AA60" s="16"/>
      <c r="AB60" s="10"/>
      <c r="AC60" s="10"/>
      <c r="AD60" s="10"/>
      <c r="AE60" s="7"/>
      <c r="AF60" s="7"/>
      <c r="AG60" s="7"/>
      <c r="AH60" s="7" t="str">
        <f t="shared" si="3"/>
        <v/>
      </c>
    </row>
    <row r="61" spans="6:34" x14ac:dyDescent="0.3">
      <c r="F61" s="7"/>
      <c r="G61" s="7" t="str">
        <f t="shared" si="0"/>
        <v/>
      </c>
      <c r="H61" s="18" t="str">
        <f>IFERROR(VLOOKUP(A61,'Totaal pupillen - jongens'!B:B,1,FALSE),"")</f>
        <v/>
      </c>
      <c r="I61" s="16"/>
      <c r="J61" s="10"/>
      <c r="K61" s="10"/>
      <c r="L61" s="10"/>
      <c r="M61" s="7"/>
      <c r="N61" s="7"/>
      <c r="O61" s="7"/>
      <c r="P61" s="7" t="str">
        <f t="shared" si="1"/>
        <v/>
      </c>
      <c r="Q61" s="21" t="str">
        <f>IFERROR(VLOOKUP(J61,'Totaal pupillen - meisjes'!B:B,1,FALSE),"")</f>
        <v/>
      </c>
      <c r="R61" s="16"/>
      <c r="S61" s="10"/>
      <c r="T61" s="10"/>
      <c r="U61" s="10"/>
      <c r="V61" s="7"/>
      <c r="Y61" s="7" t="str">
        <f t="shared" si="2"/>
        <v/>
      </c>
      <c r="Z61" s="21" t="str">
        <f>IFERROR(VLOOKUP(S61,'Totaal miniemen - jongens'!B:B,1,FALSE),"")</f>
        <v/>
      </c>
      <c r="AA61" s="16"/>
      <c r="AB61" s="10"/>
      <c r="AC61" s="10"/>
      <c r="AD61" s="10"/>
      <c r="AE61" s="7"/>
      <c r="AF61" s="7"/>
      <c r="AG61" s="7"/>
      <c r="AH61" s="7" t="str">
        <f t="shared" si="3"/>
        <v/>
      </c>
    </row>
    <row r="62" spans="6:34" x14ac:dyDescent="0.3">
      <c r="F62" s="7"/>
      <c r="G62" s="7" t="str">
        <f t="shared" si="0"/>
        <v/>
      </c>
      <c r="H62" s="18" t="str">
        <f>IFERROR(VLOOKUP(A62,'Totaal pupillen - jongens'!B:B,1,FALSE),"")</f>
        <v/>
      </c>
      <c r="I62" s="16"/>
      <c r="J62" s="10"/>
      <c r="K62" s="10"/>
      <c r="L62" s="10"/>
      <c r="M62" s="7"/>
      <c r="N62" s="7"/>
      <c r="O62" s="7"/>
      <c r="P62" s="7" t="str">
        <f t="shared" si="1"/>
        <v/>
      </c>
      <c r="Q62" s="21" t="str">
        <f>IFERROR(VLOOKUP(J62,'Totaal pupillen - meisjes'!B:B,1,FALSE),"")</f>
        <v/>
      </c>
      <c r="R62" s="16"/>
      <c r="S62" s="10"/>
      <c r="T62" s="10"/>
      <c r="U62" s="10"/>
      <c r="V62" s="7"/>
      <c r="Y62" s="7" t="str">
        <f t="shared" si="2"/>
        <v/>
      </c>
      <c r="Z62" s="21" t="str">
        <f>IFERROR(VLOOKUP(S62,'Totaal miniemen - jongens'!B:B,1,FALSE),"")</f>
        <v/>
      </c>
      <c r="AA62" s="16"/>
      <c r="AB62" s="10"/>
      <c r="AC62" s="10"/>
      <c r="AD62" s="10"/>
      <c r="AE62" s="7"/>
      <c r="AF62" s="7"/>
      <c r="AG62" s="7"/>
      <c r="AH62" s="7" t="str">
        <f t="shared" si="3"/>
        <v/>
      </c>
    </row>
    <row r="63" spans="6:34" x14ac:dyDescent="0.3">
      <c r="F63" s="7"/>
      <c r="G63" s="7" t="str">
        <f t="shared" si="0"/>
        <v/>
      </c>
      <c r="H63" s="18" t="str">
        <f>IFERROR(VLOOKUP(A63,'Totaal pupillen - jongens'!B:B,1,FALSE),"")</f>
        <v/>
      </c>
      <c r="I63" s="16"/>
      <c r="J63" s="10"/>
      <c r="K63" s="10"/>
      <c r="L63" s="10"/>
      <c r="M63" s="7"/>
      <c r="N63" s="7"/>
      <c r="O63" s="7"/>
      <c r="P63" s="7" t="str">
        <f t="shared" si="1"/>
        <v/>
      </c>
      <c r="Q63" s="21" t="str">
        <f>IFERROR(VLOOKUP(J63,'Totaal pupillen - meisjes'!B:B,1,FALSE),"")</f>
        <v/>
      </c>
      <c r="R63" s="16"/>
      <c r="S63" s="10"/>
      <c r="T63" s="10"/>
      <c r="U63" s="10"/>
      <c r="V63" s="7"/>
      <c r="Y63" s="7" t="str">
        <f t="shared" si="2"/>
        <v/>
      </c>
      <c r="Z63" s="21" t="str">
        <f>IFERROR(VLOOKUP(S63,'Totaal miniemen - jongens'!B:B,1,FALSE),"")</f>
        <v/>
      </c>
      <c r="AA63" s="16"/>
      <c r="AB63" s="10"/>
      <c r="AC63" s="10"/>
      <c r="AD63" s="10"/>
      <c r="AE63" s="7"/>
      <c r="AF63" s="7"/>
      <c r="AG63" s="7"/>
      <c r="AH63" s="7" t="str">
        <f t="shared" si="3"/>
        <v/>
      </c>
    </row>
    <row r="64" spans="6:34" x14ac:dyDescent="0.3">
      <c r="F64" s="7"/>
      <c r="G64" s="7" t="str">
        <f t="shared" si="0"/>
        <v/>
      </c>
      <c r="H64" s="18" t="str">
        <f>IFERROR(VLOOKUP(A64,'Totaal pupillen - jongens'!B:B,1,FALSE),"")</f>
        <v/>
      </c>
      <c r="I64" s="16"/>
      <c r="J64" s="10"/>
      <c r="K64" s="10"/>
      <c r="L64" s="10"/>
      <c r="M64" s="7"/>
      <c r="N64" s="7"/>
      <c r="O64" s="7"/>
      <c r="P64" s="7" t="str">
        <f t="shared" si="1"/>
        <v/>
      </c>
      <c r="Q64" s="21" t="str">
        <f>IFERROR(VLOOKUP(J64,'Totaal pupillen - meisjes'!B:B,1,FALSE),"")</f>
        <v/>
      </c>
      <c r="R64" s="16"/>
      <c r="S64" s="10"/>
      <c r="T64" s="10"/>
      <c r="U64" s="10"/>
      <c r="V64" s="7"/>
      <c r="Y64" s="7" t="str">
        <f t="shared" si="2"/>
        <v/>
      </c>
      <c r="Z64" s="21" t="str">
        <f>IFERROR(VLOOKUP(S64,'Totaal miniemen - jongens'!B:B,1,FALSE),"")</f>
        <v/>
      </c>
      <c r="AA64" s="16"/>
      <c r="AB64" s="10"/>
      <c r="AC64" s="10"/>
      <c r="AD64" s="10"/>
      <c r="AE64" s="7"/>
      <c r="AF64" s="7"/>
      <c r="AG64" s="7"/>
      <c r="AH64" s="7" t="str">
        <f t="shared" si="3"/>
        <v/>
      </c>
    </row>
    <row r="65" spans="6:34" x14ac:dyDescent="0.3">
      <c r="F65" s="7"/>
      <c r="G65" s="7" t="str">
        <f t="shared" si="0"/>
        <v/>
      </c>
      <c r="H65" s="18" t="str">
        <f>IFERROR(VLOOKUP(A65,'Totaal pupillen - jongens'!B:B,1,FALSE),"")</f>
        <v/>
      </c>
      <c r="I65" s="16"/>
      <c r="J65" s="10"/>
      <c r="K65" s="10"/>
      <c r="L65" s="10"/>
      <c r="M65" s="7"/>
      <c r="N65" s="7"/>
      <c r="O65" s="7"/>
      <c r="P65" s="7" t="str">
        <f t="shared" si="1"/>
        <v/>
      </c>
      <c r="Q65" s="21" t="str">
        <f>IFERROR(VLOOKUP(J65,'Totaal pupillen - meisjes'!B:B,1,FALSE),"")</f>
        <v/>
      </c>
      <c r="R65" s="16"/>
      <c r="S65" s="10"/>
      <c r="T65" s="10"/>
      <c r="U65" s="10"/>
      <c r="V65" s="7"/>
      <c r="Y65" s="7" t="str">
        <f t="shared" si="2"/>
        <v/>
      </c>
      <c r="Z65" s="21" t="str">
        <f>IFERROR(VLOOKUP(S65,'Totaal miniemen - jongens'!B:B,1,FALSE),"")</f>
        <v/>
      </c>
      <c r="AA65" s="16"/>
      <c r="AB65" s="10"/>
      <c r="AC65" s="10"/>
      <c r="AD65" s="10"/>
      <c r="AE65" s="7"/>
      <c r="AF65" s="7"/>
      <c r="AG65" s="7"/>
      <c r="AH65" s="7" t="str">
        <f t="shared" si="3"/>
        <v/>
      </c>
    </row>
    <row r="66" spans="6:34" x14ac:dyDescent="0.3">
      <c r="F66" s="7"/>
      <c r="G66" s="7" t="str">
        <f t="shared" si="0"/>
        <v/>
      </c>
      <c r="H66" s="18" t="str">
        <f>IFERROR(VLOOKUP(A66,'Totaal pupillen - jongens'!B:B,1,FALSE),"")</f>
        <v/>
      </c>
      <c r="I66" s="16"/>
      <c r="J66" s="10"/>
      <c r="K66" s="10"/>
      <c r="L66" s="10"/>
      <c r="M66" s="7"/>
      <c r="N66" s="7"/>
      <c r="O66" s="7"/>
      <c r="P66" s="7" t="str">
        <f t="shared" si="1"/>
        <v/>
      </c>
      <c r="Q66" s="21" t="str">
        <f>IFERROR(VLOOKUP(J66,'Totaal pupillen - meisjes'!B:B,1,FALSE),"")</f>
        <v/>
      </c>
      <c r="R66" s="16"/>
      <c r="S66" s="10"/>
      <c r="T66" s="10"/>
      <c r="U66" s="10"/>
      <c r="V66" s="7"/>
      <c r="Y66" s="7" t="str">
        <f t="shared" si="2"/>
        <v/>
      </c>
      <c r="Z66" s="21" t="str">
        <f>IFERROR(VLOOKUP(S66,'Totaal miniemen - jongens'!B:B,1,FALSE),"")</f>
        <v/>
      </c>
      <c r="AA66" s="16"/>
      <c r="AB66" s="10"/>
      <c r="AC66" s="10"/>
      <c r="AD66" s="10"/>
      <c r="AE66" s="7"/>
      <c r="AF66" s="7"/>
      <c r="AG66" s="7"/>
      <c r="AH66" s="7" t="str">
        <f t="shared" si="3"/>
        <v/>
      </c>
    </row>
    <row r="67" spans="6:34" x14ac:dyDescent="0.3">
      <c r="F67" s="7"/>
      <c r="G67" s="7" t="str">
        <f t="shared" si="0"/>
        <v/>
      </c>
      <c r="H67" s="18" t="str">
        <f>IFERROR(VLOOKUP(A67,'Totaal pupillen - jongens'!B:B,1,FALSE),"")</f>
        <v/>
      </c>
      <c r="I67" s="16"/>
      <c r="J67" s="10"/>
      <c r="K67" s="10"/>
      <c r="L67" s="10"/>
      <c r="M67" s="7"/>
      <c r="N67" s="7"/>
      <c r="O67" s="7"/>
      <c r="P67" s="7" t="str">
        <f t="shared" si="1"/>
        <v/>
      </c>
      <c r="Q67" s="21" t="str">
        <f>IFERROR(VLOOKUP(J67,'Totaal pupillen - meisjes'!B:B,1,FALSE),"")</f>
        <v/>
      </c>
      <c r="R67" s="16"/>
      <c r="S67" s="10"/>
      <c r="T67" s="10"/>
      <c r="U67" s="10"/>
      <c r="V67" s="7"/>
      <c r="Y67" s="7" t="str">
        <f t="shared" si="2"/>
        <v/>
      </c>
      <c r="Z67" s="21" t="str">
        <f>IFERROR(VLOOKUP(S67,'Totaal miniemen - jongens'!B:B,1,FALSE),"")</f>
        <v/>
      </c>
      <c r="AA67" s="16"/>
      <c r="AB67" s="10"/>
      <c r="AC67" s="10"/>
      <c r="AD67" s="10"/>
      <c r="AE67" s="7"/>
      <c r="AF67" s="7"/>
      <c r="AG67" s="7"/>
      <c r="AH67" s="7" t="str">
        <f t="shared" si="3"/>
        <v/>
      </c>
    </row>
    <row r="68" spans="6:34" x14ac:dyDescent="0.3">
      <c r="F68" s="7"/>
      <c r="G68" s="7" t="str">
        <f t="shared" ref="G68:G131" si="4">IF(SUM(D68:F68)&gt;0,SUM(D68:F68),"")</f>
        <v/>
      </c>
      <c r="H68" s="18" t="str">
        <f>IFERROR(VLOOKUP(A68,'Totaal pupillen - jongens'!B:B,1,FALSE),"")</f>
        <v/>
      </c>
      <c r="I68" s="16"/>
      <c r="J68" s="10"/>
      <c r="K68" s="10"/>
      <c r="L68" s="10"/>
      <c r="M68" s="7"/>
      <c r="N68" s="7"/>
      <c r="O68" s="7"/>
      <c r="P68" s="7" t="str">
        <f t="shared" ref="P68:P131" si="5">IF(SUM(M68:O68)&gt;0,SUM(M68:O68),"")</f>
        <v/>
      </c>
      <c r="Q68" s="21" t="str">
        <f>IFERROR(VLOOKUP(J68,'Totaal pupillen - meisjes'!B:B,1,FALSE),"")</f>
        <v/>
      </c>
      <c r="R68" s="16"/>
      <c r="S68" s="10"/>
      <c r="T68" s="10"/>
      <c r="U68" s="10"/>
      <c r="V68" s="7"/>
      <c r="Y68" s="7" t="str">
        <f t="shared" ref="Y68:Y131" si="6">IF(SUM(V68:X68)&gt;0,SUM(V68:X68),"")</f>
        <v/>
      </c>
      <c r="Z68" s="21" t="str">
        <f>IFERROR(VLOOKUP(S68,'Totaal miniemen - jongens'!B:B,1,FALSE),"")</f>
        <v/>
      </c>
      <c r="AA68" s="16"/>
      <c r="AB68" s="10"/>
      <c r="AC68" s="10"/>
      <c r="AD68" s="10"/>
      <c r="AE68" s="7"/>
      <c r="AF68" s="7"/>
      <c r="AG68" s="7"/>
      <c r="AH68" s="7" t="str">
        <f t="shared" ref="AH68:AH131" si="7">IF(SUM(AE68:AG68)&gt;0,SUM(AE68:AG68),"")</f>
        <v/>
      </c>
    </row>
    <row r="69" spans="6:34" x14ac:dyDescent="0.3">
      <c r="F69" s="7"/>
      <c r="G69" s="7" t="str">
        <f t="shared" si="4"/>
        <v/>
      </c>
      <c r="H69" s="18" t="str">
        <f>IFERROR(VLOOKUP(A69,'Totaal pupillen - jongens'!B:B,1,FALSE),"")</f>
        <v/>
      </c>
      <c r="I69" s="16"/>
      <c r="J69" s="10"/>
      <c r="K69" s="10"/>
      <c r="L69" s="10"/>
      <c r="M69" s="7"/>
      <c r="N69" s="7"/>
      <c r="O69" s="7"/>
      <c r="P69" s="7" t="str">
        <f t="shared" si="5"/>
        <v/>
      </c>
      <c r="Q69" s="21" t="str">
        <f>IFERROR(VLOOKUP(J69,'Totaal pupillen - meisjes'!B:B,1,FALSE),"")</f>
        <v/>
      </c>
      <c r="R69" s="16"/>
      <c r="S69" s="10"/>
      <c r="T69" s="10"/>
      <c r="U69" s="10"/>
      <c r="V69" s="7"/>
      <c r="Y69" s="7" t="str">
        <f t="shared" si="6"/>
        <v/>
      </c>
      <c r="Z69" s="21" t="str">
        <f>IFERROR(VLOOKUP(S69,'Totaal miniemen - jongens'!B:B,1,FALSE),"")</f>
        <v/>
      </c>
      <c r="AA69" s="16"/>
      <c r="AB69" s="10"/>
      <c r="AC69" s="10"/>
      <c r="AD69" s="10"/>
      <c r="AE69" s="7"/>
      <c r="AF69" s="7"/>
      <c r="AG69" s="7"/>
      <c r="AH69" s="7" t="str">
        <f t="shared" si="7"/>
        <v/>
      </c>
    </row>
    <row r="70" spans="6:34" x14ac:dyDescent="0.3">
      <c r="F70" s="7"/>
      <c r="G70" s="7" t="str">
        <f t="shared" si="4"/>
        <v/>
      </c>
      <c r="H70" s="18" t="str">
        <f>IFERROR(VLOOKUP(A70,'Totaal pupillen - jongens'!B:B,1,FALSE),"")</f>
        <v/>
      </c>
      <c r="I70" s="16"/>
      <c r="J70" s="10"/>
      <c r="K70" s="10"/>
      <c r="L70" s="10"/>
      <c r="M70" s="7"/>
      <c r="N70" s="7"/>
      <c r="O70" s="7"/>
      <c r="P70" s="7" t="str">
        <f t="shared" si="5"/>
        <v/>
      </c>
      <c r="Q70" s="21" t="str">
        <f>IFERROR(VLOOKUP(J70,'Totaal pupillen - meisjes'!B:B,1,FALSE),"")</f>
        <v/>
      </c>
      <c r="R70" s="16"/>
      <c r="S70" s="10"/>
      <c r="T70" s="10"/>
      <c r="U70" s="10"/>
      <c r="V70" s="7"/>
      <c r="Y70" s="7" t="str">
        <f t="shared" si="6"/>
        <v/>
      </c>
      <c r="Z70" s="21" t="str">
        <f>IFERROR(VLOOKUP(S70,'Totaal miniemen - jongens'!B:B,1,FALSE),"")</f>
        <v/>
      </c>
      <c r="AA70" s="16"/>
      <c r="AB70" s="10"/>
      <c r="AC70" s="10"/>
      <c r="AD70" s="10"/>
      <c r="AE70" s="7"/>
      <c r="AF70" s="7"/>
      <c r="AG70" s="7"/>
      <c r="AH70" s="7" t="str">
        <f t="shared" si="7"/>
        <v/>
      </c>
    </row>
    <row r="71" spans="6:34" x14ac:dyDescent="0.3">
      <c r="F71" s="7"/>
      <c r="G71" s="7" t="str">
        <f t="shared" si="4"/>
        <v/>
      </c>
      <c r="H71" s="18" t="str">
        <f>IFERROR(VLOOKUP(A71,'Totaal pupillen - jongens'!B:B,1,FALSE),"")</f>
        <v/>
      </c>
      <c r="I71" s="16"/>
      <c r="J71" s="10"/>
      <c r="K71" s="10"/>
      <c r="L71" s="10"/>
      <c r="M71" s="7"/>
      <c r="N71" s="7"/>
      <c r="O71" s="7"/>
      <c r="P71" s="7" t="str">
        <f t="shared" si="5"/>
        <v/>
      </c>
      <c r="Q71" s="21" t="str">
        <f>IFERROR(VLOOKUP(J71,'Totaal pupillen - meisjes'!B:B,1,FALSE),"")</f>
        <v/>
      </c>
      <c r="R71" s="16"/>
      <c r="S71" s="10"/>
      <c r="T71" s="10"/>
      <c r="U71" s="10"/>
      <c r="V71" s="7"/>
      <c r="Y71" s="7" t="str">
        <f t="shared" si="6"/>
        <v/>
      </c>
      <c r="Z71" s="21" t="str">
        <f>IFERROR(VLOOKUP(S71,'Totaal miniemen - jongens'!B:B,1,FALSE),"")</f>
        <v/>
      </c>
      <c r="AA71" s="16"/>
      <c r="AB71" s="10"/>
      <c r="AC71" s="10"/>
      <c r="AD71" s="10"/>
      <c r="AE71" s="7"/>
      <c r="AF71" s="7"/>
      <c r="AG71" s="7"/>
      <c r="AH71" s="7" t="str">
        <f t="shared" si="7"/>
        <v/>
      </c>
    </row>
    <row r="72" spans="6:34" x14ac:dyDescent="0.3">
      <c r="F72" s="7"/>
      <c r="G72" s="7" t="str">
        <f t="shared" si="4"/>
        <v/>
      </c>
      <c r="H72" s="18" t="str">
        <f>IFERROR(VLOOKUP(A72,'Totaal pupillen - jongens'!B:B,1,FALSE),"")</f>
        <v/>
      </c>
      <c r="I72" s="16"/>
      <c r="J72" s="10"/>
      <c r="K72" s="10"/>
      <c r="L72" s="10"/>
      <c r="M72" s="7"/>
      <c r="N72" s="7"/>
      <c r="O72" s="7"/>
      <c r="P72" s="7" t="str">
        <f t="shared" si="5"/>
        <v/>
      </c>
      <c r="Q72" s="21" t="str">
        <f>IFERROR(VLOOKUP(J72,'Totaal pupillen - meisjes'!B:B,1,FALSE),"")</f>
        <v/>
      </c>
      <c r="R72" s="16"/>
      <c r="S72" s="10"/>
      <c r="T72" s="10"/>
      <c r="U72" s="10"/>
      <c r="V72" s="7"/>
      <c r="Y72" s="7" t="str">
        <f t="shared" si="6"/>
        <v/>
      </c>
      <c r="Z72" s="21" t="str">
        <f>IFERROR(VLOOKUP(S72,'Totaal miniemen - jongens'!B:B,1,FALSE),"")</f>
        <v/>
      </c>
      <c r="AA72" s="16"/>
      <c r="AB72" s="10"/>
      <c r="AC72" s="10"/>
      <c r="AD72" s="10"/>
      <c r="AE72" s="7"/>
      <c r="AF72" s="7"/>
      <c r="AG72" s="7"/>
      <c r="AH72" s="7" t="str">
        <f t="shared" si="7"/>
        <v/>
      </c>
    </row>
    <row r="73" spans="6:34" x14ac:dyDescent="0.3">
      <c r="F73" s="7"/>
      <c r="G73" s="7" t="str">
        <f t="shared" si="4"/>
        <v/>
      </c>
      <c r="H73" s="18" t="str">
        <f>IFERROR(VLOOKUP(A73,'Totaal pupillen - jongens'!B:B,1,FALSE),"")</f>
        <v/>
      </c>
      <c r="I73" s="16"/>
      <c r="J73" s="10"/>
      <c r="K73" s="10"/>
      <c r="L73" s="10"/>
      <c r="M73" s="7"/>
      <c r="N73" s="7"/>
      <c r="O73" s="7"/>
      <c r="P73" s="7" t="str">
        <f t="shared" si="5"/>
        <v/>
      </c>
      <c r="Q73" s="21" t="str">
        <f>IFERROR(VLOOKUP(J73,'Totaal pupillen - meisjes'!B:B,1,FALSE),"")</f>
        <v/>
      </c>
      <c r="R73" s="16"/>
      <c r="S73" s="10"/>
      <c r="T73" s="10"/>
      <c r="U73" s="10"/>
      <c r="V73" s="7"/>
      <c r="Y73" s="7" t="str">
        <f t="shared" si="6"/>
        <v/>
      </c>
      <c r="Z73" s="21" t="str">
        <f>IFERROR(VLOOKUP(S73,'Totaal miniemen - jongens'!B:B,1,FALSE),"")</f>
        <v/>
      </c>
      <c r="AA73" s="16"/>
      <c r="AB73" s="10"/>
      <c r="AC73" s="10"/>
      <c r="AD73" s="10"/>
      <c r="AE73" s="7"/>
      <c r="AF73" s="7"/>
      <c r="AG73" s="7"/>
      <c r="AH73" s="7" t="str">
        <f t="shared" si="7"/>
        <v/>
      </c>
    </row>
    <row r="74" spans="6:34" x14ac:dyDescent="0.3">
      <c r="F74" s="7"/>
      <c r="G74" s="7" t="str">
        <f t="shared" si="4"/>
        <v/>
      </c>
      <c r="H74" s="18" t="str">
        <f>IFERROR(VLOOKUP(A74,'Totaal pupillen - jongens'!B:B,1,FALSE),"")</f>
        <v/>
      </c>
      <c r="I74" s="16"/>
      <c r="J74" s="10"/>
      <c r="K74" s="10"/>
      <c r="L74" s="10"/>
      <c r="M74" s="7"/>
      <c r="N74" s="7"/>
      <c r="O74" s="7"/>
      <c r="P74" s="7" t="str">
        <f t="shared" si="5"/>
        <v/>
      </c>
      <c r="Q74" s="21" t="str">
        <f>IFERROR(VLOOKUP(J74,'Totaal pupillen - meisjes'!B:B,1,FALSE),"")</f>
        <v/>
      </c>
      <c r="R74" s="16"/>
      <c r="S74" s="10"/>
      <c r="T74" s="10"/>
      <c r="U74" s="10"/>
      <c r="V74" s="7"/>
      <c r="Y74" s="7" t="str">
        <f t="shared" si="6"/>
        <v/>
      </c>
      <c r="Z74" s="21" t="str">
        <f>IFERROR(VLOOKUP(S74,'Totaal miniemen - jongens'!B:B,1,FALSE),"")</f>
        <v/>
      </c>
      <c r="AA74" s="16"/>
      <c r="AB74" s="10"/>
      <c r="AC74" s="10"/>
      <c r="AD74" s="10"/>
      <c r="AE74" s="7"/>
      <c r="AF74" s="7"/>
      <c r="AG74" s="7"/>
      <c r="AH74" s="7" t="str">
        <f t="shared" si="7"/>
        <v/>
      </c>
    </row>
    <row r="75" spans="6:34" x14ac:dyDescent="0.3">
      <c r="F75" s="7"/>
      <c r="G75" s="7" t="str">
        <f t="shared" si="4"/>
        <v/>
      </c>
      <c r="H75" s="18" t="str">
        <f>IFERROR(VLOOKUP(A75,'Totaal pupillen - jongens'!B:B,1,FALSE),"")</f>
        <v/>
      </c>
      <c r="I75" s="16"/>
      <c r="J75" s="10"/>
      <c r="K75" s="10"/>
      <c r="L75" s="10"/>
      <c r="M75" s="7"/>
      <c r="N75" s="7"/>
      <c r="O75" s="7"/>
      <c r="P75" s="7" t="str">
        <f t="shared" si="5"/>
        <v/>
      </c>
      <c r="Q75" s="21" t="str">
        <f>IFERROR(VLOOKUP(J75,'Totaal pupillen - meisjes'!B:B,1,FALSE),"")</f>
        <v/>
      </c>
      <c r="R75" s="16"/>
      <c r="S75" s="10"/>
      <c r="T75" s="10"/>
      <c r="U75" s="10"/>
      <c r="V75" s="7"/>
      <c r="Y75" s="7" t="str">
        <f t="shared" si="6"/>
        <v/>
      </c>
      <c r="Z75" s="21" t="str">
        <f>IFERROR(VLOOKUP(S75,'Totaal miniemen - jongens'!B:B,1,FALSE),"")</f>
        <v/>
      </c>
      <c r="AA75" s="16"/>
      <c r="AB75" s="10"/>
      <c r="AC75" s="10"/>
      <c r="AD75" s="10"/>
      <c r="AE75" s="7"/>
      <c r="AF75" s="7"/>
      <c r="AG75" s="7"/>
      <c r="AH75" s="7" t="str">
        <f t="shared" si="7"/>
        <v/>
      </c>
    </row>
    <row r="76" spans="6:34" x14ac:dyDescent="0.3">
      <c r="F76" s="7"/>
      <c r="G76" s="7" t="str">
        <f t="shared" si="4"/>
        <v/>
      </c>
      <c r="H76" s="18" t="str">
        <f>IFERROR(VLOOKUP(A76,'Totaal pupillen - jongens'!B:B,1,FALSE),"")</f>
        <v/>
      </c>
      <c r="I76" s="16"/>
      <c r="J76" s="10"/>
      <c r="K76" s="10"/>
      <c r="L76" s="10"/>
      <c r="M76" s="7"/>
      <c r="N76" s="7"/>
      <c r="O76" s="7"/>
      <c r="P76" s="7" t="str">
        <f t="shared" si="5"/>
        <v/>
      </c>
      <c r="Q76" s="21" t="str">
        <f>IFERROR(VLOOKUP(J76,'Totaal pupillen - meisjes'!B:B,1,FALSE),"")</f>
        <v/>
      </c>
      <c r="R76" s="16"/>
      <c r="S76" s="10"/>
      <c r="T76" s="10"/>
      <c r="U76" s="10"/>
      <c r="V76" s="7"/>
      <c r="Y76" s="7" t="str">
        <f t="shared" si="6"/>
        <v/>
      </c>
      <c r="Z76" s="21" t="str">
        <f>IFERROR(VLOOKUP(S76,'Totaal miniemen - jongens'!B:B,1,FALSE),"")</f>
        <v/>
      </c>
      <c r="AA76" s="16"/>
      <c r="AB76" s="10"/>
      <c r="AC76" s="10"/>
      <c r="AD76" s="10"/>
      <c r="AE76" s="7"/>
      <c r="AF76" s="7"/>
      <c r="AG76" s="7"/>
      <c r="AH76" s="7" t="str">
        <f t="shared" si="7"/>
        <v/>
      </c>
    </row>
    <row r="77" spans="6:34" x14ac:dyDescent="0.3">
      <c r="F77" s="7"/>
      <c r="G77" s="7" t="str">
        <f t="shared" si="4"/>
        <v/>
      </c>
      <c r="H77" s="18" t="str">
        <f>IFERROR(VLOOKUP(A77,'Totaal pupillen - jongens'!B:B,1,FALSE),"")</f>
        <v/>
      </c>
      <c r="I77" s="16"/>
      <c r="J77" s="10"/>
      <c r="K77" s="10"/>
      <c r="L77" s="10"/>
      <c r="M77" s="7"/>
      <c r="N77" s="7"/>
      <c r="O77" s="7"/>
      <c r="P77" s="7" t="str">
        <f t="shared" si="5"/>
        <v/>
      </c>
      <c r="Q77" s="21" t="str">
        <f>IFERROR(VLOOKUP(J77,'Totaal pupillen - meisjes'!B:B,1,FALSE),"")</f>
        <v/>
      </c>
      <c r="R77" s="16"/>
      <c r="S77" s="10"/>
      <c r="T77" s="10"/>
      <c r="U77" s="10"/>
      <c r="V77" s="7"/>
      <c r="Y77" s="7" t="str">
        <f t="shared" si="6"/>
        <v/>
      </c>
      <c r="Z77" s="21" t="str">
        <f>IFERROR(VLOOKUP(S77,'Totaal miniemen - jongens'!B:B,1,FALSE),"")</f>
        <v/>
      </c>
      <c r="AA77" s="16"/>
      <c r="AB77" s="10"/>
      <c r="AC77" s="10"/>
      <c r="AD77" s="10"/>
      <c r="AE77" s="7"/>
      <c r="AF77" s="7"/>
      <c r="AG77" s="7"/>
      <c r="AH77" s="7" t="str">
        <f t="shared" si="7"/>
        <v/>
      </c>
    </row>
    <row r="78" spans="6:34" x14ac:dyDescent="0.3">
      <c r="F78" s="7"/>
      <c r="G78" s="7" t="str">
        <f t="shared" si="4"/>
        <v/>
      </c>
      <c r="H78" s="18" t="str">
        <f>IFERROR(VLOOKUP(A78,'Totaal pupillen - jongens'!B:B,1,FALSE),"")</f>
        <v/>
      </c>
      <c r="I78" s="16"/>
      <c r="J78" s="10"/>
      <c r="K78" s="10"/>
      <c r="L78" s="10"/>
      <c r="M78" s="7"/>
      <c r="N78" s="7"/>
      <c r="O78" s="7"/>
      <c r="P78" s="7" t="str">
        <f t="shared" si="5"/>
        <v/>
      </c>
      <c r="Q78" s="21" t="str">
        <f>IFERROR(VLOOKUP(J78,'Totaal pupillen - meisjes'!B:B,1,FALSE),"")</f>
        <v/>
      </c>
      <c r="R78" s="16"/>
      <c r="S78" s="10"/>
      <c r="T78" s="10"/>
      <c r="U78" s="10"/>
      <c r="V78" s="7"/>
      <c r="Y78" s="7" t="str">
        <f t="shared" si="6"/>
        <v/>
      </c>
      <c r="Z78" s="21" t="str">
        <f>IFERROR(VLOOKUP(S78,'Totaal miniemen - jongens'!B:B,1,FALSE),"")</f>
        <v/>
      </c>
      <c r="AA78" s="16"/>
      <c r="AB78" s="10"/>
      <c r="AC78" s="10"/>
      <c r="AD78" s="10"/>
      <c r="AE78" s="7"/>
      <c r="AF78" s="7"/>
      <c r="AG78" s="7"/>
      <c r="AH78" s="7" t="str">
        <f t="shared" si="7"/>
        <v/>
      </c>
    </row>
    <row r="79" spans="6:34" x14ac:dyDescent="0.3">
      <c r="F79" s="7"/>
      <c r="G79" s="7" t="str">
        <f t="shared" si="4"/>
        <v/>
      </c>
      <c r="H79" s="18" t="str">
        <f>IFERROR(VLOOKUP(A79,'Totaal pupillen - jongens'!B:B,1,FALSE),"")</f>
        <v/>
      </c>
      <c r="I79" s="16"/>
      <c r="J79" s="10"/>
      <c r="K79" s="10"/>
      <c r="L79" s="10"/>
      <c r="M79" s="7"/>
      <c r="N79" s="7"/>
      <c r="O79" s="7"/>
      <c r="P79" s="7" t="str">
        <f t="shared" si="5"/>
        <v/>
      </c>
      <c r="Q79" s="21" t="str">
        <f>IFERROR(VLOOKUP(J79,'Totaal pupillen - meisjes'!B:B,1,FALSE),"")</f>
        <v/>
      </c>
      <c r="R79" s="16"/>
      <c r="S79" s="10"/>
      <c r="T79" s="10"/>
      <c r="U79" s="10"/>
      <c r="V79" s="7"/>
      <c r="Y79" s="7" t="str">
        <f t="shared" si="6"/>
        <v/>
      </c>
      <c r="Z79" s="21" t="str">
        <f>IFERROR(VLOOKUP(S79,'Totaal miniemen - jongens'!B:B,1,FALSE),"")</f>
        <v/>
      </c>
      <c r="AA79" s="16"/>
      <c r="AB79" s="10"/>
      <c r="AC79" s="10"/>
      <c r="AD79" s="10"/>
      <c r="AE79" s="7"/>
      <c r="AF79" s="7"/>
      <c r="AG79" s="7"/>
      <c r="AH79" s="7" t="str">
        <f t="shared" si="7"/>
        <v/>
      </c>
    </row>
    <row r="80" spans="6:34" x14ac:dyDescent="0.3">
      <c r="F80" s="7"/>
      <c r="G80" s="7" t="str">
        <f t="shared" si="4"/>
        <v/>
      </c>
      <c r="H80" s="18" t="str">
        <f>IFERROR(VLOOKUP(A80,'Totaal pupillen - jongens'!B:B,1,FALSE),"")</f>
        <v/>
      </c>
      <c r="I80" s="16"/>
      <c r="J80" s="10"/>
      <c r="K80" s="10"/>
      <c r="L80" s="10"/>
      <c r="M80" s="7"/>
      <c r="N80" s="7"/>
      <c r="O80" s="7"/>
      <c r="P80" s="7" t="str">
        <f t="shared" si="5"/>
        <v/>
      </c>
      <c r="Q80" s="21" t="str">
        <f>IFERROR(VLOOKUP(J80,'Totaal pupillen - meisjes'!B:B,1,FALSE),"")</f>
        <v/>
      </c>
      <c r="R80" s="16"/>
      <c r="S80" s="10"/>
      <c r="T80" s="10"/>
      <c r="U80" s="10"/>
      <c r="V80" s="7"/>
      <c r="Y80" s="7" t="str">
        <f t="shared" si="6"/>
        <v/>
      </c>
      <c r="Z80" s="21" t="str">
        <f>IFERROR(VLOOKUP(S80,'Totaal miniemen - jongens'!B:B,1,FALSE),"")</f>
        <v/>
      </c>
      <c r="AA80" s="16"/>
      <c r="AB80" s="10"/>
      <c r="AC80" s="10"/>
      <c r="AD80" s="10"/>
      <c r="AE80" s="7"/>
      <c r="AF80" s="7"/>
      <c r="AG80" s="7"/>
      <c r="AH80" s="7" t="str">
        <f t="shared" si="7"/>
        <v/>
      </c>
    </row>
    <row r="81" spans="6:34" x14ac:dyDescent="0.3">
      <c r="F81" s="7"/>
      <c r="G81" s="7" t="str">
        <f t="shared" si="4"/>
        <v/>
      </c>
      <c r="H81" s="18" t="str">
        <f>IFERROR(VLOOKUP(A81,'Totaal pupillen - jongens'!B:B,1,FALSE),"")</f>
        <v/>
      </c>
      <c r="I81" s="16"/>
      <c r="J81" s="10"/>
      <c r="K81" s="10"/>
      <c r="L81" s="10"/>
      <c r="M81" s="7"/>
      <c r="N81" s="7"/>
      <c r="O81" s="7"/>
      <c r="P81" s="7" t="str">
        <f t="shared" si="5"/>
        <v/>
      </c>
      <c r="Q81" s="21" t="str">
        <f>IFERROR(VLOOKUP(J81,'Totaal pupillen - meisjes'!B:B,1,FALSE),"")</f>
        <v/>
      </c>
      <c r="R81" s="16"/>
      <c r="S81" s="10"/>
      <c r="T81" s="10"/>
      <c r="U81" s="10"/>
      <c r="V81" s="7"/>
      <c r="Y81" s="7" t="str">
        <f t="shared" si="6"/>
        <v/>
      </c>
      <c r="Z81" s="21" t="str">
        <f>IFERROR(VLOOKUP(S81,'Totaal miniemen - jongens'!B:B,1,FALSE),"")</f>
        <v/>
      </c>
      <c r="AA81" s="16"/>
      <c r="AB81" s="10"/>
      <c r="AC81" s="10"/>
      <c r="AD81" s="10"/>
      <c r="AE81" s="7"/>
      <c r="AF81" s="7"/>
      <c r="AG81" s="7"/>
      <c r="AH81" s="7" t="str">
        <f t="shared" si="7"/>
        <v/>
      </c>
    </row>
    <row r="82" spans="6:34" x14ac:dyDescent="0.3">
      <c r="F82" s="7"/>
      <c r="G82" s="7" t="str">
        <f t="shared" si="4"/>
        <v/>
      </c>
      <c r="H82" s="18" t="str">
        <f>IFERROR(VLOOKUP(A82,'Totaal pupillen - jongens'!B:B,1,FALSE),"")</f>
        <v/>
      </c>
      <c r="I82" s="16"/>
      <c r="J82" s="10"/>
      <c r="K82" s="10"/>
      <c r="L82" s="10"/>
      <c r="M82" s="7"/>
      <c r="N82" s="7"/>
      <c r="O82" s="7"/>
      <c r="P82" s="7" t="str">
        <f t="shared" si="5"/>
        <v/>
      </c>
      <c r="Q82" s="21" t="str">
        <f>IFERROR(VLOOKUP(J82,'Totaal pupillen - meisjes'!B:B,1,FALSE),"")</f>
        <v/>
      </c>
      <c r="R82" s="16"/>
      <c r="S82" s="10"/>
      <c r="T82" s="10"/>
      <c r="U82" s="10"/>
      <c r="V82" s="7"/>
      <c r="Y82" s="7" t="str">
        <f t="shared" si="6"/>
        <v/>
      </c>
      <c r="Z82" s="21" t="str">
        <f>IFERROR(VLOOKUP(S82,'Totaal miniemen - jongens'!B:B,1,FALSE),"")</f>
        <v/>
      </c>
      <c r="AA82" s="16"/>
      <c r="AB82" s="10"/>
      <c r="AC82" s="10"/>
      <c r="AD82" s="10"/>
      <c r="AE82" s="7"/>
      <c r="AF82" s="7"/>
      <c r="AG82" s="7"/>
      <c r="AH82" s="7" t="str">
        <f t="shared" si="7"/>
        <v/>
      </c>
    </row>
    <row r="83" spans="6:34" x14ac:dyDescent="0.3">
      <c r="F83" s="7"/>
      <c r="G83" s="7" t="str">
        <f t="shared" si="4"/>
        <v/>
      </c>
      <c r="H83" s="18" t="str">
        <f>IFERROR(VLOOKUP(A83,'Totaal pupillen - jongens'!B:B,1,FALSE),"")</f>
        <v/>
      </c>
      <c r="I83" s="16"/>
      <c r="J83" s="10"/>
      <c r="K83" s="10"/>
      <c r="L83" s="10"/>
      <c r="M83" s="7"/>
      <c r="N83" s="7"/>
      <c r="O83" s="7"/>
      <c r="P83" s="7" t="str">
        <f t="shared" si="5"/>
        <v/>
      </c>
      <c r="Q83" s="21" t="str">
        <f>IFERROR(VLOOKUP(J83,'Totaal pupillen - meisjes'!B:B,1,FALSE),"")</f>
        <v/>
      </c>
      <c r="R83" s="16"/>
      <c r="S83" s="10"/>
      <c r="T83" s="10"/>
      <c r="U83" s="10"/>
      <c r="V83" s="7"/>
      <c r="Y83" s="7" t="str">
        <f t="shared" si="6"/>
        <v/>
      </c>
      <c r="Z83" s="21" t="str">
        <f>IFERROR(VLOOKUP(S83,'Totaal miniemen - jongens'!B:B,1,FALSE),"")</f>
        <v/>
      </c>
      <c r="AA83" s="16"/>
      <c r="AB83" s="10"/>
      <c r="AC83" s="10"/>
      <c r="AD83" s="10"/>
      <c r="AE83" s="7"/>
      <c r="AF83" s="7"/>
      <c r="AG83" s="7"/>
      <c r="AH83" s="7" t="str">
        <f t="shared" si="7"/>
        <v/>
      </c>
    </row>
    <row r="84" spans="6:34" x14ac:dyDescent="0.3">
      <c r="F84" s="7"/>
      <c r="G84" s="7" t="str">
        <f t="shared" si="4"/>
        <v/>
      </c>
      <c r="H84" s="18" t="str">
        <f>IFERROR(VLOOKUP(A84,'Totaal pupillen - jongens'!B:B,1,FALSE),"")</f>
        <v/>
      </c>
      <c r="I84" s="16"/>
      <c r="J84" s="10"/>
      <c r="K84" s="10"/>
      <c r="L84" s="10"/>
      <c r="M84" s="7"/>
      <c r="N84" s="7"/>
      <c r="O84" s="7"/>
      <c r="P84" s="7" t="str">
        <f t="shared" si="5"/>
        <v/>
      </c>
      <c r="Q84" s="21" t="str">
        <f>IFERROR(VLOOKUP(J84,'Totaal pupillen - meisjes'!B:B,1,FALSE),"")</f>
        <v/>
      </c>
      <c r="R84" s="16"/>
      <c r="S84" s="10"/>
      <c r="T84" s="10"/>
      <c r="U84" s="10"/>
      <c r="V84" s="7"/>
      <c r="Y84" s="7" t="str">
        <f t="shared" si="6"/>
        <v/>
      </c>
      <c r="Z84" s="21" t="str">
        <f>IFERROR(VLOOKUP(S84,'Totaal miniemen - jongens'!B:B,1,FALSE),"")</f>
        <v/>
      </c>
      <c r="AA84" s="16"/>
      <c r="AB84" s="10"/>
      <c r="AC84" s="10"/>
      <c r="AD84" s="10"/>
      <c r="AE84" s="7"/>
      <c r="AF84" s="7"/>
      <c r="AG84" s="7"/>
      <c r="AH84" s="7" t="str">
        <f t="shared" si="7"/>
        <v/>
      </c>
    </row>
    <row r="85" spans="6:34" x14ac:dyDescent="0.3">
      <c r="F85" s="7"/>
      <c r="G85" s="7" t="str">
        <f t="shared" si="4"/>
        <v/>
      </c>
      <c r="H85" s="18" t="str">
        <f>IFERROR(VLOOKUP(A85,'Totaal pupillen - jongens'!B:B,1,FALSE),"")</f>
        <v/>
      </c>
      <c r="I85" s="16"/>
      <c r="J85" s="10"/>
      <c r="K85" s="10"/>
      <c r="L85" s="10"/>
      <c r="M85" s="7"/>
      <c r="N85" s="7"/>
      <c r="O85" s="7"/>
      <c r="P85" s="7" t="str">
        <f t="shared" si="5"/>
        <v/>
      </c>
      <c r="Q85" s="21" t="str">
        <f>IFERROR(VLOOKUP(J85,'Totaal pupillen - meisjes'!B:B,1,FALSE),"")</f>
        <v/>
      </c>
      <c r="R85" s="16"/>
      <c r="S85" s="10"/>
      <c r="T85" s="10"/>
      <c r="U85" s="10"/>
      <c r="V85" s="7"/>
      <c r="Y85" s="7" t="str">
        <f t="shared" si="6"/>
        <v/>
      </c>
      <c r="Z85" s="21" t="str">
        <f>IFERROR(VLOOKUP(S85,'Totaal miniemen - jongens'!B:B,1,FALSE),"")</f>
        <v/>
      </c>
      <c r="AA85" s="16"/>
      <c r="AB85" s="10"/>
      <c r="AC85" s="10"/>
      <c r="AD85" s="10"/>
      <c r="AE85" s="7"/>
      <c r="AF85" s="7"/>
      <c r="AG85" s="7"/>
      <c r="AH85" s="7" t="str">
        <f t="shared" si="7"/>
        <v/>
      </c>
    </row>
    <row r="86" spans="6:34" x14ac:dyDescent="0.3">
      <c r="F86" s="7"/>
      <c r="G86" s="7" t="str">
        <f t="shared" si="4"/>
        <v/>
      </c>
      <c r="H86" s="18" t="str">
        <f>IFERROR(VLOOKUP(A86,'Totaal pupillen - jongens'!B:B,1,FALSE),"")</f>
        <v/>
      </c>
      <c r="I86" s="16"/>
      <c r="J86" s="10"/>
      <c r="K86" s="10"/>
      <c r="L86" s="10"/>
      <c r="M86" s="7"/>
      <c r="N86" s="7"/>
      <c r="O86" s="7"/>
      <c r="P86" s="7" t="str">
        <f t="shared" si="5"/>
        <v/>
      </c>
      <c r="Q86" s="21" t="str">
        <f>IFERROR(VLOOKUP(J86,'Totaal pupillen - meisjes'!B:B,1,FALSE),"")</f>
        <v/>
      </c>
      <c r="R86" s="16"/>
      <c r="S86" s="10"/>
      <c r="T86" s="10"/>
      <c r="U86" s="10"/>
      <c r="V86" s="7"/>
      <c r="Y86" s="7" t="str">
        <f t="shared" si="6"/>
        <v/>
      </c>
      <c r="Z86" s="21" t="str">
        <f>IFERROR(VLOOKUP(S86,'Totaal miniemen - jongens'!B:B,1,FALSE),"")</f>
        <v/>
      </c>
      <c r="AA86" s="16"/>
      <c r="AB86" s="10"/>
      <c r="AC86" s="10"/>
      <c r="AD86" s="10"/>
      <c r="AE86" s="7"/>
      <c r="AF86" s="7"/>
      <c r="AG86" s="7"/>
      <c r="AH86" s="7" t="str">
        <f t="shared" si="7"/>
        <v/>
      </c>
    </row>
    <row r="87" spans="6:34" x14ac:dyDescent="0.3">
      <c r="F87" s="7"/>
      <c r="G87" s="7" t="str">
        <f t="shared" si="4"/>
        <v/>
      </c>
      <c r="H87" s="18" t="str">
        <f>IFERROR(VLOOKUP(A87,'Totaal pupillen - jongens'!B:B,1,FALSE),"")</f>
        <v/>
      </c>
      <c r="I87" s="16"/>
      <c r="J87" s="10"/>
      <c r="K87" s="10"/>
      <c r="L87" s="10"/>
      <c r="M87" s="7"/>
      <c r="N87" s="7"/>
      <c r="O87" s="7"/>
      <c r="P87" s="7" t="str">
        <f t="shared" si="5"/>
        <v/>
      </c>
      <c r="Q87" s="21" t="str">
        <f>IFERROR(VLOOKUP(J87,'Totaal pupillen - meisjes'!B:B,1,FALSE),"")</f>
        <v/>
      </c>
      <c r="R87" s="16"/>
      <c r="S87" s="10"/>
      <c r="T87" s="10"/>
      <c r="U87" s="10"/>
      <c r="V87" s="7"/>
      <c r="Y87" s="7" t="str">
        <f t="shared" si="6"/>
        <v/>
      </c>
      <c r="Z87" s="21" t="str">
        <f>IFERROR(VLOOKUP(S87,'Totaal miniemen - jongens'!B:B,1,FALSE),"")</f>
        <v/>
      </c>
      <c r="AA87" s="16"/>
      <c r="AB87" s="10"/>
      <c r="AC87" s="10"/>
      <c r="AD87" s="10"/>
      <c r="AE87" s="7"/>
      <c r="AF87" s="7"/>
      <c r="AG87" s="7"/>
      <c r="AH87" s="7" t="str">
        <f t="shared" si="7"/>
        <v/>
      </c>
    </row>
    <row r="88" spans="6:34" x14ac:dyDescent="0.3">
      <c r="F88" s="7"/>
      <c r="G88" s="7" t="str">
        <f t="shared" si="4"/>
        <v/>
      </c>
      <c r="H88" s="18" t="str">
        <f>IFERROR(VLOOKUP(A88,'Totaal pupillen - jongens'!B:B,1,FALSE),"")</f>
        <v/>
      </c>
      <c r="I88" s="16"/>
      <c r="J88" s="10"/>
      <c r="K88" s="10"/>
      <c r="L88" s="10"/>
      <c r="M88" s="7"/>
      <c r="N88" s="7"/>
      <c r="O88" s="7"/>
      <c r="P88" s="7" t="str">
        <f t="shared" si="5"/>
        <v/>
      </c>
      <c r="Q88" s="21" t="str">
        <f>IFERROR(VLOOKUP(J88,'Totaal pupillen - meisjes'!B:B,1,FALSE),"")</f>
        <v/>
      </c>
      <c r="R88" s="16"/>
      <c r="S88" s="10"/>
      <c r="T88" s="10"/>
      <c r="U88" s="10"/>
      <c r="V88" s="7"/>
      <c r="Y88" s="7" t="str">
        <f t="shared" si="6"/>
        <v/>
      </c>
      <c r="Z88" s="21" t="str">
        <f>IFERROR(VLOOKUP(S88,'Totaal miniemen - jongens'!B:B,1,FALSE),"")</f>
        <v/>
      </c>
      <c r="AA88" s="16"/>
      <c r="AB88" s="10"/>
      <c r="AC88" s="10"/>
      <c r="AD88" s="10"/>
      <c r="AE88" s="7"/>
      <c r="AF88" s="7"/>
      <c r="AG88" s="7"/>
      <c r="AH88" s="7" t="str">
        <f t="shared" si="7"/>
        <v/>
      </c>
    </row>
    <row r="89" spans="6:34" x14ac:dyDescent="0.3">
      <c r="F89" s="7"/>
      <c r="G89" s="7" t="str">
        <f t="shared" si="4"/>
        <v/>
      </c>
      <c r="H89" s="18" t="str">
        <f>IFERROR(VLOOKUP(A89,'Totaal pupillen - jongens'!B:B,1,FALSE),"")</f>
        <v/>
      </c>
      <c r="I89" s="16"/>
      <c r="J89" s="10"/>
      <c r="K89" s="10"/>
      <c r="L89" s="10"/>
      <c r="M89" s="7"/>
      <c r="N89" s="7"/>
      <c r="O89" s="7"/>
      <c r="P89" s="7" t="str">
        <f t="shared" si="5"/>
        <v/>
      </c>
      <c r="Q89" s="21" t="str">
        <f>IFERROR(VLOOKUP(J89,'Totaal pupillen - meisjes'!B:B,1,FALSE),"")</f>
        <v/>
      </c>
      <c r="R89" s="16"/>
      <c r="S89" s="10"/>
      <c r="T89" s="10"/>
      <c r="U89" s="10"/>
      <c r="V89" s="7"/>
      <c r="Y89" s="7" t="str">
        <f t="shared" si="6"/>
        <v/>
      </c>
      <c r="Z89" s="21" t="str">
        <f>IFERROR(VLOOKUP(S89,'Totaal miniemen - jongens'!B:B,1,FALSE),"")</f>
        <v/>
      </c>
      <c r="AA89" s="16"/>
      <c r="AB89" s="10"/>
      <c r="AC89" s="10"/>
      <c r="AD89" s="10"/>
      <c r="AE89" s="7"/>
      <c r="AF89" s="7"/>
      <c r="AG89" s="7"/>
      <c r="AH89" s="7" t="str">
        <f t="shared" si="7"/>
        <v/>
      </c>
    </row>
    <row r="90" spans="6:34" x14ac:dyDescent="0.3">
      <c r="F90" s="7"/>
      <c r="G90" s="7" t="str">
        <f t="shared" si="4"/>
        <v/>
      </c>
      <c r="H90" s="18" t="str">
        <f>IFERROR(VLOOKUP(A90,'Totaal pupillen - jongens'!B:B,1,FALSE),"")</f>
        <v/>
      </c>
      <c r="I90" s="16"/>
      <c r="J90" s="10"/>
      <c r="K90" s="10"/>
      <c r="L90" s="10"/>
      <c r="M90" s="7"/>
      <c r="N90" s="7"/>
      <c r="O90" s="7"/>
      <c r="P90" s="7" t="str">
        <f t="shared" si="5"/>
        <v/>
      </c>
      <c r="Q90" s="21" t="str">
        <f>IFERROR(VLOOKUP(J90,'Totaal pupillen - meisjes'!B:B,1,FALSE),"")</f>
        <v/>
      </c>
      <c r="R90" s="16"/>
      <c r="S90" s="10"/>
      <c r="T90" s="10"/>
      <c r="U90" s="10"/>
      <c r="V90" s="7"/>
      <c r="Y90" s="7" t="str">
        <f t="shared" si="6"/>
        <v/>
      </c>
      <c r="Z90" s="21" t="str">
        <f>IFERROR(VLOOKUP(S90,'Totaal miniemen - jongens'!B:B,1,FALSE),"")</f>
        <v/>
      </c>
      <c r="AA90" s="16"/>
      <c r="AB90" s="10"/>
      <c r="AC90" s="10"/>
      <c r="AD90" s="10"/>
      <c r="AE90" s="7"/>
      <c r="AF90" s="7"/>
      <c r="AG90" s="7"/>
      <c r="AH90" s="7" t="str">
        <f t="shared" si="7"/>
        <v/>
      </c>
    </row>
    <row r="91" spans="6:34" x14ac:dyDescent="0.3">
      <c r="F91" s="7"/>
      <c r="G91" s="7" t="str">
        <f t="shared" si="4"/>
        <v/>
      </c>
      <c r="H91" s="18" t="str">
        <f>IFERROR(VLOOKUP(A91,'Totaal pupillen - jongens'!B:B,1,FALSE),"")</f>
        <v/>
      </c>
      <c r="I91" s="16"/>
      <c r="J91" s="10"/>
      <c r="K91" s="10"/>
      <c r="L91" s="10"/>
      <c r="M91" s="7"/>
      <c r="N91" s="7"/>
      <c r="O91" s="7"/>
      <c r="P91" s="7" t="str">
        <f t="shared" si="5"/>
        <v/>
      </c>
      <c r="Q91" s="21" t="str">
        <f>IFERROR(VLOOKUP(J91,'Totaal pupillen - meisjes'!B:B,1,FALSE),"")</f>
        <v/>
      </c>
      <c r="R91" s="16"/>
      <c r="S91" s="10"/>
      <c r="T91" s="10"/>
      <c r="U91" s="10"/>
      <c r="V91" s="7"/>
      <c r="Y91" s="7" t="str">
        <f t="shared" si="6"/>
        <v/>
      </c>
      <c r="Z91" s="21" t="str">
        <f>IFERROR(VLOOKUP(S91,'Totaal miniemen - jongens'!B:B,1,FALSE),"")</f>
        <v/>
      </c>
      <c r="AA91" s="16"/>
      <c r="AB91" s="10"/>
      <c r="AC91" s="10"/>
      <c r="AD91" s="10"/>
      <c r="AE91" s="7"/>
      <c r="AF91" s="7"/>
      <c r="AG91" s="7"/>
      <c r="AH91" s="7" t="str">
        <f t="shared" si="7"/>
        <v/>
      </c>
    </row>
    <row r="92" spans="6:34" x14ac:dyDescent="0.3">
      <c r="F92" s="7"/>
      <c r="G92" s="7" t="str">
        <f t="shared" si="4"/>
        <v/>
      </c>
      <c r="H92" s="18" t="str">
        <f>IFERROR(VLOOKUP(A92,'Totaal pupillen - jongens'!B:B,1,FALSE),"")</f>
        <v/>
      </c>
      <c r="I92" s="16"/>
      <c r="J92" s="10"/>
      <c r="K92" s="10"/>
      <c r="L92" s="10"/>
      <c r="M92" s="7"/>
      <c r="N92" s="7"/>
      <c r="O92" s="7"/>
      <c r="P92" s="7" t="str">
        <f t="shared" si="5"/>
        <v/>
      </c>
      <c r="Q92" s="21" t="str">
        <f>IFERROR(VLOOKUP(J92,'Totaal pupillen - meisjes'!B:B,1,FALSE),"")</f>
        <v/>
      </c>
      <c r="R92" s="16"/>
      <c r="S92" s="10"/>
      <c r="T92" s="10"/>
      <c r="U92" s="10"/>
      <c r="V92" s="7"/>
      <c r="Y92" s="7" t="str">
        <f t="shared" si="6"/>
        <v/>
      </c>
      <c r="Z92" s="21" t="str">
        <f>IFERROR(VLOOKUP(S92,'Totaal miniemen - jongens'!B:B,1,FALSE),"")</f>
        <v/>
      </c>
      <c r="AA92" s="16"/>
      <c r="AB92" s="10"/>
      <c r="AC92" s="10"/>
      <c r="AD92" s="10"/>
      <c r="AE92" s="7"/>
      <c r="AF92" s="7"/>
      <c r="AG92" s="7"/>
      <c r="AH92" s="7" t="str">
        <f t="shared" si="7"/>
        <v/>
      </c>
    </row>
    <row r="93" spans="6:34" x14ac:dyDescent="0.3">
      <c r="F93" s="7"/>
      <c r="G93" s="7" t="str">
        <f t="shared" si="4"/>
        <v/>
      </c>
      <c r="H93" s="18" t="str">
        <f>IFERROR(VLOOKUP(A93,'Totaal pupillen - jongens'!B:B,1,FALSE),"")</f>
        <v/>
      </c>
      <c r="I93" s="16"/>
      <c r="J93" s="10"/>
      <c r="K93" s="10"/>
      <c r="L93" s="10"/>
      <c r="M93" s="7"/>
      <c r="N93" s="7"/>
      <c r="O93" s="7"/>
      <c r="P93" s="7" t="str">
        <f t="shared" si="5"/>
        <v/>
      </c>
      <c r="Q93" s="21" t="str">
        <f>IFERROR(VLOOKUP(J93,'Totaal pupillen - meisjes'!B:B,1,FALSE),"")</f>
        <v/>
      </c>
      <c r="R93" s="16"/>
      <c r="S93" s="10"/>
      <c r="T93" s="10"/>
      <c r="U93" s="10"/>
      <c r="V93" s="7"/>
      <c r="Y93" s="7" t="str">
        <f t="shared" si="6"/>
        <v/>
      </c>
      <c r="Z93" s="21" t="str">
        <f>IFERROR(VLOOKUP(S93,'Totaal miniemen - jongens'!B:B,1,FALSE),"")</f>
        <v/>
      </c>
      <c r="AA93" s="16"/>
      <c r="AB93" s="10"/>
      <c r="AC93" s="10"/>
      <c r="AD93" s="10"/>
      <c r="AE93" s="7"/>
      <c r="AF93" s="7"/>
      <c r="AG93" s="7"/>
      <c r="AH93" s="7" t="str">
        <f t="shared" si="7"/>
        <v/>
      </c>
    </row>
    <row r="94" spans="6:34" x14ac:dyDescent="0.3">
      <c r="F94" s="7"/>
      <c r="G94" s="7" t="str">
        <f t="shared" si="4"/>
        <v/>
      </c>
      <c r="H94" s="18" t="str">
        <f>IFERROR(VLOOKUP(A94,'Totaal pupillen - jongens'!B:B,1,FALSE),"")</f>
        <v/>
      </c>
      <c r="I94" s="16"/>
      <c r="J94" s="10"/>
      <c r="K94" s="10"/>
      <c r="L94" s="10"/>
      <c r="M94" s="7"/>
      <c r="N94" s="7"/>
      <c r="O94" s="7"/>
      <c r="P94" s="7" t="str">
        <f t="shared" si="5"/>
        <v/>
      </c>
      <c r="Q94" s="21" t="str">
        <f>IFERROR(VLOOKUP(J94,'Totaal pupillen - meisjes'!B:B,1,FALSE),"")</f>
        <v/>
      </c>
      <c r="R94" s="16"/>
      <c r="S94" s="10"/>
      <c r="T94" s="10"/>
      <c r="U94" s="10"/>
      <c r="V94" s="7"/>
      <c r="Y94" s="7" t="str">
        <f t="shared" si="6"/>
        <v/>
      </c>
      <c r="Z94" s="21" t="str">
        <f>IFERROR(VLOOKUP(S94,'Totaal miniemen - jongens'!B:B,1,FALSE),"")</f>
        <v/>
      </c>
      <c r="AA94" s="16"/>
      <c r="AB94" s="10"/>
      <c r="AC94" s="10"/>
      <c r="AD94" s="10"/>
      <c r="AE94" s="7"/>
      <c r="AF94" s="7"/>
      <c r="AG94" s="7"/>
      <c r="AH94" s="7" t="str">
        <f t="shared" si="7"/>
        <v/>
      </c>
    </row>
    <row r="95" spans="6:34" x14ac:dyDescent="0.3">
      <c r="F95" s="7"/>
      <c r="G95" s="7" t="str">
        <f t="shared" si="4"/>
        <v/>
      </c>
      <c r="H95" s="18" t="str">
        <f>IFERROR(VLOOKUP(A95,'Totaal pupillen - jongens'!B:B,1,FALSE),"")</f>
        <v/>
      </c>
      <c r="I95" s="16"/>
      <c r="J95" s="10"/>
      <c r="K95" s="10"/>
      <c r="L95" s="10"/>
      <c r="M95" s="7"/>
      <c r="N95" s="7"/>
      <c r="O95" s="7"/>
      <c r="P95" s="7" t="str">
        <f t="shared" si="5"/>
        <v/>
      </c>
      <c r="Q95" s="21" t="str">
        <f>IFERROR(VLOOKUP(J95,'Totaal pupillen - meisjes'!B:B,1,FALSE),"")</f>
        <v/>
      </c>
      <c r="R95" s="16"/>
      <c r="S95" s="10"/>
      <c r="T95" s="10"/>
      <c r="U95" s="10"/>
      <c r="V95" s="7"/>
      <c r="Y95" s="7" t="str">
        <f t="shared" si="6"/>
        <v/>
      </c>
      <c r="Z95" s="21" t="str">
        <f>IFERROR(VLOOKUP(S95,'Totaal miniemen - jongens'!B:B,1,FALSE),"")</f>
        <v/>
      </c>
      <c r="AA95" s="16"/>
      <c r="AB95" s="10"/>
      <c r="AC95" s="10"/>
      <c r="AD95" s="10"/>
      <c r="AE95" s="7"/>
      <c r="AF95" s="7"/>
      <c r="AG95" s="7"/>
      <c r="AH95" s="7" t="str">
        <f t="shared" si="7"/>
        <v/>
      </c>
    </row>
    <row r="96" spans="6:34" x14ac:dyDescent="0.3">
      <c r="F96" s="7"/>
      <c r="G96" s="7" t="str">
        <f t="shared" si="4"/>
        <v/>
      </c>
      <c r="H96" s="18" t="str">
        <f>IFERROR(VLOOKUP(A96,'Totaal pupillen - jongens'!B:B,1,FALSE),"")</f>
        <v/>
      </c>
      <c r="I96" s="16"/>
      <c r="J96" s="10"/>
      <c r="K96" s="10"/>
      <c r="L96" s="10"/>
      <c r="M96" s="7"/>
      <c r="N96" s="7"/>
      <c r="O96" s="7"/>
      <c r="P96" s="7" t="str">
        <f t="shared" si="5"/>
        <v/>
      </c>
      <c r="Q96" s="21" t="str">
        <f>IFERROR(VLOOKUP(J96,'Totaal pupillen - meisjes'!B:B,1,FALSE),"")</f>
        <v/>
      </c>
      <c r="R96" s="16"/>
      <c r="S96" s="10"/>
      <c r="T96" s="10"/>
      <c r="U96" s="10"/>
      <c r="V96" s="7"/>
      <c r="Y96" s="7" t="str">
        <f t="shared" si="6"/>
        <v/>
      </c>
      <c r="Z96" s="21" t="str">
        <f>IFERROR(VLOOKUP(S96,'Totaal miniemen - jongens'!B:B,1,FALSE),"")</f>
        <v/>
      </c>
      <c r="AA96" s="16"/>
      <c r="AB96" s="10"/>
      <c r="AC96" s="10"/>
      <c r="AD96" s="10"/>
      <c r="AE96" s="7"/>
      <c r="AF96" s="7"/>
      <c r="AG96" s="7"/>
      <c r="AH96" s="7" t="str">
        <f t="shared" si="7"/>
        <v/>
      </c>
    </row>
    <row r="97" spans="6:34" x14ac:dyDescent="0.3">
      <c r="F97" s="7"/>
      <c r="G97" s="7" t="str">
        <f t="shared" si="4"/>
        <v/>
      </c>
      <c r="H97" s="18" t="str">
        <f>IFERROR(VLOOKUP(A97,'Totaal pupillen - jongens'!B:B,1,FALSE),"")</f>
        <v/>
      </c>
      <c r="I97" s="16"/>
      <c r="J97" s="10"/>
      <c r="K97" s="10"/>
      <c r="L97" s="10"/>
      <c r="M97" s="7"/>
      <c r="N97" s="7"/>
      <c r="O97" s="7"/>
      <c r="P97" s="7" t="str">
        <f t="shared" si="5"/>
        <v/>
      </c>
      <c r="Q97" s="21" t="str">
        <f>IFERROR(VLOOKUP(J97,'Totaal pupillen - meisjes'!B:B,1,FALSE),"")</f>
        <v/>
      </c>
      <c r="R97" s="16"/>
      <c r="S97" s="10"/>
      <c r="T97" s="10"/>
      <c r="U97" s="10"/>
      <c r="V97" s="7"/>
      <c r="Y97" s="7" t="str">
        <f t="shared" si="6"/>
        <v/>
      </c>
      <c r="Z97" s="21" t="str">
        <f>IFERROR(VLOOKUP(S97,'Totaal miniemen - jongens'!B:B,1,FALSE),"")</f>
        <v/>
      </c>
      <c r="AA97" s="16"/>
      <c r="AB97" s="10"/>
      <c r="AC97" s="10"/>
      <c r="AD97" s="10"/>
      <c r="AE97" s="7"/>
      <c r="AF97" s="7"/>
      <c r="AG97" s="7"/>
      <c r="AH97" s="7" t="str">
        <f t="shared" si="7"/>
        <v/>
      </c>
    </row>
    <row r="98" spans="6:34" x14ac:dyDescent="0.3">
      <c r="F98" s="7"/>
      <c r="G98" s="7" t="str">
        <f t="shared" si="4"/>
        <v/>
      </c>
      <c r="H98" s="18" t="str">
        <f>IFERROR(VLOOKUP(A98,'Totaal pupillen - jongens'!B:B,1,FALSE),"")</f>
        <v/>
      </c>
      <c r="I98" s="16"/>
      <c r="J98" s="10"/>
      <c r="K98" s="10"/>
      <c r="L98" s="10"/>
      <c r="M98" s="7"/>
      <c r="N98" s="7"/>
      <c r="O98" s="7"/>
      <c r="P98" s="7" t="str">
        <f t="shared" si="5"/>
        <v/>
      </c>
      <c r="Q98" s="21" t="str">
        <f>IFERROR(VLOOKUP(J98,'Totaal pupillen - meisjes'!B:B,1,FALSE),"")</f>
        <v/>
      </c>
      <c r="R98" s="16"/>
      <c r="S98" s="10"/>
      <c r="T98" s="10"/>
      <c r="U98" s="10"/>
      <c r="V98" s="7"/>
      <c r="Y98" s="7" t="str">
        <f t="shared" si="6"/>
        <v/>
      </c>
      <c r="Z98" s="21" t="str">
        <f>IFERROR(VLOOKUP(S98,'Totaal miniemen - jongens'!B:B,1,FALSE),"")</f>
        <v/>
      </c>
      <c r="AA98" s="16"/>
      <c r="AB98" s="10"/>
      <c r="AC98" s="10"/>
      <c r="AD98" s="10"/>
      <c r="AE98" s="7"/>
      <c r="AF98" s="7"/>
      <c r="AG98" s="7"/>
      <c r="AH98" s="7" t="str">
        <f t="shared" si="7"/>
        <v/>
      </c>
    </row>
    <row r="99" spans="6:34" x14ac:dyDescent="0.3">
      <c r="F99" s="7"/>
      <c r="G99" s="7" t="str">
        <f t="shared" si="4"/>
        <v/>
      </c>
      <c r="H99" s="18" t="str">
        <f>IFERROR(VLOOKUP(A99,'Totaal pupillen - jongens'!B:B,1,FALSE),"")</f>
        <v/>
      </c>
      <c r="I99" s="16"/>
      <c r="J99" s="10"/>
      <c r="K99" s="10"/>
      <c r="L99" s="10"/>
      <c r="M99" s="7"/>
      <c r="N99" s="7"/>
      <c r="O99" s="7"/>
      <c r="P99" s="7" t="str">
        <f t="shared" si="5"/>
        <v/>
      </c>
      <c r="Q99" s="21" t="str">
        <f>IFERROR(VLOOKUP(J99,'Totaal pupillen - meisjes'!B:B,1,FALSE),"")</f>
        <v/>
      </c>
      <c r="R99" s="16"/>
      <c r="S99" s="10"/>
      <c r="T99" s="10"/>
      <c r="U99" s="10"/>
      <c r="V99" s="7"/>
      <c r="Y99" s="7" t="str">
        <f t="shared" si="6"/>
        <v/>
      </c>
      <c r="Z99" s="21" t="str">
        <f>IFERROR(VLOOKUP(S99,'Totaal miniemen - jongens'!B:B,1,FALSE),"")</f>
        <v/>
      </c>
      <c r="AA99" s="16"/>
      <c r="AB99" s="10"/>
      <c r="AC99" s="10"/>
      <c r="AD99" s="10"/>
      <c r="AE99" s="7"/>
      <c r="AF99" s="7"/>
      <c r="AG99" s="7"/>
      <c r="AH99" s="7" t="str">
        <f t="shared" si="7"/>
        <v/>
      </c>
    </row>
    <row r="100" spans="6:34" x14ac:dyDescent="0.3">
      <c r="F100" s="7"/>
      <c r="G100" s="7" t="str">
        <f t="shared" si="4"/>
        <v/>
      </c>
      <c r="H100" s="18" t="str">
        <f>IFERROR(VLOOKUP(A100,'Totaal pupillen - jongens'!B:B,1,FALSE),"")</f>
        <v/>
      </c>
      <c r="I100" s="16"/>
      <c r="J100" s="10"/>
      <c r="K100" s="10"/>
      <c r="L100" s="10"/>
      <c r="M100" s="7"/>
      <c r="N100" s="7"/>
      <c r="O100" s="7"/>
      <c r="P100" s="7" t="str">
        <f t="shared" si="5"/>
        <v/>
      </c>
      <c r="Q100" s="21" t="str">
        <f>IFERROR(VLOOKUP(J100,'Totaal pupillen - meisjes'!B:B,1,FALSE),"")</f>
        <v/>
      </c>
      <c r="R100" s="16"/>
      <c r="S100" s="10"/>
      <c r="T100" s="10"/>
      <c r="U100" s="10"/>
      <c r="V100" s="7"/>
      <c r="Y100" s="7" t="str">
        <f t="shared" si="6"/>
        <v/>
      </c>
      <c r="Z100" s="21" t="str">
        <f>IFERROR(VLOOKUP(S100,'Totaal miniemen - jongens'!B:B,1,FALSE),"")</f>
        <v/>
      </c>
      <c r="AA100" s="16"/>
      <c r="AB100" s="10"/>
      <c r="AC100" s="10"/>
      <c r="AD100" s="10"/>
      <c r="AE100" s="7"/>
      <c r="AF100" s="7"/>
      <c r="AG100" s="7"/>
      <c r="AH100" s="7" t="str">
        <f t="shared" si="7"/>
        <v/>
      </c>
    </row>
    <row r="101" spans="6:34" x14ac:dyDescent="0.3">
      <c r="F101" s="7"/>
      <c r="G101" s="7" t="str">
        <f t="shared" si="4"/>
        <v/>
      </c>
      <c r="H101" s="18" t="str">
        <f>IFERROR(VLOOKUP(A101,'Totaal pupillen - jongens'!B:B,1,FALSE),"")</f>
        <v/>
      </c>
      <c r="I101" s="16"/>
      <c r="J101" s="10"/>
      <c r="K101" s="10"/>
      <c r="L101" s="10"/>
      <c r="M101" s="7"/>
      <c r="N101" s="7"/>
      <c r="O101" s="7"/>
      <c r="P101" s="7" t="str">
        <f t="shared" si="5"/>
        <v/>
      </c>
      <c r="Q101" s="21" t="str">
        <f>IFERROR(VLOOKUP(J101,'Totaal pupillen - meisjes'!B:B,1,FALSE),"")</f>
        <v/>
      </c>
      <c r="R101" s="16"/>
      <c r="S101" s="10"/>
      <c r="T101" s="10"/>
      <c r="U101" s="10"/>
      <c r="V101" s="7"/>
      <c r="Y101" s="7" t="str">
        <f t="shared" si="6"/>
        <v/>
      </c>
      <c r="Z101" s="21" t="str">
        <f>IFERROR(VLOOKUP(S101,'Totaal miniemen - jongens'!B:B,1,FALSE),"")</f>
        <v/>
      </c>
      <c r="AA101" s="16"/>
      <c r="AB101" s="10"/>
      <c r="AC101" s="10"/>
      <c r="AD101" s="10"/>
      <c r="AE101" s="7"/>
      <c r="AF101" s="7"/>
      <c r="AG101" s="7"/>
      <c r="AH101" s="7" t="str">
        <f t="shared" si="7"/>
        <v/>
      </c>
    </row>
    <row r="102" spans="6:34" x14ac:dyDescent="0.3">
      <c r="F102" s="7"/>
      <c r="G102" s="7" t="str">
        <f t="shared" si="4"/>
        <v/>
      </c>
      <c r="H102" s="18" t="str">
        <f>IFERROR(VLOOKUP(A102,'Totaal pupillen - jongens'!B:B,1,FALSE),"")</f>
        <v/>
      </c>
      <c r="I102" s="16"/>
      <c r="J102" s="10"/>
      <c r="K102" s="10"/>
      <c r="L102" s="10"/>
      <c r="M102" s="7"/>
      <c r="N102" s="7"/>
      <c r="O102" s="7"/>
      <c r="P102" s="7" t="str">
        <f t="shared" si="5"/>
        <v/>
      </c>
      <c r="Q102" s="21" t="str">
        <f>IFERROR(VLOOKUP(J102,'Totaal pupillen - meisjes'!B:B,1,FALSE),"")</f>
        <v/>
      </c>
      <c r="R102" s="16"/>
      <c r="S102" s="10"/>
      <c r="T102" s="10"/>
      <c r="U102" s="10"/>
      <c r="V102" s="7"/>
      <c r="Y102" s="7" t="str">
        <f t="shared" si="6"/>
        <v/>
      </c>
      <c r="Z102" s="21" t="str">
        <f>IFERROR(VLOOKUP(S102,'Totaal miniemen - jongens'!B:B,1,FALSE),"")</f>
        <v/>
      </c>
      <c r="AA102" s="16"/>
      <c r="AB102" s="10"/>
      <c r="AC102" s="10"/>
      <c r="AD102" s="10"/>
      <c r="AE102" s="7"/>
      <c r="AF102" s="7"/>
      <c r="AG102" s="7"/>
      <c r="AH102" s="7" t="str">
        <f t="shared" si="7"/>
        <v/>
      </c>
    </row>
    <row r="103" spans="6:34" x14ac:dyDescent="0.3">
      <c r="F103" s="7"/>
      <c r="G103" s="7" t="str">
        <f t="shared" si="4"/>
        <v/>
      </c>
      <c r="H103" s="18" t="str">
        <f>IFERROR(VLOOKUP(A103,'Totaal pupillen - jongens'!B:B,1,FALSE),"")</f>
        <v/>
      </c>
      <c r="I103" s="16"/>
      <c r="J103" s="10"/>
      <c r="K103" s="10"/>
      <c r="L103" s="10"/>
      <c r="M103" s="7"/>
      <c r="N103" s="7"/>
      <c r="O103" s="7"/>
      <c r="P103" s="7" t="str">
        <f t="shared" si="5"/>
        <v/>
      </c>
      <c r="Q103" s="21" t="str">
        <f>IFERROR(VLOOKUP(J103,'Totaal pupillen - meisjes'!B:B,1,FALSE),"")</f>
        <v/>
      </c>
      <c r="R103" s="16"/>
      <c r="S103" s="10"/>
      <c r="T103" s="10"/>
      <c r="U103" s="10"/>
      <c r="V103" s="7"/>
      <c r="Y103" s="7" t="str">
        <f t="shared" si="6"/>
        <v/>
      </c>
      <c r="Z103" s="21" t="str">
        <f>IFERROR(VLOOKUP(S103,'Totaal miniemen - jongens'!B:B,1,FALSE),"")</f>
        <v/>
      </c>
      <c r="AA103" s="16"/>
      <c r="AB103" s="10"/>
      <c r="AC103" s="10"/>
      <c r="AD103" s="10"/>
      <c r="AE103" s="7"/>
      <c r="AF103" s="7"/>
      <c r="AG103" s="7"/>
      <c r="AH103" s="7" t="str">
        <f t="shared" si="7"/>
        <v/>
      </c>
    </row>
    <row r="104" spans="6:34" x14ac:dyDescent="0.3">
      <c r="F104" s="7"/>
      <c r="G104" s="7" t="str">
        <f t="shared" si="4"/>
        <v/>
      </c>
      <c r="H104" s="18" t="str">
        <f>IFERROR(VLOOKUP(A104,'Totaal pupillen - jongens'!B:B,1,FALSE),"")</f>
        <v/>
      </c>
      <c r="I104" s="16"/>
      <c r="J104" s="10"/>
      <c r="K104" s="10"/>
      <c r="L104" s="10"/>
      <c r="M104" s="7"/>
      <c r="N104" s="7"/>
      <c r="O104" s="7"/>
      <c r="P104" s="7" t="str">
        <f t="shared" si="5"/>
        <v/>
      </c>
      <c r="Q104" s="21" t="str">
        <f>IFERROR(VLOOKUP(J104,'Totaal pupillen - meisjes'!B:B,1,FALSE),"")</f>
        <v/>
      </c>
      <c r="R104" s="16"/>
      <c r="S104" s="10"/>
      <c r="T104" s="10"/>
      <c r="U104" s="10"/>
      <c r="V104" s="7"/>
      <c r="Y104" s="7" t="str">
        <f t="shared" si="6"/>
        <v/>
      </c>
      <c r="Z104" s="21" t="str">
        <f>IFERROR(VLOOKUP(S104,'Totaal miniemen - jongens'!B:B,1,FALSE),"")</f>
        <v/>
      </c>
      <c r="AA104" s="16"/>
      <c r="AB104" s="10"/>
      <c r="AC104" s="10"/>
      <c r="AD104" s="10"/>
      <c r="AE104" s="7"/>
      <c r="AF104" s="7"/>
      <c r="AG104" s="7"/>
      <c r="AH104" s="7" t="str">
        <f t="shared" si="7"/>
        <v/>
      </c>
    </row>
    <row r="105" spans="6:34" x14ac:dyDescent="0.3">
      <c r="F105" s="7"/>
      <c r="G105" s="7" t="str">
        <f t="shared" si="4"/>
        <v/>
      </c>
      <c r="H105" s="18" t="str">
        <f>IFERROR(VLOOKUP(A105,'Totaal pupillen - jongens'!B:B,1,FALSE),"")</f>
        <v/>
      </c>
      <c r="I105" s="16"/>
      <c r="J105" s="10"/>
      <c r="K105" s="10"/>
      <c r="L105" s="10"/>
      <c r="M105" s="7"/>
      <c r="N105" s="7"/>
      <c r="O105" s="7"/>
      <c r="P105" s="7" t="str">
        <f t="shared" si="5"/>
        <v/>
      </c>
      <c r="Q105" s="21" t="str">
        <f>IFERROR(VLOOKUP(J105,'Totaal pupillen - meisjes'!B:B,1,FALSE),"")</f>
        <v/>
      </c>
      <c r="R105" s="16"/>
      <c r="S105" s="10"/>
      <c r="T105" s="10"/>
      <c r="U105" s="10"/>
      <c r="V105" s="7"/>
      <c r="Y105" s="7" t="str">
        <f t="shared" si="6"/>
        <v/>
      </c>
      <c r="Z105" s="21" t="str">
        <f>IFERROR(VLOOKUP(S105,'Totaal miniemen - jongens'!B:B,1,FALSE),"")</f>
        <v/>
      </c>
      <c r="AA105" s="16"/>
      <c r="AB105" s="10"/>
      <c r="AC105" s="10"/>
      <c r="AD105" s="10"/>
      <c r="AE105" s="7"/>
      <c r="AF105" s="7"/>
      <c r="AG105" s="7"/>
      <c r="AH105" s="7" t="str">
        <f t="shared" si="7"/>
        <v/>
      </c>
    </row>
    <row r="106" spans="6:34" x14ac:dyDescent="0.3">
      <c r="F106" s="7"/>
      <c r="G106" s="7" t="str">
        <f t="shared" si="4"/>
        <v/>
      </c>
      <c r="H106" s="18" t="str">
        <f>IFERROR(VLOOKUP(A106,'Totaal pupillen - jongens'!B:B,1,FALSE),"")</f>
        <v/>
      </c>
      <c r="I106" s="16"/>
      <c r="J106" s="10"/>
      <c r="K106" s="10"/>
      <c r="L106" s="10"/>
      <c r="M106" s="7"/>
      <c r="N106" s="7"/>
      <c r="O106" s="7"/>
      <c r="P106" s="7" t="str">
        <f t="shared" si="5"/>
        <v/>
      </c>
      <c r="Q106" s="21" t="str">
        <f>IFERROR(VLOOKUP(J106,'Totaal pupillen - meisjes'!B:B,1,FALSE),"")</f>
        <v/>
      </c>
      <c r="R106" s="16"/>
      <c r="S106" s="10"/>
      <c r="T106" s="10"/>
      <c r="U106" s="10"/>
      <c r="V106" s="7"/>
      <c r="Y106" s="7" t="str">
        <f t="shared" si="6"/>
        <v/>
      </c>
      <c r="Z106" s="21" t="str">
        <f>IFERROR(VLOOKUP(S106,'Totaal miniemen - jongens'!B:B,1,FALSE),"")</f>
        <v/>
      </c>
      <c r="AA106" s="16"/>
      <c r="AB106" s="10"/>
      <c r="AC106" s="10"/>
      <c r="AD106" s="10"/>
      <c r="AE106" s="7"/>
      <c r="AF106" s="7"/>
      <c r="AG106" s="7"/>
      <c r="AH106" s="7" t="str">
        <f t="shared" si="7"/>
        <v/>
      </c>
    </row>
    <row r="107" spans="6:34" x14ac:dyDescent="0.3">
      <c r="F107" s="7"/>
      <c r="G107" s="7" t="str">
        <f t="shared" si="4"/>
        <v/>
      </c>
      <c r="H107" s="18" t="str">
        <f>IFERROR(VLOOKUP(A107,'Totaal pupillen - jongens'!B:B,1,FALSE),"")</f>
        <v/>
      </c>
      <c r="I107" s="16"/>
      <c r="J107" s="10"/>
      <c r="K107" s="10"/>
      <c r="L107" s="10"/>
      <c r="M107" s="7"/>
      <c r="N107" s="7"/>
      <c r="O107" s="7"/>
      <c r="P107" s="7" t="str">
        <f t="shared" si="5"/>
        <v/>
      </c>
      <c r="Q107" s="21" t="str">
        <f>IFERROR(VLOOKUP(J107,'Totaal pupillen - meisjes'!B:B,1,FALSE),"")</f>
        <v/>
      </c>
      <c r="R107" s="16"/>
      <c r="S107" s="10"/>
      <c r="T107" s="10"/>
      <c r="U107" s="10"/>
      <c r="V107" s="7"/>
      <c r="Y107" s="7" t="str">
        <f t="shared" si="6"/>
        <v/>
      </c>
      <c r="Z107" s="21" t="str">
        <f>IFERROR(VLOOKUP(S107,'Totaal miniemen - jongens'!B:B,1,FALSE),"")</f>
        <v/>
      </c>
      <c r="AA107" s="16"/>
      <c r="AB107" s="10"/>
      <c r="AC107" s="10"/>
      <c r="AD107" s="10"/>
      <c r="AE107" s="7"/>
      <c r="AF107" s="7"/>
      <c r="AG107" s="7"/>
      <c r="AH107" s="7" t="str">
        <f t="shared" si="7"/>
        <v/>
      </c>
    </row>
    <row r="108" spans="6:34" x14ac:dyDescent="0.3">
      <c r="F108" s="7"/>
      <c r="G108" s="7" t="str">
        <f t="shared" si="4"/>
        <v/>
      </c>
      <c r="H108" s="18" t="str">
        <f>IFERROR(VLOOKUP(A108,'Totaal pupillen - jongens'!B:B,1,FALSE),"")</f>
        <v/>
      </c>
      <c r="I108" s="16"/>
      <c r="J108" s="10"/>
      <c r="K108" s="10"/>
      <c r="L108" s="10"/>
      <c r="M108" s="7"/>
      <c r="N108" s="7"/>
      <c r="O108" s="7"/>
      <c r="P108" s="7" t="str">
        <f t="shared" si="5"/>
        <v/>
      </c>
      <c r="Q108" s="21" t="str">
        <f>IFERROR(VLOOKUP(J108,'Totaal pupillen - meisjes'!B:B,1,FALSE),"")</f>
        <v/>
      </c>
      <c r="R108" s="16"/>
      <c r="S108" s="10"/>
      <c r="T108" s="10"/>
      <c r="U108" s="10"/>
      <c r="V108" s="7"/>
      <c r="Y108" s="7" t="str">
        <f t="shared" si="6"/>
        <v/>
      </c>
      <c r="Z108" s="21" t="str">
        <f>IFERROR(VLOOKUP(S108,'Totaal miniemen - jongens'!B:B,1,FALSE),"")</f>
        <v/>
      </c>
      <c r="AA108" s="16"/>
      <c r="AB108" s="10"/>
      <c r="AC108" s="10"/>
      <c r="AD108" s="10"/>
      <c r="AE108" s="7"/>
      <c r="AF108" s="7"/>
      <c r="AG108" s="7"/>
      <c r="AH108" s="7" t="str">
        <f t="shared" si="7"/>
        <v/>
      </c>
    </row>
    <row r="109" spans="6:34" x14ac:dyDescent="0.3">
      <c r="F109" s="7"/>
      <c r="G109" s="7" t="str">
        <f t="shared" si="4"/>
        <v/>
      </c>
      <c r="H109" s="18" t="str">
        <f>IFERROR(VLOOKUP(A109,'Totaal pupillen - jongens'!B:B,1,FALSE),"")</f>
        <v/>
      </c>
      <c r="I109" s="16"/>
      <c r="J109" s="10"/>
      <c r="K109" s="10"/>
      <c r="L109" s="10"/>
      <c r="M109" s="7"/>
      <c r="N109" s="7"/>
      <c r="O109" s="7"/>
      <c r="P109" s="7" t="str">
        <f t="shared" si="5"/>
        <v/>
      </c>
      <c r="Q109" s="21" t="str">
        <f>IFERROR(VLOOKUP(J109,'Totaal pupillen - meisjes'!B:B,1,FALSE),"")</f>
        <v/>
      </c>
      <c r="R109" s="16"/>
      <c r="S109" s="10"/>
      <c r="T109" s="10"/>
      <c r="U109" s="10"/>
      <c r="V109" s="7"/>
      <c r="Y109" s="7" t="str">
        <f t="shared" si="6"/>
        <v/>
      </c>
      <c r="Z109" s="21" t="str">
        <f>IFERROR(VLOOKUP(S109,'Totaal miniemen - jongens'!B:B,1,FALSE),"")</f>
        <v/>
      </c>
      <c r="AA109" s="16"/>
      <c r="AB109" s="10"/>
      <c r="AC109" s="10"/>
      <c r="AD109" s="10"/>
      <c r="AE109" s="7"/>
      <c r="AF109" s="7"/>
      <c r="AG109" s="7"/>
      <c r="AH109" s="7" t="str">
        <f t="shared" si="7"/>
        <v/>
      </c>
    </row>
    <row r="110" spans="6:34" x14ac:dyDescent="0.3">
      <c r="F110" s="7"/>
      <c r="G110" s="7" t="str">
        <f t="shared" si="4"/>
        <v/>
      </c>
      <c r="H110" s="18" t="str">
        <f>IFERROR(VLOOKUP(A110,'Totaal pupillen - jongens'!B:B,1,FALSE),"")</f>
        <v/>
      </c>
      <c r="I110" s="16"/>
      <c r="J110" s="10"/>
      <c r="K110" s="10"/>
      <c r="L110" s="10"/>
      <c r="M110" s="7"/>
      <c r="N110" s="7"/>
      <c r="O110" s="7"/>
      <c r="P110" s="7" t="str">
        <f t="shared" si="5"/>
        <v/>
      </c>
      <c r="Q110" s="21" t="str">
        <f>IFERROR(VLOOKUP(J110,'Totaal pupillen - meisjes'!B:B,1,FALSE),"")</f>
        <v/>
      </c>
      <c r="R110" s="16"/>
      <c r="S110" s="10"/>
      <c r="T110" s="10"/>
      <c r="U110" s="10"/>
      <c r="V110" s="7"/>
      <c r="Y110" s="7" t="str">
        <f t="shared" si="6"/>
        <v/>
      </c>
      <c r="Z110" s="21" t="str">
        <f>IFERROR(VLOOKUP(S110,'Totaal miniemen - jongens'!B:B,1,FALSE),"")</f>
        <v/>
      </c>
      <c r="AA110" s="16"/>
      <c r="AB110" s="10"/>
      <c r="AC110" s="10"/>
      <c r="AD110" s="10"/>
      <c r="AE110" s="7"/>
      <c r="AF110" s="7"/>
      <c r="AG110" s="7"/>
      <c r="AH110" s="7" t="str">
        <f t="shared" si="7"/>
        <v/>
      </c>
    </row>
    <row r="111" spans="6:34" x14ac:dyDescent="0.3">
      <c r="F111" s="7"/>
      <c r="G111" s="7" t="str">
        <f t="shared" si="4"/>
        <v/>
      </c>
      <c r="H111" s="18" t="str">
        <f>IFERROR(VLOOKUP(A111,'Totaal pupillen - jongens'!B:B,1,FALSE),"")</f>
        <v/>
      </c>
      <c r="I111" s="16"/>
      <c r="J111" s="10"/>
      <c r="K111" s="10"/>
      <c r="L111" s="10"/>
      <c r="M111" s="7"/>
      <c r="N111" s="7"/>
      <c r="O111" s="7"/>
      <c r="P111" s="7" t="str">
        <f t="shared" si="5"/>
        <v/>
      </c>
      <c r="Q111" s="21" t="str">
        <f>IFERROR(VLOOKUP(J111,'Totaal pupillen - meisjes'!B:B,1,FALSE),"")</f>
        <v/>
      </c>
      <c r="R111" s="16"/>
      <c r="S111" s="10"/>
      <c r="T111" s="10"/>
      <c r="U111" s="10"/>
      <c r="V111" s="7"/>
      <c r="Y111" s="7" t="str">
        <f t="shared" si="6"/>
        <v/>
      </c>
      <c r="Z111" s="21" t="str">
        <f>IFERROR(VLOOKUP(S111,'Totaal miniemen - jongens'!B:B,1,FALSE),"")</f>
        <v/>
      </c>
      <c r="AA111" s="16"/>
      <c r="AB111" s="10"/>
      <c r="AC111" s="10"/>
      <c r="AD111" s="10"/>
      <c r="AE111" s="7"/>
      <c r="AF111" s="7"/>
      <c r="AG111" s="7"/>
      <c r="AH111" s="7" t="str">
        <f t="shared" si="7"/>
        <v/>
      </c>
    </row>
    <row r="112" spans="6:34" x14ac:dyDescent="0.3">
      <c r="F112" s="7"/>
      <c r="G112" s="7" t="str">
        <f t="shared" si="4"/>
        <v/>
      </c>
      <c r="H112" s="18" t="str">
        <f>IFERROR(VLOOKUP(A112,'Totaal pupillen - jongens'!B:B,1,FALSE),"")</f>
        <v/>
      </c>
      <c r="I112" s="16"/>
      <c r="J112" s="10"/>
      <c r="K112" s="10"/>
      <c r="L112" s="10"/>
      <c r="M112" s="7"/>
      <c r="N112" s="7"/>
      <c r="O112" s="7"/>
      <c r="P112" s="7" t="str">
        <f t="shared" si="5"/>
        <v/>
      </c>
      <c r="Q112" s="21" t="str">
        <f>IFERROR(VLOOKUP(J112,'Totaal pupillen - meisjes'!B:B,1,FALSE),"")</f>
        <v/>
      </c>
      <c r="R112" s="16"/>
      <c r="S112" s="10"/>
      <c r="T112" s="10"/>
      <c r="U112" s="10"/>
      <c r="V112" s="7"/>
      <c r="Y112" s="7" t="str">
        <f t="shared" si="6"/>
        <v/>
      </c>
      <c r="Z112" s="21" t="str">
        <f>IFERROR(VLOOKUP(S112,'Totaal miniemen - jongens'!B:B,1,FALSE),"")</f>
        <v/>
      </c>
      <c r="AA112" s="16"/>
      <c r="AB112" s="10"/>
      <c r="AC112" s="10"/>
      <c r="AD112" s="10"/>
      <c r="AE112" s="7"/>
      <c r="AF112" s="7"/>
      <c r="AG112" s="7"/>
      <c r="AH112" s="7" t="str">
        <f t="shared" si="7"/>
        <v/>
      </c>
    </row>
    <row r="113" spans="6:34" x14ac:dyDescent="0.3">
      <c r="F113" s="7"/>
      <c r="G113" s="7" t="str">
        <f t="shared" si="4"/>
        <v/>
      </c>
      <c r="H113" s="18" t="str">
        <f>IFERROR(VLOOKUP(A113,'Totaal pupillen - jongens'!B:B,1,FALSE),"")</f>
        <v/>
      </c>
      <c r="I113" s="16"/>
      <c r="J113" s="10"/>
      <c r="K113" s="10"/>
      <c r="L113" s="10"/>
      <c r="M113" s="7"/>
      <c r="N113" s="7"/>
      <c r="O113" s="7"/>
      <c r="P113" s="7" t="str">
        <f t="shared" si="5"/>
        <v/>
      </c>
      <c r="Q113" s="21" t="str">
        <f>IFERROR(VLOOKUP(J113,'Totaal pupillen - meisjes'!B:B,1,FALSE),"")</f>
        <v/>
      </c>
      <c r="R113" s="16"/>
      <c r="S113" s="10"/>
      <c r="T113" s="10"/>
      <c r="U113" s="10"/>
      <c r="V113" s="7"/>
      <c r="Y113" s="7" t="str">
        <f t="shared" si="6"/>
        <v/>
      </c>
      <c r="Z113" s="21" t="str">
        <f>IFERROR(VLOOKUP(S113,'Totaal miniemen - jongens'!B:B,1,FALSE),"")</f>
        <v/>
      </c>
      <c r="AA113" s="16"/>
      <c r="AB113" s="10"/>
      <c r="AC113" s="10"/>
      <c r="AD113" s="10"/>
      <c r="AE113" s="7"/>
      <c r="AF113" s="7"/>
      <c r="AG113" s="7"/>
      <c r="AH113" s="7" t="str">
        <f t="shared" si="7"/>
        <v/>
      </c>
    </row>
    <row r="114" spans="6:34" x14ac:dyDescent="0.3">
      <c r="F114" s="7"/>
      <c r="G114" s="7" t="str">
        <f t="shared" si="4"/>
        <v/>
      </c>
      <c r="H114" s="18" t="str">
        <f>IFERROR(VLOOKUP(A114,'Totaal pupillen - jongens'!B:B,1,FALSE),"")</f>
        <v/>
      </c>
      <c r="I114" s="16"/>
      <c r="J114" s="10"/>
      <c r="K114" s="10"/>
      <c r="L114" s="10"/>
      <c r="M114" s="7"/>
      <c r="N114" s="7"/>
      <c r="O114" s="7"/>
      <c r="P114" s="7" t="str">
        <f t="shared" si="5"/>
        <v/>
      </c>
      <c r="Q114" s="21" t="str">
        <f>IFERROR(VLOOKUP(J114,'Totaal pupillen - meisjes'!B:B,1,FALSE),"")</f>
        <v/>
      </c>
      <c r="R114" s="16"/>
      <c r="S114" s="10"/>
      <c r="T114" s="10"/>
      <c r="U114" s="10"/>
      <c r="V114" s="7"/>
      <c r="Y114" s="7" t="str">
        <f t="shared" si="6"/>
        <v/>
      </c>
      <c r="Z114" s="21" t="str">
        <f>IFERROR(VLOOKUP(S114,'Totaal miniemen - jongens'!B:B,1,FALSE),"")</f>
        <v/>
      </c>
      <c r="AA114" s="16"/>
      <c r="AB114" s="10"/>
      <c r="AC114" s="10"/>
      <c r="AD114" s="10"/>
      <c r="AE114" s="7"/>
      <c r="AF114" s="7"/>
      <c r="AG114" s="7"/>
      <c r="AH114" s="7" t="str">
        <f t="shared" si="7"/>
        <v/>
      </c>
    </row>
    <row r="115" spans="6:34" x14ac:dyDescent="0.3">
      <c r="F115" s="7"/>
      <c r="G115" s="7" t="str">
        <f t="shared" si="4"/>
        <v/>
      </c>
      <c r="H115" s="18" t="str">
        <f>IFERROR(VLOOKUP(A115,'Totaal pupillen - jongens'!B:B,1,FALSE),"")</f>
        <v/>
      </c>
      <c r="I115" s="16"/>
      <c r="J115" s="10"/>
      <c r="K115" s="10"/>
      <c r="L115" s="10"/>
      <c r="M115" s="7"/>
      <c r="N115" s="7"/>
      <c r="O115" s="7"/>
      <c r="P115" s="7" t="str">
        <f t="shared" si="5"/>
        <v/>
      </c>
      <c r="Q115" s="21" t="str">
        <f>IFERROR(VLOOKUP(J115,'Totaal pupillen - meisjes'!B:B,1,FALSE),"")</f>
        <v/>
      </c>
      <c r="R115" s="16"/>
      <c r="S115" s="10"/>
      <c r="T115" s="10"/>
      <c r="U115" s="10"/>
      <c r="V115" s="7"/>
      <c r="Y115" s="7" t="str">
        <f t="shared" si="6"/>
        <v/>
      </c>
      <c r="Z115" s="21" t="str">
        <f>IFERROR(VLOOKUP(S115,'Totaal miniemen - jongens'!B:B,1,FALSE),"")</f>
        <v/>
      </c>
      <c r="AA115" s="16"/>
      <c r="AB115" s="10"/>
      <c r="AC115" s="10"/>
      <c r="AD115" s="10"/>
      <c r="AE115" s="7"/>
      <c r="AF115" s="7"/>
      <c r="AG115" s="7"/>
      <c r="AH115" s="7" t="str">
        <f t="shared" si="7"/>
        <v/>
      </c>
    </row>
    <row r="116" spans="6:34" x14ac:dyDescent="0.3">
      <c r="F116" s="7"/>
      <c r="G116" s="7" t="str">
        <f t="shared" si="4"/>
        <v/>
      </c>
      <c r="H116" s="18" t="str">
        <f>IFERROR(VLOOKUP(A116,'Totaal pupillen - jongens'!B:B,1,FALSE),"")</f>
        <v/>
      </c>
      <c r="I116" s="16"/>
      <c r="J116" s="10"/>
      <c r="K116" s="10"/>
      <c r="L116" s="10"/>
      <c r="M116" s="7"/>
      <c r="N116" s="7"/>
      <c r="O116" s="7"/>
      <c r="P116" s="7" t="str">
        <f t="shared" si="5"/>
        <v/>
      </c>
      <c r="Q116" s="21" t="str">
        <f>IFERROR(VLOOKUP(J116,'Totaal pupillen - meisjes'!B:B,1,FALSE),"")</f>
        <v/>
      </c>
      <c r="R116" s="16"/>
      <c r="S116" s="10"/>
      <c r="T116" s="10"/>
      <c r="U116" s="10"/>
      <c r="V116" s="7"/>
      <c r="Y116" s="7" t="str">
        <f t="shared" si="6"/>
        <v/>
      </c>
      <c r="Z116" s="21" t="str">
        <f>IFERROR(VLOOKUP(S116,'Totaal miniemen - jongens'!B:B,1,FALSE),"")</f>
        <v/>
      </c>
      <c r="AA116" s="16"/>
      <c r="AB116" s="10"/>
      <c r="AC116" s="10"/>
      <c r="AD116" s="10"/>
      <c r="AE116" s="7"/>
      <c r="AF116" s="7"/>
      <c r="AG116" s="7"/>
      <c r="AH116" s="7" t="str">
        <f t="shared" si="7"/>
        <v/>
      </c>
    </row>
    <row r="117" spans="6:34" x14ac:dyDescent="0.3">
      <c r="F117" s="7"/>
      <c r="G117" s="7" t="str">
        <f t="shared" si="4"/>
        <v/>
      </c>
      <c r="H117" s="18" t="str">
        <f>IFERROR(VLOOKUP(A117,'Totaal pupillen - jongens'!B:B,1,FALSE),"")</f>
        <v/>
      </c>
      <c r="I117" s="16"/>
      <c r="J117" s="10"/>
      <c r="K117" s="10"/>
      <c r="L117" s="10"/>
      <c r="M117" s="7"/>
      <c r="N117" s="7"/>
      <c r="O117" s="7"/>
      <c r="P117" s="7" t="str">
        <f t="shared" si="5"/>
        <v/>
      </c>
      <c r="Q117" s="21" t="str">
        <f>IFERROR(VLOOKUP(J117,'Totaal pupillen - meisjes'!B:B,1,FALSE),"")</f>
        <v/>
      </c>
      <c r="R117" s="16"/>
      <c r="S117" s="10"/>
      <c r="T117" s="10"/>
      <c r="U117" s="10"/>
      <c r="V117" s="7"/>
      <c r="Y117" s="7" t="str">
        <f t="shared" si="6"/>
        <v/>
      </c>
      <c r="Z117" s="21" t="str">
        <f>IFERROR(VLOOKUP(S117,'Totaal miniemen - jongens'!B:B,1,FALSE),"")</f>
        <v/>
      </c>
      <c r="AA117" s="16"/>
      <c r="AB117" s="10"/>
      <c r="AC117" s="10"/>
      <c r="AD117" s="10"/>
      <c r="AE117" s="7"/>
      <c r="AF117" s="7"/>
      <c r="AG117" s="7"/>
      <c r="AH117" s="7" t="str">
        <f t="shared" si="7"/>
        <v/>
      </c>
    </row>
    <row r="118" spans="6:34" x14ac:dyDescent="0.3">
      <c r="F118" s="7"/>
      <c r="G118" s="7" t="str">
        <f t="shared" si="4"/>
        <v/>
      </c>
      <c r="H118" s="18" t="str">
        <f>IFERROR(VLOOKUP(A118,'Totaal pupillen - jongens'!B:B,1,FALSE),"")</f>
        <v/>
      </c>
      <c r="I118" s="16"/>
      <c r="J118" s="10"/>
      <c r="K118" s="10"/>
      <c r="L118" s="10"/>
      <c r="M118" s="7"/>
      <c r="N118" s="7"/>
      <c r="O118" s="7"/>
      <c r="P118" s="7" t="str">
        <f t="shared" si="5"/>
        <v/>
      </c>
      <c r="Q118" s="21" t="str">
        <f>IFERROR(VLOOKUP(J118,'Totaal pupillen - meisjes'!B:B,1,FALSE),"")</f>
        <v/>
      </c>
      <c r="R118" s="16"/>
      <c r="S118" s="10"/>
      <c r="T118" s="10"/>
      <c r="U118" s="10"/>
      <c r="V118" s="7"/>
      <c r="Y118" s="7" t="str">
        <f t="shared" si="6"/>
        <v/>
      </c>
      <c r="Z118" s="21" t="str">
        <f>IFERROR(VLOOKUP(S118,'Totaal miniemen - jongens'!B:B,1,FALSE),"")</f>
        <v/>
      </c>
      <c r="AA118" s="16"/>
      <c r="AB118" s="10"/>
      <c r="AC118" s="10"/>
      <c r="AD118" s="10"/>
      <c r="AE118" s="7"/>
      <c r="AF118" s="7"/>
      <c r="AG118" s="7"/>
      <c r="AH118" s="7" t="str">
        <f t="shared" si="7"/>
        <v/>
      </c>
    </row>
    <row r="119" spans="6:34" x14ac:dyDescent="0.3">
      <c r="F119" s="7"/>
      <c r="G119" s="7" t="str">
        <f t="shared" si="4"/>
        <v/>
      </c>
      <c r="H119" s="18" t="str">
        <f>IFERROR(VLOOKUP(A119,'Totaal pupillen - jongens'!B:B,1,FALSE),"")</f>
        <v/>
      </c>
      <c r="I119" s="16"/>
      <c r="J119" s="10"/>
      <c r="K119" s="10"/>
      <c r="L119" s="10"/>
      <c r="M119" s="7"/>
      <c r="N119" s="7"/>
      <c r="O119" s="7"/>
      <c r="P119" s="7" t="str">
        <f t="shared" si="5"/>
        <v/>
      </c>
      <c r="Q119" s="21" t="str">
        <f>IFERROR(VLOOKUP(J119,'Totaal pupillen - meisjes'!B:B,1,FALSE),"")</f>
        <v/>
      </c>
      <c r="R119" s="16"/>
      <c r="S119" s="10"/>
      <c r="T119" s="10"/>
      <c r="U119" s="10"/>
      <c r="V119" s="7"/>
      <c r="Y119" s="7" t="str">
        <f t="shared" si="6"/>
        <v/>
      </c>
      <c r="Z119" s="21" t="str">
        <f>IFERROR(VLOOKUP(S119,'Totaal miniemen - jongens'!B:B,1,FALSE),"")</f>
        <v/>
      </c>
      <c r="AA119" s="16"/>
      <c r="AB119" s="10"/>
      <c r="AC119" s="10"/>
      <c r="AD119" s="10"/>
      <c r="AE119" s="7"/>
      <c r="AF119" s="7"/>
      <c r="AG119" s="7"/>
      <c r="AH119" s="7" t="str">
        <f t="shared" si="7"/>
        <v/>
      </c>
    </row>
    <row r="120" spans="6:34" x14ac:dyDescent="0.3">
      <c r="F120" s="7"/>
      <c r="G120" s="7" t="str">
        <f t="shared" si="4"/>
        <v/>
      </c>
      <c r="H120" s="18" t="str">
        <f>IFERROR(VLOOKUP(A120,'Totaal pupillen - jongens'!B:B,1,FALSE),"")</f>
        <v/>
      </c>
      <c r="I120" s="16"/>
      <c r="J120" s="10"/>
      <c r="K120" s="10"/>
      <c r="L120" s="10"/>
      <c r="M120" s="7"/>
      <c r="N120" s="7"/>
      <c r="O120" s="7"/>
      <c r="P120" s="7" t="str">
        <f t="shared" si="5"/>
        <v/>
      </c>
      <c r="Q120" s="21" t="str">
        <f>IFERROR(VLOOKUP(J120,'Totaal pupillen - meisjes'!B:B,1,FALSE),"")</f>
        <v/>
      </c>
      <c r="R120" s="16"/>
      <c r="S120" s="10"/>
      <c r="T120" s="10"/>
      <c r="U120" s="10"/>
      <c r="V120" s="7"/>
      <c r="Y120" s="7" t="str">
        <f t="shared" si="6"/>
        <v/>
      </c>
      <c r="Z120" s="21" t="str">
        <f>IFERROR(VLOOKUP(S120,'Totaal miniemen - jongens'!B:B,1,FALSE),"")</f>
        <v/>
      </c>
      <c r="AA120" s="16"/>
      <c r="AB120" s="10"/>
      <c r="AC120" s="10"/>
      <c r="AD120" s="10"/>
      <c r="AE120" s="7"/>
      <c r="AF120" s="7"/>
      <c r="AG120" s="7"/>
      <c r="AH120" s="7" t="str">
        <f t="shared" si="7"/>
        <v/>
      </c>
    </row>
    <row r="121" spans="6:34" x14ac:dyDescent="0.3">
      <c r="F121" s="7"/>
      <c r="G121" s="7" t="str">
        <f t="shared" si="4"/>
        <v/>
      </c>
      <c r="H121" s="18" t="str">
        <f>IFERROR(VLOOKUP(A121,'Totaal pupillen - jongens'!B:B,1,FALSE),"")</f>
        <v/>
      </c>
      <c r="I121" s="16"/>
      <c r="J121" s="10"/>
      <c r="K121" s="10"/>
      <c r="L121" s="10"/>
      <c r="M121" s="7"/>
      <c r="N121" s="7"/>
      <c r="O121" s="7"/>
      <c r="P121" s="7" t="str">
        <f t="shared" si="5"/>
        <v/>
      </c>
      <c r="Q121" s="21" t="str">
        <f>IFERROR(VLOOKUP(J121,'Totaal pupillen - meisjes'!B:B,1,FALSE),"")</f>
        <v/>
      </c>
      <c r="R121" s="16"/>
      <c r="S121" s="10"/>
      <c r="T121" s="10"/>
      <c r="U121" s="10"/>
      <c r="V121" s="7"/>
      <c r="Y121" s="7" t="str">
        <f t="shared" si="6"/>
        <v/>
      </c>
      <c r="Z121" s="21" t="str">
        <f>IFERROR(VLOOKUP(S121,'Totaal miniemen - jongens'!B:B,1,FALSE),"")</f>
        <v/>
      </c>
      <c r="AA121" s="16"/>
      <c r="AB121" s="10"/>
      <c r="AC121" s="10"/>
      <c r="AD121" s="10"/>
      <c r="AE121" s="7"/>
      <c r="AF121" s="7"/>
      <c r="AG121" s="7"/>
      <c r="AH121" s="7" t="str">
        <f t="shared" si="7"/>
        <v/>
      </c>
    </row>
    <row r="122" spans="6:34" x14ac:dyDescent="0.3">
      <c r="F122" s="7"/>
      <c r="G122" s="7" t="str">
        <f t="shared" si="4"/>
        <v/>
      </c>
      <c r="H122" s="18" t="str">
        <f>IFERROR(VLOOKUP(A122,'Totaal pupillen - jongens'!B:B,1,FALSE),"")</f>
        <v/>
      </c>
      <c r="I122" s="16"/>
      <c r="J122" s="10"/>
      <c r="K122" s="10"/>
      <c r="L122" s="10"/>
      <c r="M122" s="7"/>
      <c r="N122" s="7"/>
      <c r="O122" s="7"/>
      <c r="P122" s="7" t="str">
        <f t="shared" si="5"/>
        <v/>
      </c>
      <c r="Q122" s="21" t="str">
        <f>IFERROR(VLOOKUP(J122,'Totaal pupillen - meisjes'!B:B,1,FALSE),"")</f>
        <v/>
      </c>
      <c r="R122" s="16"/>
      <c r="S122" s="10"/>
      <c r="T122" s="10"/>
      <c r="U122" s="10"/>
      <c r="V122" s="7"/>
      <c r="Y122" s="7" t="str">
        <f t="shared" si="6"/>
        <v/>
      </c>
      <c r="Z122" s="21" t="str">
        <f>IFERROR(VLOOKUP(S122,'Totaal miniemen - jongens'!B:B,1,FALSE),"")</f>
        <v/>
      </c>
      <c r="AA122" s="16"/>
      <c r="AB122" s="10"/>
      <c r="AC122" s="10"/>
      <c r="AD122" s="10"/>
      <c r="AE122" s="7"/>
      <c r="AF122" s="7"/>
      <c r="AG122" s="7"/>
      <c r="AH122" s="7" t="str">
        <f t="shared" si="7"/>
        <v/>
      </c>
    </row>
    <row r="123" spans="6:34" x14ac:dyDescent="0.3">
      <c r="F123" s="7"/>
      <c r="G123" s="7" t="str">
        <f t="shared" si="4"/>
        <v/>
      </c>
      <c r="H123" s="18" t="str">
        <f>IFERROR(VLOOKUP(A123,'Totaal pupillen - jongens'!B:B,1,FALSE),"")</f>
        <v/>
      </c>
      <c r="I123" s="16"/>
      <c r="J123" s="10"/>
      <c r="K123" s="10"/>
      <c r="L123" s="10"/>
      <c r="M123" s="7"/>
      <c r="N123" s="7"/>
      <c r="O123" s="7"/>
      <c r="P123" s="7" t="str">
        <f t="shared" si="5"/>
        <v/>
      </c>
      <c r="Q123" s="21" t="str">
        <f>IFERROR(VLOOKUP(J123,'Totaal pupillen - meisjes'!B:B,1,FALSE),"")</f>
        <v/>
      </c>
      <c r="R123" s="16"/>
      <c r="S123" s="10"/>
      <c r="T123" s="10"/>
      <c r="U123" s="10"/>
      <c r="V123" s="7"/>
      <c r="Y123" s="7" t="str">
        <f t="shared" si="6"/>
        <v/>
      </c>
      <c r="Z123" s="21" t="str">
        <f>IFERROR(VLOOKUP(S123,'Totaal miniemen - jongens'!B:B,1,FALSE),"")</f>
        <v/>
      </c>
      <c r="AA123" s="16"/>
      <c r="AB123" s="10"/>
      <c r="AC123" s="10"/>
      <c r="AD123" s="10"/>
      <c r="AE123" s="7"/>
      <c r="AF123" s="7"/>
      <c r="AG123" s="7"/>
      <c r="AH123" s="7" t="str">
        <f t="shared" si="7"/>
        <v/>
      </c>
    </row>
    <row r="124" spans="6:34" x14ac:dyDescent="0.3">
      <c r="F124" s="7"/>
      <c r="G124" s="7" t="str">
        <f t="shared" si="4"/>
        <v/>
      </c>
      <c r="H124" s="18" t="str">
        <f>IFERROR(VLOOKUP(A124,'Totaal pupillen - jongens'!B:B,1,FALSE),"")</f>
        <v/>
      </c>
      <c r="I124" s="16"/>
      <c r="J124" s="10"/>
      <c r="K124" s="10"/>
      <c r="L124" s="10"/>
      <c r="M124" s="7"/>
      <c r="N124" s="7"/>
      <c r="O124" s="7"/>
      <c r="P124" s="7" t="str">
        <f t="shared" si="5"/>
        <v/>
      </c>
      <c r="Q124" s="21" t="str">
        <f>IFERROR(VLOOKUP(J124,'Totaal pupillen - meisjes'!B:B,1,FALSE),"")</f>
        <v/>
      </c>
      <c r="R124" s="16"/>
      <c r="S124" s="10"/>
      <c r="T124" s="10"/>
      <c r="U124" s="10"/>
      <c r="V124" s="7"/>
      <c r="Y124" s="7" t="str">
        <f t="shared" si="6"/>
        <v/>
      </c>
      <c r="Z124" s="21" t="str">
        <f>IFERROR(VLOOKUP(S124,'Totaal miniemen - jongens'!B:B,1,FALSE),"")</f>
        <v/>
      </c>
      <c r="AA124" s="16"/>
      <c r="AB124" s="10"/>
      <c r="AC124" s="10"/>
      <c r="AD124" s="10"/>
      <c r="AE124" s="7"/>
      <c r="AF124" s="7"/>
      <c r="AG124" s="7"/>
      <c r="AH124" s="7" t="str">
        <f t="shared" si="7"/>
        <v/>
      </c>
    </row>
    <row r="125" spans="6:34" x14ac:dyDescent="0.3">
      <c r="F125" s="7"/>
      <c r="G125" s="7" t="str">
        <f t="shared" si="4"/>
        <v/>
      </c>
      <c r="H125" s="18" t="str">
        <f>IFERROR(VLOOKUP(A125,'Totaal pupillen - jongens'!B:B,1,FALSE),"")</f>
        <v/>
      </c>
      <c r="I125" s="16"/>
      <c r="J125" s="10"/>
      <c r="K125" s="10"/>
      <c r="L125" s="10"/>
      <c r="M125" s="7"/>
      <c r="N125" s="7"/>
      <c r="O125" s="7"/>
      <c r="P125" s="7" t="str">
        <f t="shared" si="5"/>
        <v/>
      </c>
      <c r="Q125" s="21" t="str">
        <f>IFERROR(VLOOKUP(J125,'Totaal pupillen - meisjes'!B:B,1,FALSE),"")</f>
        <v/>
      </c>
      <c r="R125" s="16"/>
      <c r="S125" s="10"/>
      <c r="T125" s="10"/>
      <c r="U125" s="10"/>
      <c r="V125" s="7"/>
      <c r="Y125" s="7" t="str">
        <f t="shared" si="6"/>
        <v/>
      </c>
      <c r="Z125" s="21" t="str">
        <f>IFERROR(VLOOKUP(S125,'Totaal miniemen - jongens'!B:B,1,FALSE),"")</f>
        <v/>
      </c>
      <c r="AA125" s="16"/>
      <c r="AB125" s="10"/>
      <c r="AC125" s="10"/>
      <c r="AD125" s="10"/>
      <c r="AE125" s="7"/>
      <c r="AF125" s="7"/>
      <c r="AG125" s="7"/>
      <c r="AH125" s="7" t="str">
        <f t="shared" si="7"/>
        <v/>
      </c>
    </row>
    <row r="126" spans="6:34" x14ac:dyDescent="0.3">
      <c r="F126" s="7"/>
      <c r="G126" s="7" t="str">
        <f t="shared" si="4"/>
        <v/>
      </c>
      <c r="H126" s="18" t="str">
        <f>IFERROR(VLOOKUP(A126,'Totaal pupillen - jongens'!B:B,1,FALSE),"")</f>
        <v/>
      </c>
      <c r="I126" s="16"/>
      <c r="J126" s="10"/>
      <c r="K126" s="10"/>
      <c r="L126" s="10"/>
      <c r="M126" s="7"/>
      <c r="N126" s="7"/>
      <c r="O126" s="7"/>
      <c r="P126" s="7" t="str">
        <f t="shared" si="5"/>
        <v/>
      </c>
      <c r="Q126" s="21" t="str">
        <f>IFERROR(VLOOKUP(J126,'Totaal pupillen - meisjes'!B:B,1,FALSE),"")</f>
        <v/>
      </c>
      <c r="R126" s="16"/>
      <c r="S126" s="10"/>
      <c r="T126" s="10"/>
      <c r="U126" s="10"/>
      <c r="V126" s="7"/>
      <c r="Y126" s="7" t="str">
        <f t="shared" si="6"/>
        <v/>
      </c>
      <c r="Z126" s="21" t="str">
        <f>IFERROR(VLOOKUP(S126,'Totaal miniemen - jongens'!B:B,1,FALSE),"")</f>
        <v/>
      </c>
      <c r="AA126" s="16"/>
      <c r="AB126" s="10"/>
      <c r="AC126" s="10"/>
      <c r="AD126" s="10"/>
      <c r="AE126" s="7"/>
      <c r="AF126" s="7"/>
      <c r="AG126" s="7"/>
      <c r="AH126" s="7" t="str">
        <f t="shared" si="7"/>
        <v/>
      </c>
    </row>
    <row r="127" spans="6:34" x14ac:dyDescent="0.3">
      <c r="F127" s="7"/>
      <c r="G127" s="7" t="str">
        <f t="shared" si="4"/>
        <v/>
      </c>
      <c r="H127" s="18" t="str">
        <f>IFERROR(VLOOKUP(A127,'Totaal pupillen - jongens'!B:B,1,FALSE),"")</f>
        <v/>
      </c>
      <c r="I127" s="16"/>
      <c r="J127" s="10"/>
      <c r="K127" s="10"/>
      <c r="L127" s="10"/>
      <c r="M127" s="7"/>
      <c r="N127" s="7"/>
      <c r="O127" s="7"/>
      <c r="P127" s="7" t="str">
        <f t="shared" si="5"/>
        <v/>
      </c>
      <c r="Q127" s="21" t="str">
        <f>IFERROR(VLOOKUP(J127,'Totaal pupillen - meisjes'!B:B,1,FALSE),"")</f>
        <v/>
      </c>
      <c r="R127" s="16"/>
      <c r="S127" s="10"/>
      <c r="T127" s="10"/>
      <c r="U127" s="10"/>
      <c r="V127" s="7"/>
      <c r="Y127" s="7" t="str">
        <f t="shared" si="6"/>
        <v/>
      </c>
      <c r="Z127" s="21" t="str">
        <f>IFERROR(VLOOKUP(S127,'Totaal miniemen - jongens'!B:B,1,FALSE),"")</f>
        <v/>
      </c>
      <c r="AA127" s="16"/>
      <c r="AB127" s="10"/>
      <c r="AC127" s="10"/>
      <c r="AD127" s="10"/>
      <c r="AE127" s="7"/>
      <c r="AF127" s="7"/>
      <c r="AG127" s="7"/>
      <c r="AH127" s="7" t="str">
        <f t="shared" si="7"/>
        <v/>
      </c>
    </row>
    <row r="128" spans="6:34" x14ac:dyDescent="0.3">
      <c r="F128" s="7"/>
      <c r="G128" s="7" t="str">
        <f t="shared" si="4"/>
        <v/>
      </c>
      <c r="H128" s="18" t="str">
        <f>IFERROR(VLOOKUP(A128,'Totaal pupillen - jongens'!B:B,1,FALSE),"")</f>
        <v/>
      </c>
      <c r="I128" s="16"/>
      <c r="J128" s="10"/>
      <c r="K128" s="10"/>
      <c r="L128" s="10"/>
      <c r="M128" s="7"/>
      <c r="N128" s="7"/>
      <c r="O128" s="7"/>
      <c r="P128" s="7" t="str">
        <f t="shared" si="5"/>
        <v/>
      </c>
      <c r="Q128" s="21" t="str">
        <f>IFERROR(VLOOKUP(J128,'Totaal pupillen - meisjes'!B:B,1,FALSE),"")</f>
        <v/>
      </c>
      <c r="R128" s="16"/>
      <c r="S128" s="10"/>
      <c r="T128" s="10"/>
      <c r="U128" s="10"/>
      <c r="V128" s="7"/>
      <c r="Y128" s="7" t="str">
        <f t="shared" si="6"/>
        <v/>
      </c>
      <c r="Z128" s="21" t="str">
        <f>IFERROR(VLOOKUP(S128,'Totaal miniemen - jongens'!B:B,1,FALSE),"")</f>
        <v/>
      </c>
      <c r="AA128" s="16"/>
      <c r="AB128" s="10"/>
      <c r="AC128" s="10"/>
      <c r="AD128" s="10"/>
      <c r="AE128" s="7"/>
      <c r="AF128" s="7"/>
      <c r="AG128" s="7"/>
      <c r="AH128" s="7" t="str">
        <f t="shared" si="7"/>
        <v/>
      </c>
    </row>
    <row r="129" spans="6:34" x14ac:dyDescent="0.3">
      <c r="F129" s="7"/>
      <c r="G129" s="7" t="str">
        <f t="shared" si="4"/>
        <v/>
      </c>
      <c r="H129" s="18" t="str">
        <f>IFERROR(VLOOKUP(A129,'Totaal pupillen - jongens'!B:B,1,FALSE),"")</f>
        <v/>
      </c>
      <c r="I129" s="16"/>
      <c r="J129" s="10"/>
      <c r="K129" s="10"/>
      <c r="L129" s="10"/>
      <c r="M129" s="7"/>
      <c r="N129" s="7"/>
      <c r="O129" s="7"/>
      <c r="P129" s="7" t="str">
        <f t="shared" si="5"/>
        <v/>
      </c>
      <c r="Q129" s="21" t="str">
        <f>IFERROR(VLOOKUP(J129,'Totaal pupillen - meisjes'!B:B,1,FALSE),"")</f>
        <v/>
      </c>
      <c r="R129" s="16"/>
      <c r="S129" s="10"/>
      <c r="T129" s="10"/>
      <c r="U129" s="10"/>
      <c r="V129" s="7"/>
      <c r="Y129" s="7" t="str">
        <f t="shared" si="6"/>
        <v/>
      </c>
      <c r="Z129" s="21" t="str">
        <f>IFERROR(VLOOKUP(S129,'Totaal miniemen - jongens'!B:B,1,FALSE),"")</f>
        <v/>
      </c>
      <c r="AA129" s="16"/>
      <c r="AB129" s="10"/>
      <c r="AC129" s="10"/>
      <c r="AD129" s="10"/>
      <c r="AE129" s="7"/>
      <c r="AF129" s="7"/>
      <c r="AG129" s="7"/>
      <c r="AH129" s="7" t="str">
        <f t="shared" si="7"/>
        <v/>
      </c>
    </row>
    <row r="130" spans="6:34" x14ac:dyDescent="0.3">
      <c r="F130" s="7"/>
      <c r="G130" s="7" t="str">
        <f t="shared" si="4"/>
        <v/>
      </c>
      <c r="H130" s="18" t="str">
        <f>IFERROR(VLOOKUP(A130,'Totaal pupillen - jongens'!B:B,1,FALSE),"")</f>
        <v/>
      </c>
      <c r="I130" s="16"/>
      <c r="J130" s="10"/>
      <c r="K130" s="10"/>
      <c r="L130" s="10"/>
      <c r="M130" s="7"/>
      <c r="N130" s="7"/>
      <c r="O130" s="7"/>
      <c r="P130" s="7" t="str">
        <f t="shared" si="5"/>
        <v/>
      </c>
      <c r="Q130" s="21" t="str">
        <f>IFERROR(VLOOKUP(J130,'Totaal pupillen - meisjes'!B:B,1,FALSE),"")</f>
        <v/>
      </c>
      <c r="R130" s="16"/>
      <c r="S130" s="10"/>
      <c r="T130" s="10"/>
      <c r="U130" s="10"/>
      <c r="V130" s="7"/>
      <c r="Y130" s="7" t="str">
        <f t="shared" si="6"/>
        <v/>
      </c>
      <c r="Z130" s="21" t="str">
        <f>IFERROR(VLOOKUP(S130,'Totaal miniemen - jongens'!B:B,1,FALSE),"")</f>
        <v/>
      </c>
      <c r="AA130" s="16"/>
      <c r="AB130" s="10"/>
      <c r="AC130" s="10"/>
      <c r="AD130" s="10"/>
      <c r="AE130" s="7"/>
      <c r="AF130" s="7"/>
      <c r="AG130" s="7"/>
      <c r="AH130" s="7" t="str">
        <f t="shared" si="7"/>
        <v/>
      </c>
    </row>
    <row r="131" spans="6:34" x14ac:dyDescent="0.3">
      <c r="F131" s="7"/>
      <c r="G131" s="7" t="str">
        <f t="shared" si="4"/>
        <v/>
      </c>
      <c r="H131" s="18" t="str">
        <f>IFERROR(VLOOKUP(A131,'Totaal pupillen - jongens'!B:B,1,FALSE),"")</f>
        <v/>
      </c>
      <c r="I131" s="16"/>
      <c r="J131" s="10"/>
      <c r="K131" s="10"/>
      <c r="L131" s="10"/>
      <c r="M131" s="7"/>
      <c r="N131" s="7"/>
      <c r="O131" s="7"/>
      <c r="P131" s="7" t="str">
        <f t="shared" si="5"/>
        <v/>
      </c>
      <c r="Q131" s="21" t="str">
        <f>IFERROR(VLOOKUP(J131,'Totaal pupillen - meisjes'!B:B,1,FALSE),"")</f>
        <v/>
      </c>
      <c r="R131" s="16"/>
      <c r="S131" s="10"/>
      <c r="T131" s="10"/>
      <c r="U131" s="10"/>
      <c r="V131" s="7"/>
      <c r="Y131" s="7" t="str">
        <f t="shared" si="6"/>
        <v/>
      </c>
      <c r="Z131" s="21" t="str">
        <f>IFERROR(VLOOKUP(S131,'Totaal miniemen - jongens'!B:B,1,FALSE),"")</f>
        <v/>
      </c>
      <c r="AA131" s="16"/>
      <c r="AB131" s="10"/>
      <c r="AC131" s="10"/>
      <c r="AD131" s="10"/>
      <c r="AE131" s="7"/>
      <c r="AF131" s="7"/>
      <c r="AG131" s="7"/>
      <c r="AH131" s="7" t="str">
        <f t="shared" si="7"/>
        <v/>
      </c>
    </row>
    <row r="132" spans="6:34" x14ac:dyDescent="0.3">
      <c r="F132" s="7"/>
      <c r="G132" s="7" t="str">
        <f t="shared" ref="G132:G195" si="8">IF(SUM(D132:F132)&gt;0,SUM(D132:F132),"")</f>
        <v/>
      </c>
      <c r="H132" s="18" t="str">
        <f>IFERROR(VLOOKUP(A132,'Totaal pupillen - jongens'!B:B,1,FALSE),"")</f>
        <v/>
      </c>
      <c r="I132" s="16"/>
      <c r="J132" s="10"/>
      <c r="K132" s="10"/>
      <c r="L132" s="10"/>
      <c r="M132" s="7"/>
      <c r="N132" s="7"/>
      <c r="O132" s="7"/>
      <c r="P132" s="7" t="str">
        <f t="shared" ref="P132:P195" si="9">IF(SUM(M132:O132)&gt;0,SUM(M132:O132),"")</f>
        <v/>
      </c>
      <c r="Q132" s="21" t="str">
        <f>IFERROR(VLOOKUP(J132,'Totaal pupillen - meisjes'!B:B,1,FALSE),"")</f>
        <v/>
      </c>
      <c r="R132" s="16"/>
      <c r="S132" s="10"/>
      <c r="T132" s="10"/>
      <c r="U132" s="10"/>
      <c r="V132" s="7"/>
      <c r="Y132" s="7" t="str">
        <f t="shared" ref="Y132:Y195" si="10">IF(SUM(V132:X132)&gt;0,SUM(V132:X132),"")</f>
        <v/>
      </c>
      <c r="Z132" s="21" t="str">
        <f>IFERROR(VLOOKUP(S132,'Totaal miniemen - jongens'!B:B,1,FALSE),"")</f>
        <v/>
      </c>
      <c r="AA132" s="16"/>
      <c r="AB132" s="10"/>
      <c r="AC132" s="10"/>
      <c r="AD132" s="10"/>
      <c r="AE132" s="7"/>
      <c r="AF132" s="7"/>
      <c r="AG132" s="7"/>
      <c r="AH132" s="7" t="str">
        <f t="shared" ref="AH132:AH195" si="11">IF(SUM(AE132:AG132)&gt;0,SUM(AE132:AG132),"")</f>
        <v/>
      </c>
    </row>
    <row r="133" spans="6:34" x14ac:dyDescent="0.3">
      <c r="F133" s="7"/>
      <c r="G133" s="7" t="str">
        <f t="shared" si="8"/>
        <v/>
      </c>
      <c r="H133" s="18" t="str">
        <f>IFERROR(VLOOKUP(A133,'Totaal pupillen - jongens'!B:B,1,FALSE),"")</f>
        <v/>
      </c>
      <c r="I133" s="16"/>
      <c r="J133" s="10"/>
      <c r="K133" s="10"/>
      <c r="L133" s="10"/>
      <c r="M133" s="7"/>
      <c r="N133" s="7"/>
      <c r="O133" s="7"/>
      <c r="P133" s="7" t="str">
        <f t="shared" si="9"/>
        <v/>
      </c>
      <c r="Q133" s="21" t="str">
        <f>IFERROR(VLOOKUP(J133,'Totaal pupillen - meisjes'!B:B,1,FALSE),"")</f>
        <v/>
      </c>
      <c r="R133" s="16"/>
      <c r="S133" s="10"/>
      <c r="T133" s="10"/>
      <c r="U133" s="10"/>
      <c r="V133" s="7"/>
      <c r="Y133" s="7" t="str">
        <f t="shared" si="10"/>
        <v/>
      </c>
      <c r="Z133" s="21" t="str">
        <f>IFERROR(VLOOKUP(S133,'Totaal miniemen - jongens'!B:B,1,FALSE),"")</f>
        <v/>
      </c>
      <c r="AA133" s="16"/>
      <c r="AB133" s="10"/>
      <c r="AC133" s="10"/>
      <c r="AD133" s="10"/>
      <c r="AE133" s="7"/>
      <c r="AF133" s="7"/>
      <c r="AG133" s="7"/>
      <c r="AH133" s="7" t="str">
        <f t="shared" si="11"/>
        <v/>
      </c>
    </row>
    <row r="134" spans="6:34" x14ac:dyDescent="0.3">
      <c r="F134" s="7"/>
      <c r="G134" s="7" t="str">
        <f t="shared" si="8"/>
        <v/>
      </c>
      <c r="H134" s="18" t="str">
        <f>IFERROR(VLOOKUP(A134,'Totaal pupillen - jongens'!B:B,1,FALSE),"")</f>
        <v/>
      </c>
      <c r="I134" s="16"/>
      <c r="J134" s="10"/>
      <c r="K134" s="10"/>
      <c r="L134" s="10"/>
      <c r="M134" s="7"/>
      <c r="N134" s="7"/>
      <c r="O134" s="7"/>
      <c r="P134" s="7" t="str">
        <f t="shared" si="9"/>
        <v/>
      </c>
      <c r="Q134" s="21" t="str">
        <f>IFERROR(VLOOKUP(J134,'Totaal pupillen - meisjes'!B:B,1,FALSE),"")</f>
        <v/>
      </c>
      <c r="R134" s="16"/>
      <c r="S134" s="10"/>
      <c r="T134" s="10"/>
      <c r="U134" s="10"/>
      <c r="V134" s="7"/>
      <c r="Y134" s="7" t="str">
        <f t="shared" si="10"/>
        <v/>
      </c>
      <c r="Z134" s="21" t="str">
        <f>IFERROR(VLOOKUP(S134,'Totaal miniemen - jongens'!B:B,1,FALSE),"")</f>
        <v/>
      </c>
      <c r="AA134" s="16"/>
      <c r="AB134" s="10"/>
      <c r="AC134" s="10"/>
      <c r="AD134" s="10"/>
      <c r="AE134" s="7"/>
      <c r="AF134" s="7"/>
      <c r="AG134" s="7"/>
      <c r="AH134" s="7" t="str">
        <f t="shared" si="11"/>
        <v/>
      </c>
    </row>
    <row r="135" spans="6:34" x14ac:dyDescent="0.3">
      <c r="F135" s="7"/>
      <c r="G135" s="7" t="str">
        <f t="shared" si="8"/>
        <v/>
      </c>
      <c r="H135" s="18" t="str">
        <f>IFERROR(VLOOKUP(A135,'Totaal pupillen - jongens'!B:B,1,FALSE),"")</f>
        <v/>
      </c>
      <c r="I135" s="16"/>
      <c r="J135" s="10"/>
      <c r="K135" s="10"/>
      <c r="L135" s="10"/>
      <c r="M135" s="7"/>
      <c r="N135" s="7"/>
      <c r="O135" s="7"/>
      <c r="P135" s="7" t="str">
        <f t="shared" si="9"/>
        <v/>
      </c>
      <c r="Q135" s="21" t="str">
        <f>IFERROR(VLOOKUP(J135,'Totaal pupillen - meisjes'!B:B,1,FALSE),"")</f>
        <v/>
      </c>
      <c r="R135" s="16"/>
      <c r="S135" s="10"/>
      <c r="T135" s="10"/>
      <c r="U135" s="10"/>
      <c r="V135" s="7"/>
      <c r="Y135" s="7" t="str">
        <f t="shared" si="10"/>
        <v/>
      </c>
      <c r="Z135" s="21" t="str">
        <f>IFERROR(VLOOKUP(S135,'Totaal miniemen - jongens'!B:B,1,FALSE),"")</f>
        <v/>
      </c>
      <c r="AA135" s="16"/>
      <c r="AB135" s="10"/>
      <c r="AC135" s="10"/>
      <c r="AD135" s="10"/>
      <c r="AE135" s="7"/>
      <c r="AF135" s="7"/>
      <c r="AG135" s="7"/>
      <c r="AH135" s="7" t="str">
        <f t="shared" si="11"/>
        <v/>
      </c>
    </row>
    <row r="136" spans="6:34" x14ac:dyDescent="0.3">
      <c r="F136" s="7"/>
      <c r="G136" s="7" t="str">
        <f t="shared" si="8"/>
        <v/>
      </c>
      <c r="H136" s="18" t="str">
        <f>IFERROR(VLOOKUP(A136,'Totaal pupillen - jongens'!B:B,1,FALSE),"")</f>
        <v/>
      </c>
      <c r="I136" s="16"/>
      <c r="J136" s="10"/>
      <c r="K136" s="10"/>
      <c r="L136" s="10"/>
      <c r="M136" s="7"/>
      <c r="N136" s="7"/>
      <c r="O136" s="7"/>
      <c r="P136" s="7" t="str">
        <f t="shared" si="9"/>
        <v/>
      </c>
      <c r="Q136" s="21" t="str">
        <f>IFERROR(VLOOKUP(J136,'Totaal pupillen - meisjes'!B:B,1,FALSE),"")</f>
        <v/>
      </c>
      <c r="R136" s="16"/>
      <c r="S136" s="10"/>
      <c r="T136" s="10"/>
      <c r="U136" s="10"/>
      <c r="V136" s="7"/>
      <c r="Y136" s="7" t="str">
        <f t="shared" si="10"/>
        <v/>
      </c>
      <c r="Z136" s="21" t="str">
        <f>IFERROR(VLOOKUP(S136,'Totaal miniemen - jongens'!B:B,1,FALSE),"")</f>
        <v/>
      </c>
      <c r="AA136" s="16"/>
      <c r="AB136" s="10"/>
      <c r="AC136" s="10"/>
      <c r="AD136" s="10"/>
      <c r="AE136" s="7"/>
      <c r="AF136" s="7"/>
      <c r="AG136" s="7"/>
      <c r="AH136" s="7" t="str">
        <f t="shared" si="11"/>
        <v/>
      </c>
    </row>
    <row r="137" spans="6:34" x14ac:dyDescent="0.3">
      <c r="F137" s="7"/>
      <c r="G137" s="7" t="str">
        <f t="shared" si="8"/>
        <v/>
      </c>
      <c r="H137" s="18" t="str">
        <f>IFERROR(VLOOKUP(A137,'Totaal pupillen - jongens'!B:B,1,FALSE),"")</f>
        <v/>
      </c>
      <c r="I137" s="16"/>
      <c r="J137" s="10"/>
      <c r="K137" s="10"/>
      <c r="L137" s="10"/>
      <c r="M137" s="7"/>
      <c r="N137" s="7"/>
      <c r="O137" s="7"/>
      <c r="P137" s="7" t="str">
        <f t="shared" si="9"/>
        <v/>
      </c>
      <c r="Q137" s="21" t="str">
        <f>IFERROR(VLOOKUP(J137,'Totaal pupillen - meisjes'!B:B,1,FALSE),"")</f>
        <v/>
      </c>
      <c r="R137" s="16"/>
      <c r="S137" s="10"/>
      <c r="T137" s="10"/>
      <c r="U137" s="10"/>
      <c r="V137" s="7"/>
      <c r="Y137" s="7" t="str">
        <f t="shared" si="10"/>
        <v/>
      </c>
      <c r="Z137" s="21" t="str">
        <f>IFERROR(VLOOKUP(S137,'Totaal miniemen - jongens'!B:B,1,FALSE),"")</f>
        <v/>
      </c>
      <c r="AA137" s="16"/>
      <c r="AB137" s="10"/>
      <c r="AC137" s="10"/>
      <c r="AD137" s="10"/>
      <c r="AE137" s="7"/>
      <c r="AF137" s="7"/>
      <c r="AG137" s="7"/>
      <c r="AH137" s="7" t="str">
        <f t="shared" si="11"/>
        <v/>
      </c>
    </row>
    <row r="138" spans="6:34" x14ac:dyDescent="0.3">
      <c r="F138" s="7"/>
      <c r="G138" s="7" t="str">
        <f t="shared" si="8"/>
        <v/>
      </c>
      <c r="H138" s="18" t="str">
        <f>IFERROR(VLOOKUP(A138,'Totaal pupillen - jongens'!B:B,1,FALSE),"")</f>
        <v/>
      </c>
      <c r="I138" s="16"/>
      <c r="J138" s="10"/>
      <c r="K138" s="10"/>
      <c r="L138" s="10"/>
      <c r="M138" s="7"/>
      <c r="N138" s="7"/>
      <c r="O138" s="7"/>
      <c r="P138" s="7" t="str">
        <f t="shared" si="9"/>
        <v/>
      </c>
      <c r="Q138" s="21" t="str">
        <f>IFERROR(VLOOKUP(J138,'Totaal pupillen - meisjes'!B:B,1,FALSE),"")</f>
        <v/>
      </c>
      <c r="R138" s="16"/>
      <c r="S138" s="10"/>
      <c r="T138" s="10"/>
      <c r="U138" s="10"/>
      <c r="V138" s="7"/>
      <c r="Y138" s="7" t="str">
        <f t="shared" si="10"/>
        <v/>
      </c>
      <c r="Z138" s="21" t="str">
        <f>IFERROR(VLOOKUP(S138,'Totaal miniemen - jongens'!B:B,1,FALSE),"")</f>
        <v/>
      </c>
      <c r="AA138" s="16"/>
      <c r="AB138" s="10"/>
      <c r="AC138" s="10"/>
      <c r="AD138" s="10"/>
      <c r="AE138" s="7"/>
      <c r="AF138" s="7"/>
      <c r="AG138" s="7"/>
      <c r="AH138" s="7" t="str">
        <f t="shared" si="11"/>
        <v/>
      </c>
    </row>
    <row r="139" spans="6:34" x14ac:dyDescent="0.3">
      <c r="F139" s="7"/>
      <c r="G139" s="7" t="str">
        <f t="shared" si="8"/>
        <v/>
      </c>
      <c r="H139" s="18" t="str">
        <f>IFERROR(VLOOKUP(A139,'Totaal pupillen - jongens'!B:B,1,FALSE),"")</f>
        <v/>
      </c>
      <c r="I139" s="16"/>
      <c r="J139" s="10"/>
      <c r="K139" s="10"/>
      <c r="L139" s="10"/>
      <c r="M139" s="7"/>
      <c r="N139" s="7"/>
      <c r="O139" s="7"/>
      <c r="P139" s="7" t="str">
        <f t="shared" si="9"/>
        <v/>
      </c>
      <c r="Q139" s="21" t="str">
        <f>IFERROR(VLOOKUP(J139,'Totaal pupillen - meisjes'!B:B,1,FALSE),"")</f>
        <v/>
      </c>
      <c r="R139" s="16"/>
      <c r="S139" s="10"/>
      <c r="T139" s="10"/>
      <c r="U139" s="10"/>
      <c r="V139" s="7"/>
      <c r="Y139" s="7" t="str">
        <f t="shared" si="10"/>
        <v/>
      </c>
      <c r="Z139" s="21" t="str">
        <f>IFERROR(VLOOKUP(S139,'Totaal miniemen - jongens'!B:B,1,FALSE),"")</f>
        <v/>
      </c>
      <c r="AA139" s="16"/>
      <c r="AB139" s="10"/>
      <c r="AC139" s="10"/>
      <c r="AD139" s="10"/>
      <c r="AE139" s="7"/>
      <c r="AF139" s="7"/>
      <c r="AG139" s="7"/>
      <c r="AH139" s="7" t="str">
        <f t="shared" si="11"/>
        <v/>
      </c>
    </row>
    <row r="140" spans="6:34" x14ac:dyDescent="0.3">
      <c r="F140" s="7"/>
      <c r="G140" s="7" t="str">
        <f t="shared" si="8"/>
        <v/>
      </c>
      <c r="H140" s="18" t="str">
        <f>IFERROR(VLOOKUP(A140,'Totaal pupillen - jongens'!B:B,1,FALSE),"")</f>
        <v/>
      </c>
      <c r="I140" s="16"/>
      <c r="J140" s="10"/>
      <c r="K140" s="10"/>
      <c r="L140" s="10"/>
      <c r="M140" s="7"/>
      <c r="N140" s="7"/>
      <c r="O140" s="7"/>
      <c r="P140" s="7" t="str">
        <f t="shared" si="9"/>
        <v/>
      </c>
      <c r="Q140" s="21" t="str">
        <f>IFERROR(VLOOKUP(J140,'Totaal pupillen - meisjes'!B:B,1,FALSE),"")</f>
        <v/>
      </c>
      <c r="R140" s="16"/>
      <c r="S140" s="10"/>
      <c r="T140" s="10"/>
      <c r="U140" s="10"/>
      <c r="V140" s="7"/>
      <c r="Y140" s="7" t="str">
        <f t="shared" si="10"/>
        <v/>
      </c>
      <c r="Z140" s="21" t="str">
        <f>IFERROR(VLOOKUP(S140,'Totaal miniemen - jongens'!B:B,1,FALSE),"")</f>
        <v/>
      </c>
      <c r="AA140" s="16"/>
      <c r="AB140" s="10"/>
      <c r="AC140" s="10"/>
      <c r="AD140" s="10"/>
      <c r="AE140" s="7"/>
      <c r="AF140" s="7"/>
      <c r="AG140" s="7"/>
      <c r="AH140" s="7" t="str">
        <f t="shared" si="11"/>
        <v/>
      </c>
    </row>
    <row r="141" spans="6:34" x14ac:dyDescent="0.3">
      <c r="F141" s="7"/>
      <c r="G141" s="7" t="str">
        <f t="shared" si="8"/>
        <v/>
      </c>
      <c r="H141" s="18" t="str">
        <f>IFERROR(VLOOKUP(A141,'Totaal pupillen - jongens'!B:B,1,FALSE),"")</f>
        <v/>
      </c>
      <c r="I141" s="16"/>
      <c r="J141" s="10"/>
      <c r="K141" s="10"/>
      <c r="L141" s="10"/>
      <c r="M141" s="7"/>
      <c r="N141" s="7"/>
      <c r="O141" s="7"/>
      <c r="P141" s="7" t="str">
        <f t="shared" si="9"/>
        <v/>
      </c>
      <c r="Q141" s="21" t="str">
        <f>IFERROR(VLOOKUP(J141,'Totaal pupillen - meisjes'!B:B,1,FALSE),"")</f>
        <v/>
      </c>
      <c r="R141" s="16"/>
      <c r="S141" s="10"/>
      <c r="T141" s="10"/>
      <c r="U141" s="10"/>
      <c r="V141" s="7"/>
      <c r="Y141" s="7" t="str">
        <f t="shared" si="10"/>
        <v/>
      </c>
      <c r="Z141" s="21" t="str">
        <f>IFERROR(VLOOKUP(S141,'Totaal miniemen - jongens'!B:B,1,FALSE),"")</f>
        <v/>
      </c>
      <c r="AA141" s="16"/>
      <c r="AB141" s="10"/>
      <c r="AC141" s="10"/>
      <c r="AD141" s="10"/>
      <c r="AE141" s="7"/>
      <c r="AF141" s="7"/>
      <c r="AG141" s="7"/>
      <c r="AH141" s="7" t="str">
        <f t="shared" si="11"/>
        <v/>
      </c>
    </row>
    <row r="142" spans="6:34" x14ac:dyDescent="0.3">
      <c r="F142" s="7"/>
      <c r="G142" s="7" t="str">
        <f t="shared" si="8"/>
        <v/>
      </c>
      <c r="H142" s="18" t="str">
        <f>IFERROR(VLOOKUP(A142,'Totaal pupillen - jongens'!B:B,1,FALSE),"")</f>
        <v/>
      </c>
      <c r="I142" s="16"/>
      <c r="J142" s="10"/>
      <c r="K142" s="10"/>
      <c r="L142" s="10"/>
      <c r="M142" s="7"/>
      <c r="N142" s="7"/>
      <c r="O142" s="7"/>
      <c r="P142" s="7" t="str">
        <f t="shared" si="9"/>
        <v/>
      </c>
      <c r="Q142" s="21" t="str">
        <f>IFERROR(VLOOKUP(J142,'Totaal pupillen - meisjes'!B:B,1,FALSE),"")</f>
        <v/>
      </c>
      <c r="R142" s="16"/>
      <c r="S142" s="10"/>
      <c r="T142" s="10"/>
      <c r="U142" s="10"/>
      <c r="V142" s="7"/>
      <c r="Y142" s="7" t="str">
        <f t="shared" si="10"/>
        <v/>
      </c>
      <c r="Z142" s="21" t="str">
        <f>IFERROR(VLOOKUP(S142,'Totaal miniemen - jongens'!B:B,1,FALSE),"")</f>
        <v/>
      </c>
      <c r="AA142" s="16"/>
      <c r="AB142" s="10"/>
      <c r="AC142" s="10"/>
      <c r="AD142" s="10"/>
      <c r="AE142" s="7"/>
      <c r="AF142" s="7"/>
      <c r="AG142" s="7"/>
      <c r="AH142" s="7" t="str">
        <f t="shared" si="11"/>
        <v/>
      </c>
    </row>
    <row r="143" spans="6:34" x14ac:dyDescent="0.3">
      <c r="F143" s="7"/>
      <c r="G143" s="7" t="str">
        <f t="shared" si="8"/>
        <v/>
      </c>
      <c r="H143" s="18" t="str">
        <f>IFERROR(VLOOKUP(A143,'Totaal pupillen - jongens'!B:B,1,FALSE),"")</f>
        <v/>
      </c>
      <c r="I143" s="16"/>
      <c r="J143" s="10"/>
      <c r="K143" s="10"/>
      <c r="L143" s="10"/>
      <c r="M143" s="7"/>
      <c r="N143" s="7"/>
      <c r="O143" s="7"/>
      <c r="P143" s="7" t="str">
        <f t="shared" si="9"/>
        <v/>
      </c>
      <c r="Q143" s="21" t="str">
        <f>IFERROR(VLOOKUP(J143,'Totaal pupillen - meisjes'!B:B,1,FALSE),"")</f>
        <v/>
      </c>
      <c r="R143" s="16"/>
      <c r="S143" s="10"/>
      <c r="T143" s="10"/>
      <c r="U143" s="10"/>
      <c r="V143" s="7"/>
      <c r="Y143" s="7" t="str">
        <f t="shared" si="10"/>
        <v/>
      </c>
      <c r="Z143" s="21" t="str">
        <f>IFERROR(VLOOKUP(S143,'Totaal miniemen - jongens'!B:B,1,FALSE),"")</f>
        <v/>
      </c>
      <c r="AA143" s="16"/>
      <c r="AB143" s="10"/>
      <c r="AC143" s="10"/>
      <c r="AD143" s="10"/>
      <c r="AE143" s="7"/>
      <c r="AF143" s="7"/>
      <c r="AG143" s="7"/>
      <c r="AH143" s="7" t="str">
        <f t="shared" si="11"/>
        <v/>
      </c>
    </row>
    <row r="144" spans="6:34" x14ac:dyDescent="0.3">
      <c r="F144" s="7"/>
      <c r="G144" s="7" t="str">
        <f t="shared" si="8"/>
        <v/>
      </c>
      <c r="H144" s="18" t="str">
        <f>IFERROR(VLOOKUP(A144,'Totaal pupillen - jongens'!B:B,1,FALSE),"")</f>
        <v/>
      </c>
      <c r="I144" s="16"/>
      <c r="J144" s="10"/>
      <c r="K144" s="10"/>
      <c r="L144" s="10"/>
      <c r="M144" s="7"/>
      <c r="N144" s="7"/>
      <c r="O144" s="7"/>
      <c r="P144" s="7" t="str">
        <f t="shared" si="9"/>
        <v/>
      </c>
      <c r="Q144" s="21" t="str">
        <f>IFERROR(VLOOKUP(J144,'Totaal pupillen - meisjes'!B:B,1,FALSE),"")</f>
        <v/>
      </c>
      <c r="R144" s="16"/>
      <c r="S144" s="10"/>
      <c r="T144" s="10"/>
      <c r="U144" s="10"/>
      <c r="V144" s="7"/>
      <c r="Y144" s="7" t="str">
        <f t="shared" si="10"/>
        <v/>
      </c>
      <c r="Z144" s="21" t="str">
        <f>IFERROR(VLOOKUP(S144,'Totaal miniemen - jongens'!B:B,1,FALSE),"")</f>
        <v/>
      </c>
      <c r="AA144" s="16"/>
      <c r="AB144" s="10"/>
      <c r="AC144" s="10"/>
      <c r="AD144" s="10"/>
      <c r="AE144" s="7"/>
      <c r="AF144" s="7"/>
      <c r="AG144" s="7"/>
      <c r="AH144" s="7" t="str">
        <f t="shared" si="11"/>
        <v/>
      </c>
    </row>
    <row r="145" spans="6:34" x14ac:dyDescent="0.3">
      <c r="F145" s="7"/>
      <c r="G145" s="7" t="str">
        <f t="shared" si="8"/>
        <v/>
      </c>
      <c r="H145" s="18" t="str">
        <f>IFERROR(VLOOKUP(A145,'Totaal pupillen - jongens'!B:B,1,FALSE),"")</f>
        <v/>
      </c>
      <c r="I145" s="16"/>
      <c r="J145" s="10"/>
      <c r="K145" s="10"/>
      <c r="L145" s="10"/>
      <c r="M145" s="7"/>
      <c r="N145" s="7"/>
      <c r="O145" s="7"/>
      <c r="P145" s="7" t="str">
        <f t="shared" si="9"/>
        <v/>
      </c>
      <c r="Q145" s="21" t="str">
        <f>IFERROR(VLOOKUP(J145,'Totaal pupillen - meisjes'!B:B,1,FALSE),"")</f>
        <v/>
      </c>
      <c r="R145" s="16"/>
      <c r="S145" s="10"/>
      <c r="T145" s="10"/>
      <c r="U145" s="10"/>
      <c r="V145" s="7"/>
      <c r="Y145" s="7" t="str">
        <f t="shared" si="10"/>
        <v/>
      </c>
      <c r="Z145" s="21" t="str">
        <f>IFERROR(VLOOKUP(S145,'Totaal miniemen - jongens'!B:B,1,FALSE),"")</f>
        <v/>
      </c>
      <c r="AA145" s="16"/>
      <c r="AB145" s="10"/>
      <c r="AC145" s="10"/>
      <c r="AD145" s="10"/>
      <c r="AE145" s="7"/>
      <c r="AF145" s="7"/>
      <c r="AG145" s="7"/>
      <c r="AH145" s="7" t="str">
        <f t="shared" si="11"/>
        <v/>
      </c>
    </row>
    <row r="146" spans="6:34" x14ac:dyDescent="0.3">
      <c r="F146" s="7"/>
      <c r="G146" s="7" t="str">
        <f t="shared" si="8"/>
        <v/>
      </c>
      <c r="H146" s="18" t="str">
        <f>IFERROR(VLOOKUP(A146,'Totaal pupillen - jongens'!B:B,1,FALSE),"")</f>
        <v/>
      </c>
      <c r="I146" s="16"/>
      <c r="J146" s="10"/>
      <c r="K146" s="10"/>
      <c r="L146" s="10"/>
      <c r="M146" s="7"/>
      <c r="N146" s="7"/>
      <c r="O146" s="7"/>
      <c r="P146" s="7" t="str">
        <f t="shared" si="9"/>
        <v/>
      </c>
      <c r="Q146" s="21" t="str">
        <f>IFERROR(VLOOKUP(J146,'Totaal pupillen - meisjes'!B:B,1,FALSE),"")</f>
        <v/>
      </c>
      <c r="R146" s="16"/>
      <c r="S146" s="10"/>
      <c r="T146" s="10"/>
      <c r="U146" s="10"/>
      <c r="V146" s="7"/>
      <c r="Y146" s="7" t="str">
        <f t="shared" si="10"/>
        <v/>
      </c>
      <c r="Z146" s="21" t="str">
        <f>IFERROR(VLOOKUP(S146,'Totaal miniemen - jongens'!B:B,1,FALSE),"")</f>
        <v/>
      </c>
      <c r="AA146" s="16"/>
      <c r="AB146" s="10"/>
      <c r="AC146" s="10"/>
      <c r="AD146" s="10"/>
      <c r="AE146" s="7"/>
      <c r="AF146" s="7"/>
      <c r="AG146" s="7"/>
      <c r="AH146" s="7" t="str">
        <f t="shared" si="11"/>
        <v/>
      </c>
    </row>
    <row r="147" spans="6:34" x14ac:dyDescent="0.3">
      <c r="F147" s="7"/>
      <c r="G147" s="7" t="str">
        <f t="shared" si="8"/>
        <v/>
      </c>
      <c r="H147" s="18" t="str">
        <f>IFERROR(VLOOKUP(A147,'Totaal pupillen - jongens'!B:B,1,FALSE),"")</f>
        <v/>
      </c>
      <c r="I147" s="16"/>
      <c r="J147" s="10"/>
      <c r="K147" s="10"/>
      <c r="L147" s="10"/>
      <c r="M147" s="7"/>
      <c r="N147" s="7"/>
      <c r="O147" s="7"/>
      <c r="P147" s="7" t="str">
        <f t="shared" si="9"/>
        <v/>
      </c>
      <c r="Q147" s="21" t="str">
        <f>IFERROR(VLOOKUP(J147,'Totaal pupillen - meisjes'!B:B,1,FALSE),"")</f>
        <v/>
      </c>
      <c r="R147" s="16"/>
      <c r="S147" s="10"/>
      <c r="T147" s="10"/>
      <c r="U147" s="10"/>
      <c r="V147" s="7"/>
      <c r="Y147" s="7" t="str">
        <f t="shared" si="10"/>
        <v/>
      </c>
      <c r="Z147" s="21" t="str">
        <f>IFERROR(VLOOKUP(S147,'Totaal miniemen - jongens'!B:B,1,FALSE),"")</f>
        <v/>
      </c>
      <c r="AA147" s="16"/>
      <c r="AB147" s="10"/>
      <c r="AC147" s="10"/>
      <c r="AD147" s="10"/>
      <c r="AE147" s="7"/>
      <c r="AF147" s="7"/>
      <c r="AG147" s="7"/>
      <c r="AH147" s="7" t="str">
        <f t="shared" si="11"/>
        <v/>
      </c>
    </row>
    <row r="148" spans="6:34" x14ac:dyDescent="0.3">
      <c r="F148" s="7"/>
      <c r="G148" s="7" t="str">
        <f t="shared" si="8"/>
        <v/>
      </c>
      <c r="H148" s="18" t="str">
        <f>IFERROR(VLOOKUP(A148,'Totaal pupillen - jongens'!B:B,1,FALSE),"")</f>
        <v/>
      </c>
      <c r="I148" s="16"/>
      <c r="J148" s="10"/>
      <c r="K148" s="10"/>
      <c r="L148" s="10"/>
      <c r="M148" s="7"/>
      <c r="N148" s="7"/>
      <c r="O148" s="7"/>
      <c r="P148" s="7" t="str">
        <f t="shared" si="9"/>
        <v/>
      </c>
      <c r="Q148" s="21" t="str">
        <f>IFERROR(VLOOKUP(J148,'Totaal pupillen - meisjes'!B:B,1,FALSE),"")</f>
        <v/>
      </c>
      <c r="R148" s="16"/>
      <c r="S148" s="10"/>
      <c r="T148" s="10"/>
      <c r="U148" s="10"/>
      <c r="V148" s="7"/>
      <c r="Y148" s="7" t="str">
        <f t="shared" si="10"/>
        <v/>
      </c>
      <c r="Z148" s="21" t="str">
        <f>IFERROR(VLOOKUP(S148,'Totaal miniemen - jongens'!B:B,1,FALSE),"")</f>
        <v/>
      </c>
      <c r="AA148" s="16"/>
      <c r="AB148" s="10"/>
      <c r="AC148" s="10"/>
      <c r="AD148" s="10"/>
      <c r="AE148" s="7"/>
      <c r="AF148" s="7"/>
      <c r="AG148" s="7"/>
      <c r="AH148" s="7" t="str">
        <f t="shared" si="11"/>
        <v/>
      </c>
    </row>
    <row r="149" spans="6:34" x14ac:dyDescent="0.3">
      <c r="F149" s="7"/>
      <c r="G149" s="7" t="str">
        <f t="shared" si="8"/>
        <v/>
      </c>
      <c r="H149" s="18" t="str">
        <f>IFERROR(VLOOKUP(A149,'Totaal pupillen - jongens'!B:B,1,FALSE),"")</f>
        <v/>
      </c>
      <c r="I149" s="16"/>
      <c r="J149" s="10"/>
      <c r="K149" s="10"/>
      <c r="L149" s="10"/>
      <c r="M149" s="7"/>
      <c r="N149" s="7"/>
      <c r="O149" s="7"/>
      <c r="P149" s="7" t="str">
        <f t="shared" si="9"/>
        <v/>
      </c>
      <c r="Q149" s="21" t="str">
        <f>IFERROR(VLOOKUP(J149,'Totaal pupillen - meisjes'!B:B,1,FALSE),"")</f>
        <v/>
      </c>
      <c r="R149" s="16"/>
      <c r="S149" s="10"/>
      <c r="T149" s="10"/>
      <c r="U149" s="10"/>
      <c r="V149" s="7"/>
      <c r="Y149" s="7" t="str">
        <f t="shared" si="10"/>
        <v/>
      </c>
      <c r="Z149" s="21" t="str">
        <f>IFERROR(VLOOKUP(S149,'Totaal miniemen - jongens'!B:B,1,FALSE),"")</f>
        <v/>
      </c>
      <c r="AA149" s="16"/>
      <c r="AB149" s="10"/>
      <c r="AC149" s="10"/>
      <c r="AD149" s="10"/>
      <c r="AE149" s="7"/>
      <c r="AF149" s="7"/>
      <c r="AG149" s="7"/>
      <c r="AH149" s="7" t="str">
        <f t="shared" si="11"/>
        <v/>
      </c>
    </row>
    <row r="150" spans="6:34" x14ac:dyDescent="0.3">
      <c r="F150" s="7"/>
      <c r="G150" s="7" t="str">
        <f t="shared" si="8"/>
        <v/>
      </c>
      <c r="H150" s="18" t="str">
        <f>IFERROR(VLOOKUP(A150,'Totaal pupillen - jongens'!B:B,1,FALSE),"")</f>
        <v/>
      </c>
      <c r="I150" s="16"/>
      <c r="J150" s="10"/>
      <c r="K150" s="10"/>
      <c r="L150" s="10"/>
      <c r="M150" s="7"/>
      <c r="N150" s="7"/>
      <c r="O150" s="7"/>
      <c r="P150" s="7" t="str">
        <f t="shared" si="9"/>
        <v/>
      </c>
      <c r="Q150" s="21" t="str">
        <f>IFERROR(VLOOKUP(J150,'Totaal pupillen - meisjes'!B:B,1,FALSE),"")</f>
        <v/>
      </c>
      <c r="R150" s="16"/>
      <c r="S150" s="10"/>
      <c r="T150" s="10"/>
      <c r="U150" s="10"/>
      <c r="V150" s="7"/>
      <c r="Y150" s="7" t="str">
        <f t="shared" si="10"/>
        <v/>
      </c>
      <c r="Z150" s="21" t="str">
        <f>IFERROR(VLOOKUP(S150,'Totaal miniemen - jongens'!B:B,1,FALSE),"")</f>
        <v/>
      </c>
      <c r="AA150" s="16"/>
      <c r="AB150" s="10"/>
      <c r="AC150" s="10"/>
      <c r="AD150" s="10"/>
      <c r="AE150" s="7"/>
      <c r="AF150" s="7"/>
      <c r="AG150" s="7"/>
      <c r="AH150" s="7" t="str">
        <f t="shared" si="11"/>
        <v/>
      </c>
    </row>
    <row r="151" spans="6:34" x14ac:dyDescent="0.3">
      <c r="F151" s="7"/>
      <c r="G151" s="7" t="str">
        <f t="shared" si="8"/>
        <v/>
      </c>
      <c r="H151" s="18" t="str">
        <f>IFERROR(VLOOKUP(A151,'Totaal pupillen - jongens'!B:B,1,FALSE),"")</f>
        <v/>
      </c>
      <c r="I151" s="16"/>
      <c r="J151" s="10"/>
      <c r="K151" s="10"/>
      <c r="L151" s="10"/>
      <c r="M151" s="7"/>
      <c r="N151" s="7"/>
      <c r="O151" s="7"/>
      <c r="P151" s="7" t="str">
        <f t="shared" si="9"/>
        <v/>
      </c>
      <c r="Q151" s="21" t="str">
        <f>IFERROR(VLOOKUP(J151,'Totaal pupillen - meisjes'!B:B,1,FALSE),"")</f>
        <v/>
      </c>
      <c r="R151" s="16"/>
      <c r="S151" s="10"/>
      <c r="T151" s="10"/>
      <c r="U151" s="10"/>
      <c r="V151" s="7"/>
      <c r="Y151" s="7" t="str">
        <f t="shared" si="10"/>
        <v/>
      </c>
      <c r="Z151" s="21" t="str">
        <f>IFERROR(VLOOKUP(S151,'Totaal miniemen - jongens'!B:B,1,FALSE),"")</f>
        <v/>
      </c>
      <c r="AA151" s="16"/>
      <c r="AB151" s="10"/>
      <c r="AC151" s="10"/>
      <c r="AD151" s="10"/>
      <c r="AE151" s="7"/>
      <c r="AF151" s="7"/>
      <c r="AG151" s="7"/>
      <c r="AH151" s="7" t="str">
        <f t="shared" si="11"/>
        <v/>
      </c>
    </row>
    <row r="152" spans="6:34" x14ac:dyDescent="0.3">
      <c r="F152" s="7"/>
      <c r="G152" s="7" t="str">
        <f t="shared" si="8"/>
        <v/>
      </c>
      <c r="H152" s="18" t="str">
        <f>IFERROR(VLOOKUP(A152,'Totaal pupillen - jongens'!B:B,1,FALSE),"")</f>
        <v/>
      </c>
      <c r="I152" s="16"/>
      <c r="J152" s="10"/>
      <c r="K152" s="10"/>
      <c r="L152" s="10"/>
      <c r="M152" s="7"/>
      <c r="N152" s="7"/>
      <c r="O152" s="7"/>
      <c r="P152" s="7" t="str">
        <f t="shared" si="9"/>
        <v/>
      </c>
      <c r="Q152" s="21" t="str">
        <f>IFERROR(VLOOKUP(J152,'Totaal pupillen - meisjes'!B:B,1,FALSE),"")</f>
        <v/>
      </c>
      <c r="R152" s="16"/>
      <c r="S152" s="10"/>
      <c r="T152" s="10"/>
      <c r="U152" s="10"/>
      <c r="V152" s="7"/>
      <c r="Y152" s="7" t="str">
        <f t="shared" si="10"/>
        <v/>
      </c>
      <c r="Z152" s="21" t="str">
        <f>IFERROR(VLOOKUP(S152,'Totaal miniemen - jongens'!B:B,1,FALSE),"")</f>
        <v/>
      </c>
      <c r="AA152" s="16"/>
      <c r="AB152" s="10"/>
      <c r="AC152" s="10"/>
      <c r="AD152" s="10"/>
      <c r="AE152" s="7"/>
      <c r="AF152" s="7"/>
      <c r="AG152" s="7"/>
      <c r="AH152" s="7" t="str">
        <f t="shared" si="11"/>
        <v/>
      </c>
    </row>
    <row r="153" spans="6:34" x14ac:dyDescent="0.3">
      <c r="F153" s="7"/>
      <c r="G153" s="7" t="str">
        <f t="shared" si="8"/>
        <v/>
      </c>
      <c r="H153" s="18" t="str">
        <f>IFERROR(VLOOKUP(A153,'Totaal pupillen - jongens'!B:B,1,FALSE),"")</f>
        <v/>
      </c>
      <c r="I153" s="16"/>
      <c r="J153" s="10"/>
      <c r="K153" s="10"/>
      <c r="L153" s="10"/>
      <c r="M153" s="7"/>
      <c r="N153" s="7"/>
      <c r="O153" s="7"/>
      <c r="P153" s="7" t="str">
        <f t="shared" si="9"/>
        <v/>
      </c>
      <c r="Q153" s="21" t="str">
        <f>IFERROR(VLOOKUP(J153,'Totaal pupillen - meisjes'!B:B,1,FALSE),"")</f>
        <v/>
      </c>
      <c r="R153" s="16"/>
      <c r="S153" s="10"/>
      <c r="T153" s="10"/>
      <c r="U153" s="10"/>
      <c r="V153" s="7"/>
      <c r="Y153" s="7" t="str">
        <f t="shared" si="10"/>
        <v/>
      </c>
      <c r="Z153" s="21" t="str">
        <f>IFERROR(VLOOKUP(S153,'Totaal miniemen - jongens'!B:B,1,FALSE),"")</f>
        <v/>
      </c>
      <c r="AA153" s="16"/>
      <c r="AB153" s="10"/>
      <c r="AC153" s="10"/>
      <c r="AD153" s="10"/>
      <c r="AE153" s="7"/>
      <c r="AF153" s="7"/>
      <c r="AG153" s="7"/>
      <c r="AH153" s="7" t="str">
        <f t="shared" si="11"/>
        <v/>
      </c>
    </row>
    <row r="154" spans="6:34" x14ac:dyDescent="0.3">
      <c r="F154" s="7"/>
      <c r="G154" s="7" t="str">
        <f t="shared" si="8"/>
        <v/>
      </c>
      <c r="H154" s="18" t="str">
        <f>IFERROR(VLOOKUP(A154,'Totaal pupillen - jongens'!B:B,1,FALSE),"")</f>
        <v/>
      </c>
      <c r="I154" s="16"/>
      <c r="J154" s="10"/>
      <c r="K154" s="10"/>
      <c r="L154" s="10"/>
      <c r="M154" s="7"/>
      <c r="N154" s="7"/>
      <c r="O154" s="7"/>
      <c r="P154" s="7" t="str">
        <f t="shared" si="9"/>
        <v/>
      </c>
      <c r="Q154" s="21" t="str">
        <f>IFERROR(VLOOKUP(J154,'Totaal pupillen - meisjes'!B:B,1,FALSE),"")</f>
        <v/>
      </c>
      <c r="R154" s="16"/>
      <c r="S154" s="10"/>
      <c r="T154" s="10"/>
      <c r="U154" s="10"/>
      <c r="V154" s="7"/>
      <c r="Y154" s="7" t="str">
        <f t="shared" si="10"/>
        <v/>
      </c>
      <c r="Z154" s="21" t="str">
        <f>IFERROR(VLOOKUP(S154,'Totaal miniemen - jongens'!B:B,1,FALSE),"")</f>
        <v/>
      </c>
      <c r="AA154" s="16"/>
      <c r="AB154" s="10"/>
      <c r="AC154" s="10"/>
      <c r="AD154" s="10"/>
      <c r="AE154" s="7"/>
      <c r="AF154" s="7"/>
      <c r="AG154" s="7"/>
      <c r="AH154" s="7" t="str">
        <f t="shared" si="11"/>
        <v/>
      </c>
    </row>
    <row r="155" spans="6:34" x14ac:dyDescent="0.3">
      <c r="F155" s="7"/>
      <c r="G155" s="7" t="str">
        <f t="shared" si="8"/>
        <v/>
      </c>
      <c r="H155" s="18" t="str">
        <f>IFERROR(VLOOKUP(A155,'Totaal pupillen - jongens'!B:B,1,FALSE),"")</f>
        <v/>
      </c>
      <c r="I155" s="16"/>
      <c r="J155" s="10"/>
      <c r="K155" s="10"/>
      <c r="L155" s="10"/>
      <c r="M155" s="7"/>
      <c r="N155" s="7"/>
      <c r="O155" s="7"/>
      <c r="P155" s="7" t="str">
        <f t="shared" si="9"/>
        <v/>
      </c>
      <c r="Q155" s="21" t="str">
        <f>IFERROR(VLOOKUP(J155,'Totaal pupillen - meisjes'!B:B,1,FALSE),"")</f>
        <v/>
      </c>
      <c r="R155" s="16"/>
      <c r="S155" s="10"/>
      <c r="T155" s="10"/>
      <c r="U155" s="10"/>
      <c r="V155" s="7"/>
      <c r="Y155" s="7" t="str">
        <f t="shared" si="10"/>
        <v/>
      </c>
      <c r="Z155" s="21" t="str">
        <f>IFERROR(VLOOKUP(S155,'Totaal miniemen - jongens'!B:B,1,FALSE),"")</f>
        <v/>
      </c>
      <c r="AA155" s="16"/>
      <c r="AB155" s="10"/>
      <c r="AC155" s="10"/>
      <c r="AD155" s="10"/>
      <c r="AE155" s="7"/>
      <c r="AF155" s="7"/>
      <c r="AG155" s="7"/>
      <c r="AH155" s="7" t="str">
        <f t="shared" si="11"/>
        <v/>
      </c>
    </row>
    <row r="156" spans="6:34" x14ac:dyDescent="0.3">
      <c r="F156" s="7"/>
      <c r="G156" s="7" t="str">
        <f t="shared" si="8"/>
        <v/>
      </c>
      <c r="H156" s="18" t="str">
        <f>IFERROR(VLOOKUP(A156,'Totaal pupillen - jongens'!B:B,1,FALSE),"")</f>
        <v/>
      </c>
      <c r="I156" s="16"/>
      <c r="J156" s="10"/>
      <c r="K156" s="10"/>
      <c r="L156" s="10"/>
      <c r="M156" s="7"/>
      <c r="N156" s="7"/>
      <c r="O156" s="7"/>
      <c r="P156" s="7" t="str">
        <f t="shared" si="9"/>
        <v/>
      </c>
      <c r="Q156" s="21" t="str">
        <f>IFERROR(VLOOKUP(J156,'Totaal pupillen - meisjes'!B:B,1,FALSE),"")</f>
        <v/>
      </c>
      <c r="R156" s="16"/>
      <c r="S156" s="10"/>
      <c r="T156" s="10"/>
      <c r="U156" s="10"/>
      <c r="V156" s="7"/>
      <c r="Y156" s="7" t="str">
        <f t="shared" si="10"/>
        <v/>
      </c>
      <c r="Z156" s="21" t="str">
        <f>IFERROR(VLOOKUP(S156,'Totaal miniemen - jongens'!B:B,1,FALSE),"")</f>
        <v/>
      </c>
      <c r="AA156" s="16"/>
      <c r="AB156" s="10"/>
      <c r="AC156" s="10"/>
      <c r="AD156" s="10"/>
      <c r="AE156" s="7"/>
      <c r="AF156" s="7"/>
      <c r="AG156" s="7"/>
      <c r="AH156" s="7" t="str">
        <f t="shared" si="11"/>
        <v/>
      </c>
    </row>
    <row r="157" spans="6:34" x14ac:dyDescent="0.3">
      <c r="F157" s="7"/>
      <c r="G157" s="7" t="str">
        <f t="shared" si="8"/>
        <v/>
      </c>
      <c r="H157" s="18" t="str">
        <f>IFERROR(VLOOKUP(A157,'Totaal pupillen - jongens'!B:B,1,FALSE),"")</f>
        <v/>
      </c>
      <c r="I157" s="16"/>
      <c r="J157" s="10"/>
      <c r="K157" s="10"/>
      <c r="L157" s="10"/>
      <c r="M157" s="7"/>
      <c r="N157" s="7"/>
      <c r="O157" s="7"/>
      <c r="P157" s="7" t="str">
        <f t="shared" si="9"/>
        <v/>
      </c>
      <c r="Q157" s="21" t="str">
        <f>IFERROR(VLOOKUP(J157,'Totaal pupillen - meisjes'!B:B,1,FALSE),"")</f>
        <v/>
      </c>
      <c r="R157" s="16"/>
      <c r="S157" s="10"/>
      <c r="T157" s="10"/>
      <c r="U157" s="10"/>
      <c r="V157" s="7"/>
      <c r="Y157" s="7" t="str">
        <f t="shared" si="10"/>
        <v/>
      </c>
      <c r="Z157" s="21" t="str">
        <f>IFERROR(VLOOKUP(S157,'Totaal miniemen - jongens'!B:B,1,FALSE),"")</f>
        <v/>
      </c>
      <c r="AA157" s="16"/>
      <c r="AB157" s="10"/>
      <c r="AC157" s="10"/>
      <c r="AD157" s="10"/>
      <c r="AE157" s="7"/>
      <c r="AF157" s="7"/>
      <c r="AG157" s="7"/>
      <c r="AH157" s="7" t="str">
        <f t="shared" si="11"/>
        <v/>
      </c>
    </row>
    <row r="158" spans="6:34" x14ac:dyDescent="0.3">
      <c r="F158" s="7"/>
      <c r="G158" s="7" t="str">
        <f t="shared" si="8"/>
        <v/>
      </c>
      <c r="H158" s="18" t="str">
        <f>IFERROR(VLOOKUP(A158,'Totaal pupillen - jongens'!B:B,1,FALSE),"")</f>
        <v/>
      </c>
      <c r="I158" s="16"/>
      <c r="J158" s="10"/>
      <c r="K158" s="10"/>
      <c r="L158" s="10"/>
      <c r="M158" s="7"/>
      <c r="N158" s="7"/>
      <c r="O158" s="7"/>
      <c r="P158" s="7" t="str">
        <f t="shared" si="9"/>
        <v/>
      </c>
      <c r="Q158" s="21" t="str">
        <f>IFERROR(VLOOKUP(J158,'Totaal pupillen - meisjes'!B:B,1,FALSE),"")</f>
        <v/>
      </c>
      <c r="R158" s="16"/>
      <c r="S158" s="10"/>
      <c r="T158" s="10"/>
      <c r="U158" s="10"/>
      <c r="V158" s="7"/>
      <c r="Y158" s="7" t="str">
        <f t="shared" si="10"/>
        <v/>
      </c>
      <c r="Z158" s="21" t="str">
        <f>IFERROR(VLOOKUP(S158,'Totaal miniemen - jongens'!B:B,1,FALSE),"")</f>
        <v/>
      </c>
      <c r="AA158" s="16"/>
      <c r="AB158" s="10"/>
      <c r="AC158" s="10"/>
      <c r="AD158" s="10"/>
      <c r="AE158" s="7"/>
      <c r="AF158" s="7"/>
      <c r="AG158" s="7"/>
      <c r="AH158" s="7" t="str">
        <f t="shared" si="11"/>
        <v/>
      </c>
    </row>
    <row r="159" spans="6:34" x14ac:dyDescent="0.3">
      <c r="F159" s="7"/>
      <c r="G159" s="7" t="str">
        <f t="shared" si="8"/>
        <v/>
      </c>
      <c r="H159" s="18" t="str">
        <f>IFERROR(VLOOKUP(A159,'Totaal pupillen - jongens'!B:B,1,FALSE),"")</f>
        <v/>
      </c>
      <c r="I159" s="16"/>
      <c r="J159" s="10"/>
      <c r="K159" s="10"/>
      <c r="L159" s="10"/>
      <c r="M159" s="7"/>
      <c r="N159" s="7"/>
      <c r="O159" s="7"/>
      <c r="P159" s="7" t="str">
        <f t="shared" si="9"/>
        <v/>
      </c>
      <c r="Q159" s="21" t="str">
        <f>IFERROR(VLOOKUP(J159,'Totaal pupillen - meisjes'!B:B,1,FALSE),"")</f>
        <v/>
      </c>
      <c r="R159" s="16"/>
      <c r="S159" s="10"/>
      <c r="T159" s="10"/>
      <c r="U159" s="10"/>
      <c r="V159" s="7"/>
      <c r="Y159" s="7" t="str">
        <f t="shared" si="10"/>
        <v/>
      </c>
      <c r="Z159" s="21" t="str">
        <f>IFERROR(VLOOKUP(S159,'Totaal miniemen - jongens'!B:B,1,FALSE),"")</f>
        <v/>
      </c>
      <c r="AA159" s="16"/>
      <c r="AB159" s="10"/>
      <c r="AC159" s="10"/>
      <c r="AD159" s="10"/>
      <c r="AE159" s="7"/>
      <c r="AF159" s="7"/>
      <c r="AG159" s="7"/>
      <c r="AH159" s="7" t="str">
        <f t="shared" si="11"/>
        <v/>
      </c>
    </row>
    <row r="160" spans="6:34" x14ac:dyDescent="0.3">
      <c r="F160" s="7"/>
      <c r="G160" s="7" t="str">
        <f t="shared" si="8"/>
        <v/>
      </c>
      <c r="H160" s="18" t="str">
        <f>IFERROR(VLOOKUP(A160,'Totaal pupillen - jongens'!B:B,1,FALSE),"")</f>
        <v/>
      </c>
      <c r="I160" s="16"/>
      <c r="J160" s="10"/>
      <c r="K160" s="10"/>
      <c r="L160" s="10"/>
      <c r="M160" s="7"/>
      <c r="N160" s="7"/>
      <c r="O160" s="7"/>
      <c r="P160" s="7" t="str">
        <f t="shared" si="9"/>
        <v/>
      </c>
      <c r="Q160" s="21" t="str">
        <f>IFERROR(VLOOKUP(J160,'Totaal pupillen - meisjes'!B:B,1,FALSE),"")</f>
        <v/>
      </c>
      <c r="R160" s="16"/>
      <c r="S160" s="10"/>
      <c r="T160" s="10"/>
      <c r="U160" s="10"/>
      <c r="V160" s="7"/>
      <c r="Y160" s="7" t="str">
        <f t="shared" si="10"/>
        <v/>
      </c>
      <c r="Z160" s="21" t="str">
        <f>IFERROR(VLOOKUP(S160,'Totaal miniemen - jongens'!B:B,1,FALSE),"")</f>
        <v/>
      </c>
      <c r="AA160" s="16"/>
      <c r="AB160" s="10"/>
      <c r="AC160" s="10"/>
      <c r="AD160" s="10"/>
      <c r="AE160" s="7"/>
      <c r="AF160" s="7"/>
      <c r="AG160" s="7"/>
      <c r="AH160" s="7" t="str">
        <f t="shared" si="11"/>
        <v/>
      </c>
    </row>
    <row r="161" spans="6:34" x14ac:dyDescent="0.3">
      <c r="F161" s="7"/>
      <c r="G161" s="7" t="str">
        <f t="shared" si="8"/>
        <v/>
      </c>
      <c r="H161" s="18" t="str">
        <f>IFERROR(VLOOKUP(A161,'Totaal pupillen - jongens'!B:B,1,FALSE),"")</f>
        <v/>
      </c>
      <c r="I161" s="16"/>
      <c r="J161" s="10"/>
      <c r="K161" s="10"/>
      <c r="L161" s="10"/>
      <c r="M161" s="7"/>
      <c r="N161" s="7"/>
      <c r="O161" s="7"/>
      <c r="P161" s="7" t="str">
        <f t="shared" si="9"/>
        <v/>
      </c>
      <c r="Q161" s="21" t="str">
        <f>IFERROR(VLOOKUP(J161,'Totaal pupillen - meisjes'!B:B,1,FALSE),"")</f>
        <v/>
      </c>
      <c r="R161" s="16"/>
      <c r="S161" s="10"/>
      <c r="T161" s="10"/>
      <c r="U161" s="10"/>
      <c r="V161" s="7"/>
      <c r="Y161" s="7" t="str">
        <f t="shared" si="10"/>
        <v/>
      </c>
      <c r="Z161" s="21" t="str">
        <f>IFERROR(VLOOKUP(S161,'Totaal miniemen - jongens'!B:B,1,FALSE),"")</f>
        <v/>
      </c>
      <c r="AA161" s="16"/>
      <c r="AB161" s="10"/>
      <c r="AC161" s="10"/>
      <c r="AD161" s="10"/>
      <c r="AE161" s="7"/>
      <c r="AF161" s="7"/>
      <c r="AG161" s="7"/>
      <c r="AH161" s="7" t="str">
        <f t="shared" si="11"/>
        <v/>
      </c>
    </row>
    <row r="162" spans="6:34" x14ac:dyDescent="0.3">
      <c r="F162" s="7"/>
      <c r="G162" s="7" t="str">
        <f t="shared" si="8"/>
        <v/>
      </c>
      <c r="H162" s="18" t="str">
        <f>IFERROR(VLOOKUP(A162,'Totaal pupillen - jongens'!B:B,1,FALSE),"")</f>
        <v/>
      </c>
      <c r="I162" s="16"/>
      <c r="J162" s="10"/>
      <c r="K162" s="10"/>
      <c r="L162" s="10"/>
      <c r="M162" s="7"/>
      <c r="N162" s="7"/>
      <c r="O162" s="7"/>
      <c r="P162" s="7" t="str">
        <f t="shared" si="9"/>
        <v/>
      </c>
      <c r="Q162" s="21" t="str">
        <f>IFERROR(VLOOKUP(J162,'Totaal pupillen - meisjes'!B:B,1,FALSE),"")</f>
        <v/>
      </c>
      <c r="R162" s="16"/>
      <c r="S162" s="10"/>
      <c r="T162" s="10"/>
      <c r="U162" s="10"/>
      <c r="V162" s="7"/>
      <c r="Y162" s="7" t="str">
        <f t="shared" si="10"/>
        <v/>
      </c>
      <c r="Z162" s="21" t="str">
        <f>IFERROR(VLOOKUP(S162,'Totaal miniemen - jongens'!B:B,1,FALSE),"")</f>
        <v/>
      </c>
      <c r="AA162" s="16"/>
      <c r="AB162" s="10"/>
      <c r="AC162" s="10"/>
      <c r="AD162" s="10"/>
      <c r="AE162" s="7"/>
      <c r="AF162" s="7"/>
      <c r="AG162" s="7"/>
      <c r="AH162" s="7" t="str">
        <f t="shared" si="11"/>
        <v/>
      </c>
    </row>
    <row r="163" spans="6:34" x14ac:dyDescent="0.3">
      <c r="F163" s="7"/>
      <c r="G163" s="7" t="str">
        <f t="shared" si="8"/>
        <v/>
      </c>
      <c r="H163" s="18" t="str">
        <f>IFERROR(VLOOKUP(A163,'Totaal pupillen - jongens'!B:B,1,FALSE),"")</f>
        <v/>
      </c>
      <c r="I163" s="16"/>
      <c r="J163" s="10"/>
      <c r="K163" s="10"/>
      <c r="L163" s="10"/>
      <c r="M163" s="7"/>
      <c r="N163" s="7"/>
      <c r="O163" s="7"/>
      <c r="P163" s="7" t="str">
        <f t="shared" si="9"/>
        <v/>
      </c>
      <c r="Q163" s="21" t="str">
        <f>IFERROR(VLOOKUP(J163,'Totaal pupillen - meisjes'!B:B,1,FALSE),"")</f>
        <v/>
      </c>
      <c r="R163" s="16"/>
      <c r="S163" s="10"/>
      <c r="T163" s="10"/>
      <c r="U163" s="10"/>
      <c r="V163" s="7"/>
      <c r="Y163" s="7" t="str">
        <f t="shared" si="10"/>
        <v/>
      </c>
      <c r="Z163" s="21" t="str">
        <f>IFERROR(VLOOKUP(S163,'Totaal miniemen - jongens'!B:B,1,FALSE),"")</f>
        <v/>
      </c>
      <c r="AA163" s="16"/>
      <c r="AB163" s="10"/>
      <c r="AC163" s="10"/>
      <c r="AD163" s="10"/>
      <c r="AE163" s="7"/>
      <c r="AF163" s="7"/>
      <c r="AG163" s="7"/>
      <c r="AH163" s="7" t="str">
        <f t="shared" si="11"/>
        <v/>
      </c>
    </row>
    <row r="164" spans="6:34" x14ac:dyDescent="0.3">
      <c r="F164" s="7"/>
      <c r="G164" s="7" t="str">
        <f t="shared" si="8"/>
        <v/>
      </c>
      <c r="H164" s="18" t="str">
        <f>IFERROR(VLOOKUP(A164,'Totaal pupillen - jongens'!B:B,1,FALSE),"")</f>
        <v/>
      </c>
      <c r="I164" s="16"/>
      <c r="J164" s="10"/>
      <c r="K164" s="10"/>
      <c r="L164" s="10"/>
      <c r="M164" s="7"/>
      <c r="N164" s="7"/>
      <c r="O164" s="7"/>
      <c r="P164" s="7" t="str">
        <f t="shared" si="9"/>
        <v/>
      </c>
      <c r="Q164" s="21" t="str">
        <f>IFERROR(VLOOKUP(J164,'Totaal pupillen - meisjes'!B:B,1,FALSE),"")</f>
        <v/>
      </c>
      <c r="R164" s="16"/>
      <c r="S164" s="10"/>
      <c r="T164" s="10"/>
      <c r="U164" s="10"/>
      <c r="V164" s="7"/>
      <c r="Y164" s="7" t="str">
        <f t="shared" si="10"/>
        <v/>
      </c>
      <c r="Z164" s="21" t="str">
        <f>IFERROR(VLOOKUP(S164,'Totaal miniemen - jongens'!B:B,1,FALSE),"")</f>
        <v/>
      </c>
      <c r="AA164" s="16"/>
      <c r="AB164" s="10"/>
      <c r="AC164" s="10"/>
      <c r="AD164" s="10"/>
      <c r="AE164" s="7"/>
      <c r="AF164" s="7"/>
      <c r="AG164" s="7"/>
      <c r="AH164" s="7" t="str">
        <f t="shared" si="11"/>
        <v/>
      </c>
    </row>
    <row r="165" spans="6:34" x14ac:dyDescent="0.3">
      <c r="F165" s="7"/>
      <c r="G165" s="7" t="str">
        <f t="shared" si="8"/>
        <v/>
      </c>
      <c r="H165" s="18" t="str">
        <f>IFERROR(VLOOKUP(A165,'Totaal pupillen - jongens'!B:B,1,FALSE),"")</f>
        <v/>
      </c>
      <c r="I165" s="16"/>
      <c r="J165" s="10"/>
      <c r="K165" s="10"/>
      <c r="L165" s="10"/>
      <c r="M165" s="7"/>
      <c r="N165" s="7"/>
      <c r="O165" s="7"/>
      <c r="P165" s="7" t="str">
        <f t="shared" si="9"/>
        <v/>
      </c>
      <c r="Q165" s="21" t="str">
        <f>IFERROR(VLOOKUP(J165,'Totaal pupillen - meisjes'!B:B,1,FALSE),"")</f>
        <v/>
      </c>
      <c r="R165" s="16"/>
      <c r="S165" s="10"/>
      <c r="T165" s="10"/>
      <c r="U165" s="10"/>
      <c r="V165" s="7"/>
      <c r="Y165" s="7" t="str">
        <f t="shared" si="10"/>
        <v/>
      </c>
      <c r="Z165" s="21" t="str">
        <f>IFERROR(VLOOKUP(S165,'Totaal miniemen - jongens'!B:B,1,FALSE),"")</f>
        <v/>
      </c>
      <c r="AA165" s="16"/>
      <c r="AB165" s="10"/>
      <c r="AC165" s="10"/>
      <c r="AD165" s="10"/>
      <c r="AE165" s="7"/>
      <c r="AF165" s="7"/>
      <c r="AG165" s="7"/>
      <c r="AH165" s="7" t="str">
        <f t="shared" si="11"/>
        <v/>
      </c>
    </row>
    <row r="166" spans="6:34" x14ac:dyDescent="0.3">
      <c r="F166" s="7"/>
      <c r="G166" s="7" t="str">
        <f t="shared" si="8"/>
        <v/>
      </c>
      <c r="H166" s="18" t="str">
        <f>IFERROR(VLOOKUP(A166,'Totaal pupillen - jongens'!B:B,1,FALSE),"")</f>
        <v/>
      </c>
      <c r="I166" s="16"/>
      <c r="J166" s="10"/>
      <c r="K166" s="10"/>
      <c r="L166" s="10"/>
      <c r="M166" s="7"/>
      <c r="N166" s="7"/>
      <c r="O166" s="7"/>
      <c r="P166" s="7" t="str">
        <f t="shared" si="9"/>
        <v/>
      </c>
      <c r="Q166" s="21" t="str">
        <f>IFERROR(VLOOKUP(J166,'Totaal pupillen - meisjes'!B:B,1,FALSE),"")</f>
        <v/>
      </c>
      <c r="R166" s="16"/>
      <c r="S166" s="10"/>
      <c r="T166" s="10"/>
      <c r="U166" s="10"/>
      <c r="V166" s="7"/>
      <c r="Y166" s="7" t="str">
        <f t="shared" si="10"/>
        <v/>
      </c>
      <c r="Z166" s="21" t="str">
        <f>IFERROR(VLOOKUP(S166,'Totaal miniemen - jongens'!B:B,1,FALSE),"")</f>
        <v/>
      </c>
      <c r="AA166" s="16"/>
      <c r="AB166" s="10"/>
      <c r="AC166" s="10"/>
      <c r="AD166" s="10"/>
      <c r="AE166" s="7"/>
      <c r="AF166" s="7"/>
      <c r="AG166" s="7"/>
      <c r="AH166" s="7" t="str">
        <f t="shared" si="11"/>
        <v/>
      </c>
    </row>
    <row r="167" spans="6:34" x14ac:dyDescent="0.3">
      <c r="F167" s="7"/>
      <c r="G167" s="7" t="str">
        <f t="shared" si="8"/>
        <v/>
      </c>
      <c r="H167" s="18" t="str">
        <f>IFERROR(VLOOKUP(A167,'Totaal pupillen - jongens'!B:B,1,FALSE),"")</f>
        <v/>
      </c>
      <c r="I167" s="16"/>
      <c r="J167" s="10"/>
      <c r="K167" s="10"/>
      <c r="L167" s="10"/>
      <c r="M167" s="7"/>
      <c r="N167" s="7"/>
      <c r="O167" s="7"/>
      <c r="P167" s="7" t="str">
        <f t="shared" si="9"/>
        <v/>
      </c>
      <c r="Q167" s="21" t="str">
        <f>IFERROR(VLOOKUP(J167,'Totaal pupillen - meisjes'!B:B,1,FALSE),"")</f>
        <v/>
      </c>
      <c r="R167" s="16"/>
      <c r="S167" s="10"/>
      <c r="T167" s="10"/>
      <c r="U167" s="10"/>
      <c r="V167" s="7"/>
      <c r="Y167" s="7" t="str">
        <f t="shared" si="10"/>
        <v/>
      </c>
      <c r="Z167" s="21" t="str">
        <f>IFERROR(VLOOKUP(S167,'Totaal miniemen - jongens'!B:B,1,FALSE),"")</f>
        <v/>
      </c>
      <c r="AA167" s="16"/>
      <c r="AB167" s="10"/>
      <c r="AC167" s="10"/>
      <c r="AD167" s="10"/>
      <c r="AE167" s="7"/>
      <c r="AF167" s="7"/>
      <c r="AG167" s="7"/>
      <c r="AH167" s="7" t="str">
        <f t="shared" si="11"/>
        <v/>
      </c>
    </row>
    <row r="168" spans="6:34" x14ac:dyDescent="0.3">
      <c r="F168" s="7"/>
      <c r="G168" s="7" t="str">
        <f t="shared" si="8"/>
        <v/>
      </c>
      <c r="H168" s="18" t="str">
        <f>IFERROR(VLOOKUP(A168,'Totaal pupillen - jongens'!B:B,1,FALSE),"")</f>
        <v/>
      </c>
      <c r="I168" s="16"/>
      <c r="J168" s="10"/>
      <c r="K168" s="10"/>
      <c r="L168" s="10"/>
      <c r="M168" s="7"/>
      <c r="N168" s="7"/>
      <c r="O168" s="7"/>
      <c r="P168" s="7" t="str">
        <f t="shared" si="9"/>
        <v/>
      </c>
      <c r="Q168" s="21" t="str">
        <f>IFERROR(VLOOKUP(J168,'Totaal pupillen - meisjes'!B:B,1,FALSE),"")</f>
        <v/>
      </c>
      <c r="R168" s="16"/>
      <c r="S168" s="10"/>
      <c r="T168" s="10"/>
      <c r="U168" s="10"/>
      <c r="V168" s="7"/>
      <c r="Y168" s="7" t="str">
        <f t="shared" si="10"/>
        <v/>
      </c>
      <c r="Z168" s="21" t="str">
        <f>IFERROR(VLOOKUP(S168,'Totaal miniemen - jongens'!B:B,1,FALSE),"")</f>
        <v/>
      </c>
      <c r="AA168" s="16"/>
      <c r="AB168" s="10"/>
      <c r="AC168" s="10"/>
      <c r="AD168" s="10"/>
      <c r="AE168" s="7"/>
      <c r="AF168" s="7"/>
      <c r="AG168" s="7"/>
      <c r="AH168" s="7" t="str">
        <f t="shared" si="11"/>
        <v/>
      </c>
    </row>
    <row r="169" spans="6:34" x14ac:dyDescent="0.3">
      <c r="F169" s="7"/>
      <c r="G169" s="7" t="str">
        <f t="shared" si="8"/>
        <v/>
      </c>
      <c r="H169" s="18" t="str">
        <f>IFERROR(VLOOKUP(A169,'Totaal pupillen - jongens'!B:B,1,FALSE),"")</f>
        <v/>
      </c>
      <c r="I169" s="16"/>
      <c r="J169" s="10"/>
      <c r="K169" s="10"/>
      <c r="L169" s="10"/>
      <c r="M169" s="7"/>
      <c r="N169" s="7"/>
      <c r="O169" s="7"/>
      <c r="P169" s="7" t="str">
        <f t="shared" si="9"/>
        <v/>
      </c>
      <c r="Q169" s="21" t="str">
        <f>IFERROR(VLOOKUP(J169,'Totaal pupillen - meisjes'!B:B,1,FALSE),"")</f>
        <v/>
      </c>
      <c r="R169" s="16"/>
      <c r="S169" s="10"/>
      <c r="T169" s="10"/>
      <c r="U169" s="10"/>
      <c r="V169" s="7"/>
      <c r="Y169" s="7" t="str">
        <f t="shared" si="10"/>
        <v/>
      </c>
      <c r="Z169" s="21" t="str">
        <f>IFERROR(VLOOKUP(S169,'Totaal miniemen - jongens'!B:B,1,FALSE),"")</f>
        <v/>
      </c>
      <c r="AA169" s="16"/>
      <c r="AB169" s="10"/>
      <c r="AC169" s="10"/>
      <c r="AD169" s="10"/>
      <c r="AE169" s="7"/>
      <c r="AF169" s="7"/>
      <c r="AG169" s="7"/>
      <c r="AH169" s="7" t="str">
        <f t="shared" si="11"/>
        <v/>
      </c>
    </row>
    <row r="170" spans="6:34" x14ac:dyDescent="0.3">
      <c r="F170" s="7"/>
      <c r="G170" s="7" t="str">
        <f t="shared" si="8"/>
        <v/>
      </c>
      <c r="H170" s="18" t="str">
        <f>IFERROR(VLOOKUP(A170,'Totaal pupillen - jongens'!B:B,1,FALSE),"")</f>
        <v/>
      </c>
      <c r="I170" s="16"/>
      <c r="J170" s="10"/>
      <c r="K170" s="10"/>
      <c r="L170" s="10"/>
      <c r="M170" s="7"/>
      <c r="N170" s="7"/>
      <c r="O170" s="7"/>
      <c r="P170" s="7" t="str">
        <f t="shared" si="9"/>
        <v/>
      </c>
      <c r="Q170" s="21" t="str">
        <f>IFERROR(VLOOKUP(J170,'Totaal pupillen - meisjes'!B:B,1,FALSE),"")</f>
        <v/>
      </c>
      <c r="R170" s="16"/>
      <c r="S170" s="10"/>
      <c r="T170" s="10"/>
      <c r="U170" s="10"/>
      <c r="V170" s="7"/>
      <c r="Y170" s="7" t="str">
        <f t="shared" si="10"/>
        <v/>
      </c>
      <c r="Z170" s="21" t="str">
        <f>IFERROR(VLOOKUP(S170,'Totaal miniemen - jongens'!B:B,1,FALSE),"")</f>
        <v/>
      </c>
      <c r="AA170" s="16"/>
      <c r="AB170" s="10"/>
      <c r="AC170" s="10"/>
      <c r="AD170" s="10"/>
      <c r="AE170" s="7"/>
      <c r="AF170" s="7"/>
      <c r="AG170" s="7"/>
      <c r="AH170" s="7" t="str">
        <f t="shared" si="11"/>
        <v/>
      </c>
    </row>
    <row r="171" spans="6:34" x14ac:dyDescent="0.3">
      <c r="F171" s="7"/>
      <c r="G171" s="7" t="str">
        <f t="shared" si="8"/>
        <v/>
      </c>
      <c r="H171" s="18" t="str">
        <f>IFERROR(VLOOKUP(A171,'Totaal pupillen - jongens'!B:B,1,FALSE),"")</f>
        <v/>
      </c>
      <c r="I171" s="16"/>
      <c r="J171" s="10"/>
      <c r="K171" s="10"/>
      <c r="L171" s="10"/>
      <c r="M171" s="7"/>
      <c r="N171" s="7"/>
      <c r="O171" s="7"/>
      <c r="P171" s="7" t="str">
        <f t="shared" si="9"/>
        <v/>
      </c>
      <c r="Q171" s="21" t="str">
        <f>IFERROR(VLOOKUP(J171,'Totaal pupillen - meisjes'!B:B,1,FALSE),"")</f>
        <v/>
      </c>
      <c r="R171" s="16"/>
      <c r="S171" s="10"/>
      <c r="T171" s="10"/>
      <c r="U171" s="10"/>
      <c r="V171" s="7"/>
      <c r="Y171" s="7" t="str">
        <f t="shared" si="10"/>
        <v/>
      </c>
      <c r="Z171" s="21" t="str">
        <f>IFERROR(VLOOKUP(S171,'Totaal miniemen - jongens'!B:B,1,FALSE),"")</f>
        <v/>
      </c>
      <c r="AA171" s="16"/>
      <c r="AB171" s="10"/>
      <c r="AC171" s="10"/>
      <c r="AD171" s="10"/>
      <c r="AE171" s="7"/>
      <c r="AF171" s="7"/>
      <c r="AG171" s="7"/>
      <c r="AH171" s="7" t="str">
        <f t="shared" si="11"/>
        <v/>
      </c>
    </row>
    <row r="172" spans="6:34" x14ac:dyDescent="0.3">
      <c r="F172" s="7"/>
      <c r="G172" s="7" t="str">
        <f t="shared" si="8"/>
        <v/>
      </c>
      <c r="H172" s="18" t="str">
        <f>IFERROR(VLOOKUP(A172,'Totaal pupillen - jongens'!B:B,1,FALSE),"")</f>
        <v/>
      </c>
      <c r="I172" s="16"/>
      <c r="J172" s="10"/>
      <c r="K172" s="10"/>
      <c r="L172" s="10"/>
      <c r="M172" s="7"/>
      <c r="N172" s="7"/>
      <c r="O172" s="7"/>
      <c r="P172" s="7" t="str">
        <f t="shared" si="9"/>
        <v/>
      </c>
      <c r="Q172" s="21" t="str">
        <f>IFERROR(VLOOKUP(J172,'Totaal pupillen - meisjes'!B:B,1,FALSE),"")</f>
        <v/>
      </c>
      <c r="R172" s="16"/>
      <c r="S172" s="10"/>
      <c r="T172" s="10"/>
      <c r="U172" s="10"/>
      <c r="V172" s="7"/>
      <c r="Y172" s="7" t="str">
        <f t="shared" si="10"/>
        <v/>
      </c>
      <c r="Z172" s="21" t="str">
        <f>IFERROR(VLOOKUP(S172,'Totaal miniemen - jongens'!B:B,1,FALSE),"")</f>
        <v/>
      </c>
      <c r="AA172" s="16"/>
      <c r="AB172" s="10"/>
      <c r="AC172" s="10"/>
      <c r="AD172" s="10"/>
      <c r="AE172" s="7"/>
      <c r="AF172" s="7"/>
      <c r="AG172" s="7"/>
      <c r="AH172" s="7" t="str">
        <f t="shared" si="11"/>
        <v/>
      </c>
    </row>
    <row r="173" spans="6:34" x14ac:dyDescent="0.3">
      <c r="F173" s="7"/>
      <c r="G173" s="7" t="str">
        <f t="shared" si="8"/>
        <v/>
      </c>
      <c r="H173" s="18" t="str">
        <f>IFERROR(VLOOKUP(A173,'Totaal pupillen - jongens'!B:B,1,FALSE),"")</f>
        <v/>
      </c>
      <c r="I173" s="16"/>
      <c r="J173" s="10"/>
      <c r="K173" s="10"/>
      <c r="L173" s="10"/>
      <c r="M173" s="7"/>
      <c r="N173" s="7"/>
      <c r="O173" s="7"/>
      <c r="P173" s="7" t="str">
        <f t="shared" si="9"/>
        <v/>
      </c>
      <c r="Q173" s="21" t="str">
        <f>IFERROR(VLOOKUP(J173,'Totaal pupillen - meisjes'!B:B,1,FALSE),"")</f>
        <v/>
      </c>
      <c r="R173" s="16"/>
      <c r="S173" s="10"/>
      <c r="T173" s="10"/>
      <c r="U173" s="10"/>
      <c r="V173" s="7"/>
      <c r="Y173" s="7" t="str">
        <f t="shared" si="10"/>
        <v/>
      </c>
      <c r="Z173" s="21" t="str">
        <f>IFERROR(VLOOKUP(S173,'Totaal miniemen - jongens'!B:B,1,FALSE),"")</f>
        <v/>
      </c>
      <c r="AA173" s="16"/>
      <c r="AB173" s="10"/>
      <c r="AC173" s="10"/>
      <c r="AD173" s="10"/>
      <c r="AE173" s="7"/>
      <c r="AF173" s="7"/>
      <c r="AG173" s="7"/>
      <c r="AH173" s="7" t="str">
        <f t="shared" si="11"/>
        <v/>
      </c>
    </row>
    <row r="174" spans="6:34" x14ac:dyDescent="0.3">
      <c r="F174" s="7"/>
      <c r="G174" s="7" t="str">
        <f t="shared" si="8"/>
        <v/>
      </c>
      <c r="H174" s="18" t="str">
        <f>IFERROR(VLOOKUP(A174,'Totaal pupillen - jongens'!B:B,1,FALSE),"")</f>
        <v/>
      </c>
      <c r="I174" s="16"/>
      <c r="J174" s="10"/>
      <c r="K174" s="10"/>
      <c r="L174" s="10"/>
      <c r="M174" s="7"/>
      <c r="N174" s="7"/>
      <c r="O174" s="7"/>
      <c r="P174" s="7" t="str">
        <f t="shared" si="9"/>
        <v/>
      </c>
      <c r="Q174" s="21" t="str">
        <f>IFERROR(VLOOKUP(J174,'Totaal pupillen - meisjes'!B:B,1,FALSE),"")</f>
        <v/>
      </c>
      <c r="R174" s="16"/>
      <c r="S174" s="10"/>
      <c r="T174" s="10"/>
      <c r="U174" s="10"/>
      <c r="V174" s="7"/>
      <c r="Y174" s="7" t="str">
        <f t="shared" si="10"/>
        <v/>
      </c>
      <c r="Z174" s="21" t="str">
        <f>IFERROR(VLOOKUP(S174,'Totaal miniemen - jongens'!B:B,1,FALSE),"")</f>
        <v/>
      </c>
      <c r="AA174" s="16"/>
      <c r="AB174" s="10"/>
      <c r="AC174" s="10"/>
      <c r="AD174" s="10"/>
      <c r="AE174" s="7"/>
      <c r="AF174" s="7"/>
      <c r="AG174" s="7"/>
      <c r="AH174" s="7" t="str">
        <f t="shared" si="11"/>
        <v/>
      </c>
    </row>
    <row r="175" spans="6:34" x14ac:dyDescent="0.3">
      <c r="F175" s="7"/>
      <c r="G175" s="7" t="str">
        <f t="shared" si="8"/>
        <v/>
      </c>
      <c r="H175" s="18" t="str">
        <f>IFERROR(VLOOKUP(A175,'Totaal pupillen - jongens'!B:B,1,FALSE),"")</f>
        <v/>
      </c>
      <c r="I175" s="16"/>
      <c r="J175" s="10"/>
      <c r="K175" s="10"/>
      <c r="L175" s="10"/>
      <c r="M175" s="7"/>
      <c r="N175" s="7"/>
      <c r="O175" s="7"/>
      <c r="P175" s="7" t="str">
        <f t="shared" si="9"/>
        <v/>
      </c>
      <c r="Q175" s="21" t="str">
        <f>IFERROR(VLOOKUP(J175,'Totaal pupillen - meisjes'!B:B,1,FALSE),"")</f>
        <v/>
      </c>
      <c r="R175" s="16"/>
      <c r="S175" s="10"/>
      <c r="T175" s="10"/>
      <c r="U175" s="10"/>
      <c r="V175" s="7"/>
      <c r="Y175" s="7" t="str">
        <f t="shared" si="10"/>
        <v/>
      </c>
      <c r="Z175" s="21" t="str">
        <f>IFERROR(VLOOKUP(S175,'Totaal miniemen - jongens'!B:B,1,FALSE),"")</f>
        <v/>
      </c>
      <c r="AA175" s="16"/>
      <c r="AB175" s="10"/>
      <c r="AC175" s="10"/>
      <c r="AD175" s="10"/>
      <c r="AE175" s="7"/>
      <c r="AF175" s="7"/>
      <c r="AG175" s="7"/>
      <c r="AH175" s="7" t="str">
        <f t="shared" si="11"/>
        <v/>
      </c>
    </row>
    <row r="176" spans="6:34" x14ac:dyDescent="0.3">
      <c r="F176" s="7"/>
      <c r="G176" s="7" t="str">
        <f t="shared" si="8"/>
        <v/>
      </c>
      <c r="H176" s="18" t="str">
        <f>IFERROR(VLOOKUP(A176,'Totaal pupillen - jongens'!B:B,1,FALSE),"")</f>
        <v/>
      </c>
      <c r="I176" s="16"/>
      <c r="J176" s="10"/>
      <c r="K176" s="10"/>
      <c r="L176" s="10"/>
      <c r="M176" s="7"/>
      <c r="N176" s="7"/>
      <c r="O176" s="7"/>
      <c r="P176" s="7" t="str">
        <f t="shared" si="9"/>
        <v/>
      </c>
      <c r="Q176" s="21" t="str">
        <f>IFERROR(VLOOKUP(J176,'Totaal pupillen - meisjes'!B:B,1,FALSE),"")</f>
        <v/>
      </c>
      <c r="R176" s="16"/>
      <c r="S176" s="10"/>
      <c r="T176" s="10"/>
      <c r="U176" s="10"/>
      <c r="V176" s="7"/>
      <c r="Y176" s="7" t="str">
        <f t="shared" si="10"/>
        <v/>
      </c>
      <c r="Z176" s="21" t="str">
        <f>IFERROR(VLOOKUP(S176,'Totaal miniemen - jongens'!B:B,1,FALSE),"")</f>
        <v/>
      </c>
      <c r="AA176" s="16"/>
      <c r="AB176" s="10"/>
      <c r="AC176" s="10"/>
      <c r="AD176" s="10"/>
      <c r="AE176" s="7"/>
      <c r="AF176" s="7"/>
      <c r="AG176" s="7"/>
      <c r="AH176" s="7" t="str">
        <f t="shared" si="11"/>
        <v/>
      </c>
    </row>
    <row r="177" spans="6:34" x14ac:dyDescent="0.3">
      <c r="F177" s="7"/>
      <c r="G177" s="7" t="str">
        <f t="shared" si="8"/>
        <v/>
      </c>
      <c r="H177" s="18" t="str">
        <f>IFERROR(VLOOKUP(A177,'Totaal pupillen - jongens'!B:B,1,FALSE),"")</f>
        <v/>
      </c>
      <c r="I177" s="16"/>
      <c r="J177" s="10"/>
      <c r="K177" s="10"/>
      <c r="L177" s="10"/>
      <c r="M177" s="7"/>
      <c r="N177" s="7"/>
      <c r="O177" s="7"/>
      <c r="P177" s="7" t="str">
        <f t="shared" si="9"/>
        <v/>
      </c>
      <c r="Q177" s="21" t="str">
        <f>IFERROR(VLOOKUP(J177,'Totaal pupillen - meisjes'!B:B,1,FALSE),"")</f>
        <v/>
      </c>
      <c r="R177" s="16"/>
      <c r="S177" s="10"/>
      <c r="T177" s="10"/>
      <c r="U177" s="10"/>
      <c r="V177" s="7"/>
      <c r="Y177" s="7" t="str">
        <f t="shared" si="10"/>
        <v/>
      </c>
      <c r="Z177" s="21" t="str">
        <f>IFERROR(VLOOKUP(S177,'Totaal miniemen - jongens'!B:B,1,FALSE),"")</f>
        <v/>
      </c>
      <c r="AA177" s="16"/>
      <c r="AB177" s="10"/>
      <c r="AC177" s="10"/>
      <c r="AD177" s="10"/>
      <c r="AE177" s="7"/>
      <c r="AF177" s="7"/>
      <c r="AG177" s="7"/>
      <c r="AH177" s="7" t="str">
        <f t="shared" si="11"/>
        <v/>
      </c>
    </row>
    <row r="178" spans="6:34" x14ac:dyDescent="0.3">
      <c r="F178" s="7"/>
      <c r="G178" s="7" t="str">
        <f t="shared" si="8"/>
        <v/>
      </c>
      <c r="H178" s="18" t="str">
        <f>IFERROR(VLOOKUP(A178,'Totaal pupillen - jongens'!B:B,1,FALSE),"")</f>
        <v/>
      </c>
      <c r="I178" s="16"/>
      <c r="J178" s="10"/>
      <c r="K178" s="10"/>
      <c r="L178" s="10"/>
      <c r="M178" s="7"/>
      <c r="N178" s="7"/>
      <c r="O178" s="7"/>
      <c r="P178" s="7" t="str">
        <f t="shared" si="9"/>
        <v/>
      </c>
      <c r="Q178" s="21" t="str">
        <f>IFERROR(VLOOKUP(J178,'Totaal pupillen - meisjes'!B:B,1,FALSE),"")</f>
        <v/>
      </c>
      <c r="R178" s="16"/>
      <c r="S178" s="10"/>
      <c r="T178" s="10"/>
      <c r="U178" s="10"/>
      <c r="V178" s="7"/>
      <c r="Y178" s="7" t="str">
        <f t="shared" si="10"/>
        <v/>
      </c>
      <c r="Z178" s="21" t="str">
        <f>IFERROR(VLOOKUP(S178,'Totaal miniemen - jongens'!B:B,1,FALSE),"")</f>
        <v/>
      </c>
      <c r="AA178" s="16"/>
      <c r="AB178" s="10"/>
      <c r="AC178" s="10"/>
      <c r="AD178" s="10"/>
      <c r="AE178" s="7"/>
      <c r="AF178" s="7"/>
      <c r="AG178" s="7"/>
      <c r="AH178" s="7" t="str">
        <f t="shared" si="11"/>
        <v/>
      </c>
    </row>
    <row r="179" spans="6:34" x14ac:dyDescent="0.3">
      <c r="F179" s="7"/>
      <c r="G179" s="7" t="str">
        <f t="shared" si="8"/>
        <v/>
      </c>
      <c r="H179" s="18" t="str">
        <f>IFERROR(VLOOKUP(A179,'Totaal pupillen - jongens'!B:B,1,FALSE),"")</f>
        <v/>
      </c>
      <c r="I179" s="16"/>
      <c r="J179" s="10"/>
      <c r="K179" s="10"/>
      <c r="L179" s="10"/>
      <c r="M179" s="7"/>
      <c r="N179" s="7"/>
      <c r="O179" s="7"/>
      <c r="P179" s="7" t="str">
        <f t="shared" si="9"/>
        <v/>
      </c>
      <c r="Q179" s="21" t="str">
        <f>IFERROR(VLOOKUP(J179,'Totaal pupillen - meisjes'!B:B,1,FALSE),"")</f>
        <v/>
      </c>
      <c r="R179" s="16"/>
      <c r="S179" s="10"/>
      <c r="T179" s="10"/>
      <c r="U179" s="10"/>
      <c r="V179" s="7"/>
      <c r="Y179" s="7" t="str">
        <f t="shared" si="10"/>
        <v/>
      </c>
      <c r="Z179" s="21" t="str">
        <f>IFERROR(VLOOKUP(S179,'Totaal miniemen - jongens'!B:B,1,FALSE),"")</f>
        <v/>
      </c>
      <c r="AA179" s="16"/>
      <c r="AB179" s="10"/>
      <c r="AC179" s="10"/>
      <c r="AD179" s="10"/>
      <c r="AE179" s="7"/>
      <c r="AF179" s="7"/>
      <c r="AG179" s="7"/>
      <c r="AH179" s="7" t="str">
        <f t="shared" si="11"/>
        <v/>
      </c>
    </row>
    <row r="180" spans="6:34" x14ac:dyDescent="0.3">
      <c r="F180" s="7"/>
      <c r="G180" s="7" t="str">
        <f t="shared" si="8"/>
        <v/>
      </c>
      <c r="H180" s="18" t="str">
        <f>IFERROR(VLOOKUP(A180,'Totaal pupillen - jongens'!B:B,1,FALSE),"")</f>
        <v/>
      </c>
      <c r="I180" s="16"/>
      <c r="J180" s="10"/>
      <c r="K180" s="10"/>
      <c r="L180" s="10"/>
      <c r="M180" s="7"/>
      <c r="N180" s="7"/>
      <c r="O180" s="7"/>
      <c r="P180" s="7" t="str">
        <f t="shared" si="9"/>
        <v/>
      </c>
      <c r="Q180" s="21" t="str">
        <f>IFERROR(VLOOKUP(J180,'Totaal pupillen - meisjes'!B:B,1,FALSE),"")</f>
        <v/>
      </c>
      <c r="R180" s="16"/>
      <c r="S180" s="10"/>
      <c r="T180" s="10"/>
      <c r="U180" s="10"/>
      <c r="V180" s="7"/>
      <c r="Y180" s="7" t="str">
        <f t="shared" si="10"/>
        <v/>
      </c>
      <c r="Z180" s="21" t="str">
        <f>IFERROR(VLOOKUP(S180,'Totaal miniemen - jongens'!B:B,1,FALSE),"")</f>
        <v/>
      </c>
      <c r="AA180" s="16"/>
      <c r="AB180" s="10"/>
      <c r="AC180" s="10"/>
      <c r="AD180" s="10"/>
      <c r="AE180" s="7"/>
      <c r="AF180" s="7"/>
      <c r="AG180" s="7"/>
      <c r="AH180" s="7" t="str">
        <f t="shared" si="11"/>
        <v/>
      </c>
    </row>
    <row r="181" spans="6:34" x14ac:dyDescent="0.3">
      <c r="F181" s="7"/>
      <c r="G181" s="7" t="str">
        <f t="shared" si="8"/>
        <v/>
      </c>
      <c r="H181" s="18" t="str">
        <f>IFERROR(VLOOKUP(A181,'Totaal pupillen - jongens'!B:B,1,FALSE),"")</f>
        <v/>
      </c>
      <c r="I181" s="16"/>
      <c r="J181" s="10"/>
      <c r="K181" s="10"/>
      <c r="L181" s="10"/>
      <c r="M181" s="7"/>
      <c r="N181" s="7"/>
      <c r="O181" s="7"/>
      <c r="P181" s="7" t="str">
        <f t="shared" si="9"/>
        <v/>
      </c>
      <c r="Q181" s="21" t="str">
        <f>IFERROR(VLOOKUP(J181,'Totaal pupillen - meisjes'!B:B,1,FALSE),"")</f>
        <v/>
      </c>
      <c r="R181" s="16"/>
      <c r="S181" s="10"/>
      <c r="T181" s="10"/>
      <c r="U181" s="10"/>
      <c r="V181" s="7"/>
      <c r="Y181" s="7" t="str">
        <f t="shared" si="10"/>
        <v/>
      </c>
      <c r="Z181" s="21" t="str">
        <f>IFERROR(VLOOKUP(S181,'Totaal miniemen - jongens'!B:B,1,FALSE),"")</f>
        <v/>
      </c>
      <c r="AA181" s="16"/>
      <c r="AB181" s="10"/>
      <c r="AC181" s="10"/>
      <c r="AD181" s="10"/>
      <c r="AE181" s="7"/>
      <c r="AF181" s="7"/>
      <c r="AG181" s="7"/>
      <c r="AH181" s="7" t="str">
        <f t="shared" si="11"/>
        <v/>
      </c>
    </row>
    <row r="182" spans="6:34" x14ac:dyDescent="0.3">
      <c r="F182" s="7"/>
      <c r="G182" s="7" t="str">
        <f t="shared" si="8"/>
        <v/>
      </c>
      <c r="H182" s="18" t="str">
        <f>IFERROR(VLOOKUP(A182,'Totaal pupillen - jongens'!B:B,1,FALSE),"")</f>
        <v/>
      </c>
      <c r="I182" s="16"/>
      <c r="J182" s="10"/>
      <c r="K182" s="10"/>
      <c r="L182" s="10"/>
      <c r="M182" s="7"/>
      <c r="N182" s="7"/>
      <c r="O182" s="7"/>
      <c r="P182" s="7" t="str">
        <f t="shared" si="9"/>
        <v/>
      </c>
      <c r="Q182" s="21" t="str">
        <f>IFERROR(VLOOKUP(J182,'Totaal pupillen - meisjes'!B:B,1,FALSE),"")</f>
        <v/>
      </c>
      <c r="R182" s="16"/>
      <c r="S182" s="10"/>
      <c r="T182" s="10"/>
      <c r="U182" s="10"/>
      <c r="V182" s="7"/>
      <c r="Y182" s="7" t="str">
        <f t="shared" si="10"/>
        <v/>
      </c>
      <c r="Z182" s="21" t="str">
        <f>IFERROR(VLOOKUP(S182,'Totaal miniemen - jongens'!B:B,1,FALSE),"")</f>
        <v/>
      </c>
      <c r="AA182" s="16"/>
      <c r="AB182" s="10"/>
      <c r="AC182" s="10"/>
      <c r="AD182" s="10"/>
      <c r="AE182" s="7"/>
      <c r="AF182" s="7"/>
      <c r="AG182" s="7"/>
      <c r="AH182" s="7" t="str">
        <f t="shared" si="11"/>
        <v/>
      </c>
    </row>
    <row r="183" spans="6:34" x14ac:dyDescent="0.3">
      <c r="F183" s="7"/>
      <c r="G183" s="7" t="str">
        <f t="shared" si="8"/>
        <v/>
      </c>
      <c r="H183" s="18" t="str">
        <f>IFERROR(VLOOKUP(A183,'Totaal pupillen - jongens'!B:B,1,FALSE),"")</f>
        <v/>
      </c>
      <c r="I183" s="16"/>
      <c r="J183" s="10"/>
      <c r="K183" s="10"/>
      <c r="L183" s="10"/>
      <c r="M183" s="7"/>
      <c r="N183" s="7"/>
      <c r="O183" s="7"/>
      <c r="P183" s="7" t="str">
        <f t="shared" si="9"/>
        <v/>
      </c>
      <c r="Q183" s="21" t="str">
        <f>IFERROR(VLOOKUP(J183,'Totaal pupillen - meisjes'!B:B,1,FALSE),"")</f>
        <v/>
      </c>
      <c r="R183" s="16"/>
      <c r="S183" s="10"/>
      <c r="T183" s="10"/>
      <c r="U183" s="10"/>
      <c r="V183" s="7"/>
      <c r="Y183" s="7" t="str">
        <f t="shared" si="10"/>
        <v/>
      </c>
      <c r="Z183" s="21" t="str">
        <f>IFERROR(VLOOKUP(S183,'Totaal miniemen - jongens'!B:B,1,FALSE),"")</f>
        <v/>
      </c>
      <c r="AA183" s="16"/>
      <c r="AB183" s="10"/>
      <c r="AC183" s="10"/>
      <c r="AD183" s="10"/>
      <c r="AE183" s="7"/>
      <c r="AF183" s="7"/>
      <c r="AG183" s="7"/>
      <c r="AH183" s="7" t="str">
        <f t="shared" si="11"/>
        <v/>
      </c>
    </row>
    <row r="184" spans="6:34" x14ac:dyDescent="0.3">
      <c r="F184" s="7"/>
      <c r="G184" s="7" t="str">
        <f t="shared" si="8"/>
        <v/>
      </c>
      <c r="H184" s="18" t="str">
        <f>IFERROR(VLOOKUP(A184,'Totaal pupillen - jongens'!B:B,1,FALSE),"")</f>
        <v/>
      </c>
      <c r="I184" s="16"/>
      <c r="J184" s="10"/>
      <c r="K184" s="10"/>
      <c r="L184" s="10"/>
      <c r="M184" s="7"/>
      <c r="N184" s="7"/>
      <c r="O184" s="7"/>
      <c r="P184" s="7" t="str">
        <f t="shared" si="9"/>
        <v/>
      </c>
      <c r="Q184" s="21" t="str">
        <f>IFERROR(VLOOKUP(J184,'Totaal pupillen - meisjes'!B:B,1,FALSE),"")</f>
        <v/>
      </c>
      <c r="R184" s="16"/>
      <c r="S184" s="10"/>
      <c r="T184" s="10"/>
      <c r="U184" s="10"/>
      <c r="V184" s="7"/>
      <c r="Y184" s="7" t="str">
        <f t="shared" si="10"/>
        <v/>
      </c>
      <c r="Z184" s="21" t="str">
        <f>IFERROR(VLOOKUP(S184,'Totaal miniemen - jongens'!B:B,1,FALSE),"")</f>
        <v/>
      </c>
      <c r="AA184" s="16"/>
      <c r="AB184" s="10"/>
      <c r="AC184" s="10"/>
      <c r="AD184" s="10"/>
      <c r="AE184" s="7"/>
      <c r="AF184" s="7"/>
      <c r="AG184" s="7"/>
      <c r="AH184" s="7" t="str">
        <f t="shared" si="11"/>
        <v/>
      </c>
    </row>
    <row r="185" spans="6:34" x14ac:dyDescent="0.3">
      <c r="F185" s="7"/>
      <c r="G185" s="7" t="str">
        <f t="shared" si="8"/>
        <v/>
      </c>
      <c r="H185" s="18" t="str">
        <f>IFERROR(VLOOKUP(A185,'Totaal pupillen - jongens'!B:B,1,FALSE),"")</f>
        <v/>
      </c>
      <c r="I185" s="16"/>
      <c r="J185" s="10"/>
      <c r="K185" s="10"/>
      <c r="L185" s="10"/>
      <c r="M185" s="7"/>
      <c r="N185" s="7"/>
      <c r="O185" s="7"/>
      <c r="P185" s="7" t="str">
        <f t="shared" si="9"/>
        <v/>
      </c>
      <c r="Q185" s="21" t="str">
        <f>IFERROR(VLOOKUP(J185,'Totaal pupillen - meisjes'!B:B,1,FALSE),"")</f>
        <v/>
      </c>
      <c r="R185" s="16"/>
      <c r="S185" s="10"/>
      <c r="T185" s="10"/>
      <c r="U185" s="10"/>
      <c r="V185" s="7"/>
      <c r="Y185" s="7" t="str">
        <f t="shared" si="10"/>
        <v/>
      </c>
      <c r="Z185" s="21" t="str">
        <f>IFERROR(VLOOKUP(S185,'Totaal miniemen - jongens'!B:B,1,FALSE),"")</f>
        <v/>
      </c>
      <c r="AA185" s="16"/>
      <c r="AB185" s="10"/>
      <c r="AC185" s="10"/>
      <c r="AD185" s="10"/>
      <c r="AE185" s="7"/>
      <c r="AF185" s="7"/>
      <c r="AG185" s="7"/>
      <c r="AH185" s="7" t="str">
        <f t="shared" si="11"/>
        <v/>
      </c>
    </row>
    <row r="186" spans="6:34" x14ac:dyDescent="0.3">
      <c r="F186" s="7"/>
      <c r="G186" s="7" t="str">
        <f t="shared" si="8"/>
        <v/>
      </c>
      <c r="H186" s="18" t="str">
        <f>IFERROR(VLOOKUP(A186,'Totaal pupillen - jongens'!B:B,1,FALSE),"")</f>
        <v/>
      </c>
      <c r="I186" s="16"/>
      <c r="J186" s="10"/>
      <c r="K186" s="10"/>
      <c r="L186" s="10"/>
      <c r="M186" s="7"/>
      <c r="N186" s="7"/>
      <c r="O186" s="7"/>
      <c r="P186" s="7" t="str">
        <f t="shared" si="9"/>
        <v/>
      </c>
      <c r="Q186" s="21" t="str">
        <f>IFERROR(VLOOKUP(J186,'Totaal pupillen - meisjes'!B:B,1,FALSE),"")</f>
        <v/>
      </c>
      <c r="R186" s="16"/>
      <c r="S186" s="10"/>
      <c r="T186" s="10"/>
      <c r="U186" s="10"/>
      <c r="V186" s="7"/>
      <c r="Y186" s="7" t="str">
        <f t="shared" si="10"/>
        <v/>
      </c>
      <c r="Z186" s="21" t="str">
        <f>IFERROR(VLOOKUP(S186,'Totaal miniemen - jongens'!B:B,1,FALSE),"")</f>
        <v/>
      </c>
      <c r="AA186" s="16"/>
      <c r="AB186" s="10"/>
      <c r="AC186" s="10"/>
      <c r="AD186" s="10"/>
      <c r="AE186" s="7"/>
      <c r="AF186" s="7"/>
      <c r="AG186" s="7"/>
      <c r="AH186" s="7" t="str">
        <f t="shared" si="11"/>
        <v/>
      </c>
    </row>
    <row r="187" spans="6:34" x14ac:dyDescent="0.3">
      <c r="F187" s="7"/>
      <c r="G187" s="7" t="str">
        <f t="shared" si="8"/>
        <v/>
      </c>
      <c r="H187" s="18" t="str">
        <f>IFERROR(VLOOKUP(A187,'Totaal pupillen - jongens'!B:B,1,FALSE),"")</f>
        <v/>
      </c>
      <c r="I187" s="16"/>
      <c r="J187" s="10"/>
      <c r="K187" s="10"/>
      <c r="L187" s="10"/>
      <c r="M187" s="7"/>
      <c r="N187" s="7"/>
      <c r="O187" s="7"/>
      <c r="P187" s="7" t="str">
        <f t="shared" si="9"/>
        <v/>
      </c>
      <c r="Q187" s="21" t="str">
        <f>IFERROR(VLOOKUP(J187,'Totaal pupillen - meisjes'!B:B,1,FALSE),"")</f>
        <v/>
      </c>
      <c r="R187" s="16"/>
      <c r="S187" s="10"/>
      <c r="T187" s="10"/>
      <c r="U187" s="10"/>
      <c r="V187" s="7"/>
      <c r="Y187" s="7" t="str">
        <f t="shared" si="10"/>
        <v/>
      </c>
      <c r="Z187" s="21" t="str">
        <f>IFERROR(VLOOKUP(S187,'Totaal miniemen - jongens'!B:B,1,FALSE),"")</f>
        <v/>
      </c>
      <c r="AA187" s="16"/>
      <c r="AB187" s="10"/>
      <c r="AC187" s="10"/>
      <c r="AD187" s="10"/>
      <c r="AE187" s="7"/>
      <c r="AF187" s="7"/>
      <c r="AG187" s="7"/>
      <c r="AH187" s="7" t="str">
        <f t="shared" si="11"/>
        <v/>
      </c>
    </row>
    <row r="188" spans="6:34" x14ac:dyDescent="0.3">
      <c r="F188" s="7"/>
      <c r="G188" s="7" t="str">
        <f t="shared" si="8"/>
        <v/>
      </c>
      <c r="H188" s="18" t="str">
        <f>IFERROR(VLOOKUP(A188,'Totaal pupillen - jongens'!B:B,1,FALSE),"")</f>
        <v/>
      </c>
      <c r="I188" s="16"/>
      <c r="J188" s="10"/>
      <c r="K188" s="10"/>
      <c r="L188" s="10"/>
      <c r="M188" s="7"/>
      <c r="N188" s="7"/>
      <c r="O188" s="7"/>
      <c r="P188" s="7" t="str">
        <f t="shared" si="9"/>
        <v/>
      </c>
      <c r="Q188" s="21" t="str">
        <f>IFERROR(VLOOKUP(J188,'Totaal pupillen - meisjes'!B:B,1,FALSE),"")</f>
        <v/>
      </c>
      <c r="R188" s="16"/>
      <c r="S188" s="10"/>
      <c r="T188" s="10"/>
      <c r="U188" s="10"/>
      <c r="V188" s="7"/>
      <c r="Y188" s="7" t="str">
        <f t="shared" si="10"/>
        <v/>
      </c>
      <c r="Z188" s="21" t="str">
        <f>IFERROR(VLOOKUP(S188,'Totaal miniemen - jongens'!B:B,1,FALSE),"")</f>
        <v/>
      </c>
      <c r="AA188" s="16"/>
      <c r="AB188" s="10"/>
      <c r="AC188" s="10"/>
      <c r="AD188" s="10"/>
      <c r="AE188" s="7"/>
      <c r="AF188" s="7"/>
      <c r="AG188" s="7"/>
      <c r="AH188" s="7" t="str">
        <f t="shared" si="11"/>
        <v/>
      </c>
    </row>
    <row r="189" spans="6:34" x14ac:dyDescent="0.3">
      <c r="F189" s="7"/>
      <c r="G189" s="7" t="str">
        <f t="shared" si="8"/>
        <v/>
      </c>
      <c r="H189" s="18" t="str">
        <f>IFERROR(VLOOKUP(A189,'Totaal pupillen - jongens'!B:B,1,FALSE),"")</f>
        <v/>
      </c>
      <c r="I189" s="16"/>
      <c r="J189" s="10"/>
      <c r="K189" s="10"/>
      <c r="L189" s="10"/>
      <c r="M189" s="7"/>
      <c r="N189" s="7"/>
      <c r="O189" s="7"/>
      <c r="P189" s="7" t="str">
        <f t="shared" si="9"/>
        <v/>
      </c>
      <c r="Q189" s="21" t="str">
        <f>IFERROR(VLOOKUP(J189,'Totaal pupillen - meisjes'!B:B,1,FALSE),"")</f>
        <v/>
      </c>
      <c r="R189" s="16"/>
      <c r="S189" s="10"/>
      <c r="T189" s="10"/>
      <c r="U189" s="10"/>
      <c r="V189" s="7"/>
      <c r="Y189" s="7" t="str">
        <f t="shared" si="10"/>
        <v/>
      </c>
      <c r="Z189" s="21" t="str">
        <f>IFERROR(VLOOKUP(S189,'Totaal miniemen - jongens'!B:B,1,FALSE),"")</f>
        <v/>
      </c>
      <c r="AA189" s="16"/>
      <c r="AB189" s="10"/>
      <c r="AC189" s="10"/>
      <c r="AD189" s="10"/>
      <c r="AE189" s="7"/>
      <c r="AF189" s="7"/>
      <c r="AG189" s="7"/>
      <c r="AH189" s="7" t="str">
        <f t="shared" si="11"/>
        <v/>
      </c>
    </row>
    <row r="190" spans="6:34" x14ac:dyDescent="0.3">
      <c r="F190" s="7"/>
      <c r="G190" s="7" t="str">
        <f t="shared" si="8"/>
        <v/>
      </c>
      <c r="H190" s="18" t="str">
        <f>IFERROR(VLOOKUP(A190,'Totaal pupillen - jongens'!B:B,1,FALSE),"")</f>
        <v/>
      </c>
      <c r="I190" s="16"/>
      <c r="J190" s="10"/>
      <c r="K190" s="10"/>
      <c r="L190" s="10"/>
      <c r="M190" s="7"/>
      <c r="N190" s="7"/>
      <c r="O190" s="7"/>
      <c r="P190" s="7" t="str">
        <f t="shared" si="9"/>
        <v/>
      </c>
      <c r="Q190" s="21" t="str">
        <f>IFERROR(VLOOKUP(J190,'Totaal pupillen - meisjes'!B:B,1,FALSE),"")</f>
        <v/>
      </c>
      <c r="R190" s="16"/>
      <c r="S190" s="10"/>
      <c r="T190" s="10"/>
      <c r="U190" s="10"/>
      <c r="V190" s="7"/>
      <c r="Y190" s="7" t="str">
        <f t="shared" si="10"/>
        <v/>
      </c>
      <c r="Z190" s="21" t="str">
        <f>IFERROR(VLOOKUP(S190,'Totaal miniemen - jongens'!B:B,1,FALSE),"")</f>
        <v/>
      </c>
      <c r="AA190" s="16"/>
      <c r="AB190" s="10"/>
      <c r="AC190" s="10"/>
      <c r="AD190" s="10"/>
      <c r="AE190" s="7"/>
      <c r="AF190" s="7"/>
      <c r="AG190" s="7"/>
      <c r="AH190" s="7" t="str">
        <f t="shared" si="11"/>
        <v/>
      </c>
    </row>
    <row r="191" spans="6:34" x14ac:dyDescent="0.3">
      <c r="F191" s="7"/>
      <c r="G191" s="7" t="str">
        <f t="shared" si="8"/>
        <v/>
      </c>
      <c r="H191" s="18" t="str">
        <f>IFERROR(VLOOKUP(A191,'Totaal pupillen - jongens'!B:B,1,FALSE),"")</f>
        <v/>
      </c>
      <c r="I191" s="16"/>
      <c r="J191" s="10"/>
      <c r="K191" s="10"/>
      <c r="L191" s="10"/>
      <c r="M191" s="7"/>
      <c r="N191" s="7"/>
      <c r="O191" s="7"/>
      <c r="P191" s="7" t="str">
        <f t="shared" si="9"/>
        <v/>
      </c>
      <c r="Q191" s="21" t="str">
        <f>IFERROR(VLOOKUP(J191,'Totaal pupillen - meisjes'!B:B,1,FALSE),"")</f>
        <v/>
      </c>
      <c r="R191" s="16"/>
      <c r="S191" s="10"/>
      <c r="T191" s="10"/>
      <c r="U191" s="10"/>
      <c r="V191" s="7"/>
      <c r="Y191" s="7" t="str">
        <f t="shared" si="10"/>
        <v/>
      </c>
      <c r="Z191" s="21" t="str">
        <f>IFERROR(VLOOKUP(S191,'Totaal miniemen - jongens'!B:B,1,FALSE),"")</f>
        <v/>
      </c>
      <c r="AA191" s="16"/>
      <c r="AB191" s="10"/>
      <c r="AC191" s="10"/>
      <c r="AD191" s="10"/>
      <c r="AE191" s="7"/>
      <c r="AF191" s="7"/>
      <c r="AG191" s="7"/>
      <c r="AH191" s="7" t="str">
        <f t="shared" si="11"/>
        <v/>
      </c>
    </row>
    <row r="192" spans="6:34" x14ac:dyDescent="0.3">
      <c r="F192" s="7"/>
      <c r="G192" s="7" t="str">
        <f t="shared" si="8"/>
        <v/>
      </c>
      <c r="H192" s="18" t="str">
        <f>IFERROR(VLOOKUP(A192,'Totaal pupillen - jongens'!B:B,1,FALSE),"")</f>
        <v/>
      </c>
      <c r="I192" s="16"/>
      <c r="J192" s="10"/>
      <c r="K192" s="10"/>
      <c r="L192" s="10"/>
      <c r="M192" s="7"/>
      <c r="N192" s="7"/>
      <c r="O192" s="7"/>
      <c r="P192" s="7" t="str">
        <f t="shared" si="9"/>
        <v/>
      </c>
      <c r="Q192" s="21" t="str">
        <f>IFERROR(VLOOKUP(J192,'Totaal pupillen - meisjes'!B:B,1,FALSE),"")</f>
        <v/>
      </c>
      <c r="R192" s="16"/>
      <c r="S192" s="10"/>
      <c r="T192" s="10"/>
      <c r="U192" s="10"/>
      <c r="V192" s="7"/>
      <c r="Y192" s="7" t="str">
        <f t="shared" si="10"/>
        <v/>
      </c>
      <c r="Z192" s="21" t="str">
        <f>IFERROR(VLOOKUP(S192,'Totaal miniemen - jongens'!B:B,1,FALSE),"")</f>
        <v/>
      </c>
      <c r="AA192" s="16"/>
      <c r="AB192" s="10"/>
      <c r="AC192" s="10"/>
      <c r="AD192" s="10"/>
      <c r="AE192" s="7"/>
      <c r="AF192" s="7"/>
      <c r="AG192" s="7"/>
      <c r="AH192" s="7" t="str">
        <f t="shared" si="11"/>
        <v/>
      </c>
    </row>
    <row r="193" spans="5:34" x14ac:dyDescent="0.3">
      <c r="F193" s="7"/>
      <c r="G193" s="7" t="str">
        <f t="shared" si="8"/>
        <v/>
      </c>
      <c r="H193" s="18" t="str">
        <f>IFERROR(VLOOKUP(A193,'Totaal pupillen - jongens'!B:B,1,FALSE),"")</f>
        <v/>
      </c>
      <c r="I193" s="16"/>
      <c r="J193" s="10"/>
      <c r="K193" s="10"/>
      <c r="L193" s="10"/>
      <c r="M193" s="7"/>
      <c r="N193" s="7"/>
      <c r="O193" s="7"/>
      <c r="P193" s="7" t="str">
        <f t="shared" si="9"/>
        <v/>
      </c>
      <c r="Q193" s="21" t="str">
        <f>IFERROR(VLOOKUP(J193,'Totaal pupillen - meisjes'!B:B,1,FALSE),"")</f>
        <v/>
      </c>
      <c r="R193" s="16"/>
      <c r="S193" s="10"/>
      <c r="T193" s="10"/>
      <c r="U193" s="10"/>
      <c r="V193" s="7"/>
      <c r="Y193" s="7" t="str">
        <f t="shared" si="10"/>
        <v/>
      </c>
      <c r="Z193" s="21" t="str">
        <f>IFERROR(VLOOKUP(S193,'Totaal miniemen - jongens'!B:B,1,FALSE),"")</f>
        <v/>
      </c>
      <c r="AA193" s="16"/>
      <c r="AB193" s="10"/>
      <c r="AC193" s="10"/>
      <c r="AD193" s="10"/>
      <c r="AE193" s="7"/>
      <c r="AF193" s="7"/>
      <c r="AG193" s="7"/>
      <c r="AH193" s="7" t="str">
        <f t="shared" si="11"/>
        <v/>
      </c>
    </row>
    <row r="194" spans="5:34" x14ac:dyDescent="0.3">
      <c r="F194" s="7"/>
      <c r="G194" s="7" t="str">
        <f t="shared" si="8"/>
        <v/>
      </c>
      <c r="H194" s="18" t="str">
        <f>IFERROR(VLOOKUP(A194,'Totaal pupillen - jongens'!B:B,1,FALSE),"")</f>
        <v/>
      </c>
      <c r="I194" s="16"/>
      <c r="J194" s="10"/>
      <c r="K194" s="10"/>
      <c r="L194" s="10"/>
      <c r="M194" s="7"/>
      <c r="N194" s="7"/>
      <c r="O194" s="7"/>
      <c r="P194" s="7" t="str">
        <f t="shared" si="9"/>
        <v/>
      </c>
      <c r="Q194" s="21" t="str">
        <f>IFERROR(VLOOKUP(J194,'Totaal pupillen - meisjes'!B:B,1,FALSE),"")</f>
        <v/>
      </c>
      <c r="R194" s="16"/>
      <c r="S194" s="10"/>
      <c r="T194" s="10"/>
      <c r="U194" s="10"/>
      <c r="V194" s="7"/>
      <c r="Y194" s="7" t="str">
        <f t="shared" si="10"/>
        <v/>
      </c>
      <c r="Z194" s="21" t="str">
        <f>IFERROR(VLOOKUP(S194,'Totaal miniemen - jongens'!B:B,1,FALSE),"")</f>
        <v/>
      </c>
      <c r="AA194" s="16"/>
      <c r="AB194" s="10"/>
      <c r="AC194" s="10"/>
      <c r="AD194" s="10"/>
      <c r="AE194" s="7"/>
      <c r="AF194" s="7"/>
      <c r="AG194" s="7"/>
      <c r="AH194" s="7" t="str">
        <f t="shared" si="11"/>
        <v/>
      </c>
    </row>
    <row r="195" spans="5:34" x14ac:dyDescent="0.3">
      <c r="F195" s="7"/>
      <c r="G195" s="7" t="str">
        <f t="shared" si="8"/>
        <v/>
      </c>
      <c r="H195" s="18" t="str">
        <f>IFERROR(VLOOKUP(A195,'Totaal pupillen - jongens'!B:B,1,FALSE),"")</f>
        <v/>
      </c>
      <c r="I195" s="16"/>
      <c r="J195" s="10"/>
      <c r="K195" s="10"/>
      <c r="L195" s="10"/>
      <c r="M195" s="7"/>
      <c r="N195" s="7"/>
      <c r="O195" s="7"/>
      <c r="P195" s="7" t="str">
        <f t="shared" si="9"/>
        <v/>
      </c>
      <c r="Q195" s="21" t="str">
        <f>IFERROR(VLOOKUP(J195,'Totaal pupillen - meisjes'!B:B,1,FALSE),"")</f>
        <v/>
      </c>
      <c r="R195" s="16"/>
      <c r="S195" s="10"/>
      <c r="T195" s="10"/>
      <c r="U195" s="10"/>
      <c r="V195" s="7"/>
      <c r="Y195" s="7" t="str">
        <f t="shared" si="10"/>
        <v/>
      </c>
      <c r="Z195" s="21" t="str">
        <f>IFERROR(VLOOKUP(S195,'Totaal miniemen - jongens'!B:B,1,FALSE),"")</f>
        <v/>
      </c>
      <c r="AA195" s="16"/>
      <c r="AB195" s="10"/>
      <c r="AC195" s="10"/>
      <c r="AD195" s="10"/>
      <c r="AE195" s="7"/>
      <c r="AF195" s="7"/>
      <c r="AG195" s="7"/>
      <c r="AH195" s="7" t="str">
        <f t="shared" si="11"/>
        <v/>
      </c>
    </row>
    <row r="196" spans="5:34" x14ac:dyDescent="0.3">
      <c r="F196" s="7"/>
      <c r="G196" s="7" t="str">
        <f t="shared" ref="G196:G198" si="12">IF(SUM(D196:F196)&gt;0,SUM(D196:F196),"")</f>
        <v/>
      </c>
      <c r="H196" s="18" t="str">
        <f>IFERROR(VLOOKUP(A196,'Totaal pupillen - jongens'!B:B,1,FALSE),"")</f>
        <v/>
      </c>
      <c r="I196" s="16"/>
      <c r="J196" s="10"/>
      <c r="K196" s="10"/>
      <c r="L196" s="10"/>
      <c r="M196" s="7"/>
      <c r="N196" s="7"/>
      <c r="O196" s="7"/>
      <c r="P196" s="7" t="str">
        <f t="shared" ref="P196:P198" si="13">IF(SUM(M196:O196)&gt;0,SUM(M196:O196),"")</f>
        <v/>
      </c>
      <c r="Q196" s="21" t="str">
        <f>IFERROR(VLOOKUP(J196,'Totaal pupillen - meisjes'!B:B,1,FALSE),"")</f>
        <v/>
      </c>
      <c r="R196" s="16"/>
      <c r="S196" s="10"/>
      <c r="T196" s="10"/>
      <c r="U196" s="10"/>
      <c r="V196" s="7"/>
      <c r="Y196" s="7" t="str">
        <f t="shared" ref="Y196:Y198" si="14">IF(SUM(V196:X196)&gt;0,SUM(V196:X196),"")</f>
        <v/>
      </c>
      <c r="Z196" s="21" t="str">
        <f>IFERROR(VLOOKUP(S196,'Totaal miniemen - jongens'!B:B,1,FALSE),"")</f>
        <v/>
      </c>
      <c r="AA196" s="16"/>
      <c r="AB196" s="10"/>
      <c r="AC196" s="10"/>
      <c r="AD196" s="10"/>
      <c r="AE196" s="7"/>
      <c r="AF196" s="7"/>
      <c r="AG196" s="7"/>
      <c r="AH196" s="7" t="str">
        <f t="shared" ref="AH196:AH198" si="15">IF(SUM(AE196:AG196)&gt;0,SUM(AE196:AG196),"")</f>
        <v/>
      </c>
    </row>
    <row r="197" spans="5:34" x14ac:dyDescent="0.3">
      <c r="F197" s="7"/>
      <c r="G197" s="7" t="str">
        <f t="shared" si="12"/>
        <v/>
      </c>
      <c r="H197" s="18" t="str">
        <f>IFERROR(VLOOKUP(A197,'Totaal pupillen - jongens'!B:B,1,FALSE),"")</f>
        <v/>
      </c>
      <c r="I197" s="16"/>
      <c r="J197" s="10"/>
      <c r="K197" s="10"/>
      <c r="L197" s="10"/>
      <c r="M197" s="7"/>
      <c r="N197" s="7"/>
      <c r="O197" s="7"/>
      <c r="P197" s="7" t="str">
        <f t="shared" si="13"/>
        <v/>
      </c>
      <c r="Q197" s="21" t="str">
        <f>IFERROR(VLOOKUP(J197,'Totaal pupillen - meisjes'!B:B,1,FALSE),"")</f>
        <v/>
      </c>
      <c r="R197" s="16"/>
      <c r="S197" s="10"/>
      <c r="T197" s="10"/>
      <c r="U197" s="10"/>
      <c r="V197" s="7"/>
      <c r="Y197" s="7" t="str">
        <f t="shared" si="14"/>
        <v/>
      </c>
      <c r="Z197" s="21" t="str">
        <f>IFERROR(VLOOKUP(S197,'Totaal miniemen - jongens'!B:B,1,FALSE),"")</f>
        <v/>
      </c>
      <c r="AA197" s="16"/>
      <c r="AB197" s="10"/>
      <c r="AC197" s="10"/>
      <c r="AD197" s="10"/>
      <c r="AE197" s="7"/>
      <c r="AF197" s="7"/>
      <c r="AG197" s="7"/>
      <c r="AH197" s="7" t="str">
        <f t="shared" si="15"/>
        <v/>
      </c>
    </row>
    <row r="198" spans="5:34" x14ac:dyDescent="0.3">
      <c r="F198" s="7"/>
      <c r="G198" s="7" t="str">
        <f t="shared" si="12"/>
        <v/>
      </c>
      <c r="H198" s="18" t="str">
        <f>IFERROR(VLOOKUP(A198,'Totaal pupillen - jongens'!B:B,1,FALSE),"")</f>
        <v/>
      </c>
      <c r="I198" s="16"/>
      <c r="J198" s="10"/>
      <c r="K198" s="10"/>
      <c r="L198" s="10"/>
      <c r="M198" s="7"/>
      <c r="N198" s="7"/>
      <c r="O198" s="7"/>
      <c r="P198" s="7" t="str">
        <f t="shared" si="13"/>
        <v/>
      </c>
      <c r="Q198" s="21" t="str">
        <f>IFERROR(VLOOKUP(J198,'Totaal pupillen - meisjes'!B:B,1,FALSE),"")</f>
        <v/>
      </c>
      <c r="R198" s="16"/>
      <c r="S198" s="10"/>
      <c r="T198" s="10"/>
      <c r="U198" s="10"/>
      <c r="V198" s="7"/>
      <c r="Y198" s="7" t="str">
        <f t="shared" si="14"/>
        <v/>
      </c>
      <c r="Z198" s="21" t="str">
        <f>IFERROR(VLOOKUP(S198,'Totaal miniemen - jongens'!B:B,1,FALSE),"")</f>
        <v/>
      </c>
      <c r="AA198" s="16"/>
      <c r="AB198" s="10"/>
      <c r="AC198" s="10"/>
      <c r="AD198" s="10"/>
      <c r="AE198" s="7"/>
      <c r="AF198" s="7"/>
      <c r="AG198" s="7"/>
      <c r="AH198" s="7" t="str">
        <f t="shared" si="15"/>
        <v/>
      </c>
    </row>
    <row r="199" spans="5:34" x14ac:dyDescent="0.3">
      <c r="E199" s="7" t="str">
        <f t="shared" ref="E199:E200" si="16">IF(SUM(B199:D199)&gt;0,SUM(B199:D199),"")</f>
        <v/>
      </c>
      <c r="F199" s="18" t="str">
        <f>IFERROR(VLOOKUP(A199,'Totaal pupillen - jongens'!B:B,1,FALSE),"")</f>
        <v/>
      </c>
      <c r="L199" s="7" t="str">
        <f t="shared" ref="L199:L200" si="17">IF(SUM(I199:K199)&gt;0,SUM(I199:K199),"")</f>
        <v/>
      </c>
      <c r="M199" s="21" t="str">
        <f>IFERROR(VLOOKUP(H199,'Totaal pupillen - meisjes'!B:B,1,FALSE),"")</f>
        <v/>
      </c>
      <c r="S199" s="7" t="str">
        <f t="shared" ref="S199:S200" si="18">IF(SUM(P199:R199)&gt;0,SUM(P199:R199),"")</f>
        <v/>
      </c>
      <c r="T199" s="21" t="str">
        <f>IFERROR(VLOOKUP(O199,'Totaal miniemen - jongens'!B:B,1,FALSE),"")</f>
        <v/>
      </c>
      <c r="Z199" s="7" t="str">
        <f t="shared" ref="Z199:Z200" si="19">IF(SUM(W199:Y199)&gt;0,SUM(W199:Y199),"")</f>
        <v/>
      </c>
      <c r="AA199" s="9" t="str">
        <f>IFERROR(VLOOKUP(V199,'Totaal miniemen - meisjes'!B:B,1,FALSE),"")</f>
        <v/>
      </c>
    </row>
    <row r="200" spans="5:34" x14ac:dyDescent="0.3">
      <c r="E200" s="7" t="str">
        <f t="shared" si="16"/>
        <v/>
      </c>
      <c r="F200" s="18" t="str">
        <f>IFERROR(VLOOKUP(A200,'Totaal pupillen - jongens'!B:B,1,FALSE),"")</f>
        <v/>
      </c>
      <c r="L200" s="7" t="str">
        <f t="shared" si="17"/>
        <v/>
      </c>
      <c r="M200" s="21" t="str">
        <f>IFERROR(VLOOKUP(H200,'Totaal pupillen - meisjes'!B:B,1,FALSE),"")</f>
        <v/>
      </c>
      <c r="S200" s="7" t="str">
        <f t="shared" si="18"/>
        <v/>
      </c>
      <c r="T200" s="21" t="str">
        <f>IFERROR(VLOOKUP(O200,'Totaal miniemen - jongens'!B:B,1,FALSE),"")</f>
        <v/>
      </c>
      <c r="Z200" s="7" t="str">
        <f t="shared" si="19"/>
        <v/>
      </c>
      <c r="AA200" s="9" t="str">
        <f>IFERROR(VLOOKUP(V200,'Totaal miniemen - meisjes'!B:B,1,FALSE),"")</f>
        <v/>
      </c>
    </row>
  </sheetData>
  <mergeCells count="4">
    <mergeCell ref="AB1:AH1"/>
    <mergeCell ref="A1:G1"/>
    <mergeCell ref="J1:P1"/>
    <mergeCell ref="S1:Y1"/>
  </mergeCells>
  <conditionalFormatting sqref="A199:A203">
    <cfRule type="cellIs" dxfId="23" priority="6" operator="notEqual">
      <formula>F199</formula>
    </cfRule>
  </conditionalFormatting>
  <conditionalFormatting sqref="A3:B198 J3:K198 S3:T198 AB3:AC198">
    <cfRule type="cellIs" dxfId="22" priority="2" operator="notEqual">
      <formula>H3</formula>
    </cfRule>
  </conditionalFormatting>
  <conditionalFormatting sqref="C3:C198 L3:L198 U3:U198 AD3:AD198">
    <cfRule type="cellIs" dxfId="21" priority="1" operator="notEqual">
      <formula>I3</formula>
    </cfRule>
  </conditionalFormatting>
  <conditionalFormatting sqref="H199:H203">
    <cfRule type="cellIs" dxfId="20" priority="3" operator="notEqual">
      <formula>M199</formula>
    </cfRule>
  </conditionalFormatting>
  <conditionalFormatting sqref="O199:O203">
    <cfRule type="cellIs" dxfId="19" priority="5" operator="notEqual">
      <formula>T199</formula>
    </cfRule>
  </conditionalFormatting>
  <conditionalFormatting sqref="V199:V203">
    <cfRule type="cellIs" dxfId="18" priority="4" operator="notEqual">
      <formula>AA199</formula>
    </cfRule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D762E9-14D7-4EF0-9312-60EF57648D47}">
  <dimension ref="A1:AH200"/>
  <sheetViews>
    <sheetView workbookViewId="0">
      <selection sqref="A1:AH198"/>
    </sheetView>
  </sheetViews>
  <sheetFormatPr defaultColWidth="9.109375" defaultRowHeight="14.4" x14ac:dyDescent="0.3"/>
  <cols>
    <col min="1" max="1" width="25.6640625" style="7" customWidth="1"/>
    <col min="2" max="5" width="9.33203125" style="7" customWidth="1"/>
    <col min="6" max="6" width="8" style="18" hidden="1" customWidth="1"/>
    <col min="7" max="7" width="1.44140625" style="16" customWidth="1"/>
    <col min="8" max="8" width="25.6640625" style="10" customWidth="1"/>
    <col min="9" max="12" width="9.33203125" style="7" customWidth="1"/>
    <col min="13" max="13" width="7" style="18" hidden="1" customWidth="1"/>
    <col min="14" max="14" width="1.44140625" style="16" customWidth="1"/>
    <col min="15" max="15" width="25.6640625" style="10" customWidth="1"/>
    <col min="16" max="19" width="9.33203125" style="7" customWidth="1"/>
    <col min="20" max="20" width="4.77734375" style="18" hidden="1" customWidth="1"/>
    <col min="21" max="21" width="1.44140625" style="16" customWidth="1"/>
    <col min="22" max="22" width="25.6640625" style="10" customWidth="1"/>
    <col min="23" max="26" width="9.33203125" style="7" customWidth="1"/>
    <col min="27" max="27" width="0" style="7" hidden="1" customWidth="1"/>
    <col min="28" max="16384" width="9.109375" style="8"/>
  </cols>
  <sheetData>
    <row r="1" spans="1:34" x14ac:dyDescent="0.3">
      <c r="A1" s="209" t="s">
        <v>173</v>
      </c>
      <c r="B1" s="210"/>
      <c r="C1" s="210"/>
      <c r="D1" s="210"/>
      <c r="E1" s="210"/>
      <c r="F1" s="210"/>
      <c r="G1" s="211"/>
      <c r="H1" s="12"/>
      <c r="I1" s="13"/>
      <c r="J1" s="221" t="s">
        <v>174</v>
      </c>
      <c r="K1" s="222"/>
      <c r="L1" s="222"/>
      <c r="M1" s="222"/>
      <c r="N1" s="222"/>
      <c r="O1" s="222"/>
      <c r="P1" s="223"/>
      <c r="Q1" s="12"/>
      <c r="R1" s="13"/>
      <c r="S1" s="224" t="s">
        <v>176</v>
      </c>
      <c r="T1" s="225"/>
      <c r="U1" s="225"/>
      <c r="V1" s="225"/>
      <c r="W1" s="225"/>
      <c r="X1" s="225"/>
      <c r="Y1" s="226"/>
      <c r="Z1" s="12"/>
      <c r="AA1" s="13"/>
      <c r="AB1" s="227" t="s">
        <v>175</v>
      </c>
      <c r="AC1" s="228"/>
      <c r="AD1" s="228"/>
      <c r="AE1" s="228"/>
      <c r="AF1" s="228"/>
      <c r="AG1" s="228"/>
      <c r="AH1" s="229"/>
    </row>
    <row r="2" spans="1:34" x14ac:dyDescent="0.3">
      <c r="A2" s="163" t="s">
        <v>172</v>
      </c>
      <c r="B2" s="163" t="s">
        <v>164</v>
      </c>
      <c r="C2" s="164" t="s">
        <v>18</v>
      </c>
      <c r="D2" s="164" t="s">
        <v>8</v>
      </c>
      <c r="E2" s="164" t="s">
        <v>9</v>
      </c>
      <c r="F2" s="164" t="s">
        <v>10</v>
      </c>
      <c r="G2" s="164" t="s">
        <v>3</v>
      </c>
      <c r="H2" s="12"/>
      <c r="I2" s="14"/>
      <c r="J2" s="175" t="s">
        <v>172</v>
      </c>
      <c r="K2" s="175" t="s">
        <v>164</v>
      </c>
      <c r="L2" s="175" t="s">
        <v>18</v>
      </c>
      <c r="M2" s="176" t="s">
        <v>8</v>
      </c>
      <c r="N2" s="177" t="s">
        <v>9</v>
      </c>
      <c r="O2" s="177" t="s">
        <v>10</v>
      </c>
      <c r="P2" s="177" t="s">
        <v>3</v>
      </c>
      <c r="Q2" s="12"/>
      <c r="R2" s="14"/>
      <c r="S2" s="169" t="s">
        <v>172</v>
      </c>
      <c r="T2" s="169" t="s">
        <v>164</v>
      </c>
      <c r="U2" s="169" t="s">
        <v>18</v>
      </c>
      <c r="V2" s="170" t="s">
        <v>8</v>
      </c>
      <c r="W2" s="170" t="s">
        <v>9</v>
      </c>
      <c r="X2" s="170" t="s">
        <v>10</v>
      </c>
      <c r="Y2" s="170" t="s">
        <v>3</v>
      </c>
      <c r="Z2" s="12"/>
      <c r="AA2" s="14"/>
      <c r="AB2" s="171" t="s">
        <v>172</v>
      </c>
      <c r="AC2" s="171" t="s">
        <v>164</v>
      </c>
      <c r="AD2" s="171" t="s">
        <v>18</v>
      </c>
      <c r="AE2" s="172" t="s">
        <v>8</v>
      </c>
      <c r="AF2" s="172" t="s">
        <v>9</v>
      </c>
      <c r="AG2" s="172" t="s">
        <v>10</v>
      </c>
      <c r="AH2" s="172" t="s">
        <v>3</v>
      </c>
    </row>
    <row r="3" spans="1:34" x14ac:dyDescent="0.3">
      <c r="A3" s="11"/>
      <c r="B3" s="11"/>
      <c r="C3" s="11"/>
      <c r="D3" s="11"/>
      <c r="E3" s="11"/>
      <c r="F3" s="11"/>
      <c r="G3" s="165" t="str">
        <f>IF(SUM(D3:F3)&gt;0,SUM(D3:F3),"")</f>
        <v/>
      </c>
      <c r="H3" s="17" t="str">
        <f>IFERROR(VLOOKUP(A3,'Totaal pupillen - jongens'!B:B,1,FALSE),"")</f>
        <v/>
      </c>
      <c r="I3" s="15"/>
      <c r="J3" s="19"/>
      <c r="K3" s="19"/>
      <c r="L3" s="19"/>
      <c r="M3" s="11"/>
      <c r="N3" s="11"/>
      <c r="O3" s="11"/>
      <c r="P3" s="167" t="str">
        <f>IF(SUM(M3:O3)&gt;0,SUM(M3:O3),"")</f>
        <v/>
      </c>
      <c r="Q3" s="20" t="str">
        <f>IFERROR(VLOOKUP(J3,'Totaal pupillen - meisjes'!B:B,1,FALSE),"")</f>
        <v/>
      </c>
      <c r="R3" s="15"/>
      <c r="S3" s="19"/>
      <c r="T3" s="19"/>
      <c r="U3" s="19"/>
      <c r="V3" s="11"/>
      <c r="W3" s="11"/>
      <c r="X3" s="11"/>
      <c r="Y3" s="173" t="str">
        <f>IF(SUM(V3:X3)&gt;0,SUM(V3:X3),"")</f>
        <v/>
      </c>
      <c r="Z3" s="20" t="str">
        <f>IFERROR(VLOOKUP(S3,'Totaal miniemen - jongens'!B:B,1,FALSE),"")</f>
        <v/>
      </c>
      <c r="AA3" s="15"/>
      <c r="AB3" s="19"/>
      <c r="AC3" s="19"/>
      <c r="AD3" s="19"/>
      <c r="AE3" s="11"/>
      <c r="AF3" s="11"/>
      <c r="AG3" s="11"/>
      <c r="AH3" s="178" t="str">
        <f>IF(SUM(AE3:AG3)&gt;0,SUM(AE3:AG3),"")</f>
        <v/>
      </c>
    </row>
    <row r="4" spans="1:34" x14ac:dyDescent="0.3">
      <c r="F4" s="7"/>
      <c r="G4" s="166" t="str">
        <f t="shared" ref="G4:G67" si="0">IF(SUM(D4:F4)&gt;0,SUM(D4:F4),"")</f>
        <v/>
      </c>
      <c r="H4" s="18" t="str">
        <f>IFERROR(VLOOKUP(A4,'Totaal pupillen - jongens'!B:B,1,FALSE),"")</f>
        <v/>
      </c>
      <c r="I4" s="16"/>
      <c r="J4" s="10"/>
      <c r="K4" s="10"/>
      <c r="L4" s="10"/>
      <c r="M4" s="7"/>
      <c r="N4" s="7"/>
      <c r="O4" s="7"/>
      <c r="P4" s="168" t="str">
        <f t="shared" ref="P4:P67" si="1">IF(SUM(M4:O4)&gt;0,SUM(M4:O4),"")</f>
        <v/>
      </c>
      <c r="Q4" s="21" t="str">
        <f>IFERROR(VLOOKUP(J4,'Totaal pupillen - meisjes'!B:B,1,FALSE),"")</f>
        <v/>
      </c>
      <c r="R4" s="16"/>
      <c r="S4" s="10"/>
      <c r="T4" s="10"/>
      <c r="U4" s="10"/>
      <c r="V4" s="7"/>
      <c r="Y4" s="174" t="str">
        <f t="shared" ref="Y4:Y67" si="2">IF(SUM(V4:X4)&gt;0,SUM(V4:X4),"")</f>
        <v/>
      </c>
      <c r="Z4" s="21" t="str">
        <f>IFERROR(VLOOKUP(S4,'Totaal miniemen - jongens'!B:B,1,FALSE),"")</f>
        <v/>
      </c>
      <c r="AA4" s="16"/>
      <c r="AB4" s="10"/>
      <c r="AC4" s="10"/>
      <c r="AD4" s="10"/>
      <c r="AE4" s="7"/>
      <c r="AF4" s="7"/>
      <c r="AG4" s="7"/>
      <c r="AH4" s="179" t="str">
        <f t="shared" ref="AH4:AH67" si="3">IF(SUM(AE4:AG4)&gt;0,SUM(AE4:AG4),"")</f>
        <v/>
      </c>
    </row>
    <row r="5" spans="1:34" x14ac:dyDescent="0.3">
      <c r="F5" s="7"/>
      <c r="G5" s="166" t="str">
        <f t="shared" si="0"/>
        <v/>
      </c>
      <c r="H5" s="18" t="str">
        <f>IFERROR(VLOOKUP(A5,'Totaal pupillen - jongens'!B:B,1,FALSE),"")</f>
        <v/>
      </c>
      <c r="I5" s="16"/>
      <c r="J5" s="10"/>
      <c r="K5" s="10"/>
      <c r="L5" s="10"/>
      <c r="M5" s="7"/>
      <c r="N5" s="7"/>
      <c r="O5" s="7"/>
      <c r="P5" s="168" t="str">
        <f t="shared" si="1"/>
        <v/>
      </c>
      <c r="Q5" s="21" t="str">
        <f>IFERROR(VLOOKUP(J5,'Totaal pupillen - meisjes'!B:B,1,FALSE),"")</f>
        <v/>
      </c>
      <c r="R5" s="16"/>
      <c r="S5" s="10"/>
      <c r="T5" s="10"/>
      <c r="U5" s="10"/>
      <c r="V5" s="7"/>
      <c r="Y5" s="174" t="str">
        <f t="shared" si="2"/>
        <v/>
      </c>
      <c r="Z5" s="21" t="str">
        <f>IFERROR(VLOOKUP(S5,'Totaal miniemen - jongens'!B:B,1,FALSE),"")</f>
        <v/>
      </c>
      <c r="AA5" s="16"/>
      <c r="AB5" s="10"/>
      <c r="AC5" s="10"/>
      <c r="AD5" s="10"/>
      <c r="AE5" s="7"/>
      <c r="AF5" s="7"/>
      <c r="AG5" s="7"/>
      <c r="AH5" s="179" t="str">
        <f t="shared" si="3"/>
        <v/>
      </c>
    </row>
    <row r="6" spans="1:34" x14ac:dyDescent="0.3">
      <c r="F6" s="7"/>
      <c r="G6" s="166" t="str">
        <f t="shared" si="0"/>
        <v/>
      </c>
      <c r="H6" s="18" t="str">
        <f>IFERROR(VLOOKUP(A6,'Totaal pupillen - jongens'!B:B,1,FALSE),"")</f>
        <v/>
      </c>
      <c r="I6" s="16"/>
      <c r="J6" s="10"/>
      <c r="K6" s="10"/>
      <c r="L6" s="10"/>
      <c r="M6" s="7"/>
      <c r="N6" s="7"/>
      <c r="O6" s="7"/>
      <c r="P6" s="168" t="str">
        <f t="shared" si="1"/>
        <v/>
      </c>
      <c r="Q6" s="21" t="str">
        <f>IFERROR(VLOOKUP(J6,'Totaal pupillen - meisjes'!B:B,1,FALSE),"")</f>
        <v/>
      </c>
      <c r="R6" s="16"/>
      <c r="S6" s="10"/>
      <c r="T6" s="10"/>
      <c r="U6" s="10"/>
      <c r="V6" s="7"/>
      <c r="Y6" s="174" t="str">
        <f t="shared" si="2"/>
        <v/>
      </c>
      <c r="Z6" s="21" t="str">
        <f>IFERROR(VLOOKUP(S6,'Totaal miniemen - jongens'!B:B,1,FALSE),"")</f>
        <v/>
      </c>
      <c r="AA6" s="16"/>
      <c r="AB6" s="10"/>
      <c r="AC6" s="10"/>
      <c r="AD6" s="10"/>
      <c r="AE6" s="7"/>
      <c r="AF6" s="7"/>
      <c r="AG6" s="7"/>
      <c r="AH6" s="179" t="str">
        <f t="shared" si="3"/>
        <v/>
      </c>
    </row>
    <row r="7" spans="1:34" x14ac:dyDescent="0.3">
      <c r="F7" s="7"/>
      <c r="G7" s="166" t="str">
        <f t="shared" si="0"/>
        <v/>
      </c>
      <c r="H7" s="18" t="str">
        <f>IFERROR(VLOOKUP(A7,'Totaal pupillen - jongens'!B:B,1,FALSE),"")</f>
        <v/>
      </c>
      <c r="I7" s="16"/>
      <c r="J7" s="10"/>
      <c r="K7" s="10"/>
      <c r="L7" s="10"/>
      <c r="M7" s="7"/>
      <c r="N7" s="7"/>
      <c r="O7" s="7"/>
      <c r="P7" s="168" t="str">
        <f t="shared" si="1"/>
        <v/>
      </c>
      <c r="Q7" s="21" t="str">
        <f>IFERROR(VLOOKUP(J7,'Totaal pupillen - meisjes'!B:B,1,FALSE),"")</f>
        <v/>
      </c>
      <c r="R7" s="16"/>
      <c r="S7" s="10"/>
      <c r="T7" s="10"/>
      <c r="U7" s="10"/>
      <c r="V7" s="7"/>
      <c r="Y7" s="174" t="str">
        <f t="shared" si="2"/>
        <v/>
      </c>
      <c r="Z7" s="21" t="str">
        <f>IFERROR(VLOOKUP(S7,'Totaal miniemen - jongens'!B:B,1,FALSE),"")</f>
        <v/>
      </c>
      <c r="AA7" s="16"/>
      <c r="AB7" s="10"/>
      <c r="AC7" s="10"/>
      <c r="AD7" s="10"/>
      <c r="AE7" s="7"/>
      <c r="AF7" s="7"/>
      <c r="AG7" s="7"/>
      <c r="AH7" s="179" t="str">
        <f t="shared" si="3"/>
        <v/>
      </c>
    </row>
    <row r="8" spans="1:34" x14ac:dyDescent="0.3">
      <c r="F8" s="7"/>
      <c r="G8" s="166" t="str">
        <f t="shared" si="0"/>
        <v/>
      </c>
      <c r="H8" s="18" t="str">
        <f>IFERROR(VLOOKUP(A8,'Totaal pupillen - jongens'!B:B,1,FALSE),"")</f>
        <v/>
      </c>
      <c r="I8" s="16"/>
      <c r="J8" s="10"/>
      <c r="K8" s="10"/>
      <c r="L8" s="10"/>
      <c r="M8" s="7"/>
      <c r="N8" s="7"/>
      <c r="O8" s="7"/>
      <c r="P8" s="168" t="str">
        <f t="shared" si="1"/>
        <v/>
      </c>
      <c r="Q8" s="21" t="str">
        <f>IFERROR(VLOOKUP(J8,'Totaal pupillen - meisjes'!B:B,1,FALSE),"")</f>
        <v/>
      </c>
      <c r="R8" s="16"/>
      <c r="S8" s="10"/>
      <c r="T8" s="10"/>
      <c r="U8" s="10"/>
      <c r="V8" s="7"/>
      <c r="Y8" s="174" t="str">
        <f t="shared" si="2"/>
        <v/>
      </c>
      <c r="Z8" s="21" t="str">
        <f>IFERROR(VLOOKUP(S8,'Totaal miniemen - jongens'!B:B,1,FALSE),"")</f>
        <v/>
      </c>
      <c r="AA8" s="16"/>
      <c r="AB8" s="10"/>
      <c r="AC8" s="10"/>
      <c r="AD8" s="10"/>
      <c r="AE8" s="7"/>
      <c r="AF8" s="7"/>
      <c r="AG8" s="7"/>
      <c r="AH8" s="179" t="str">
        <f t="shared" si="3"/>
        <v/>
      </c>
    </row>
    <row r="9" spans="1:34" x14ac:dyDescent="0.3">
      <c r="F9" s="7"/>
      <c r="G9" s="166" t="str">
        <f t="shared" si="0"/>
        <v/>
      </c>
      <c r="H9" s="18" t="str">
        <f>IFERROR(VLOOKUP(A9,'Totaal pupillen - jongens'!B:B,1,FALSE),"")</f>
        <v/>
      </c>
      <c r="I9" s="16"/>
      <c r="J9" s="10"/>
      <c r="K9" s="10"/>
      <c r="L9" s="10"/>
      <c r="M9" s="7"/>
      <c r="N9" s="7"/>
      <c r="O9" s="7"/>
      <c r="P9" s="168" t="str">
        <f t="shared" si="1"/>
        <v/>
      </c>
      <c r="Q9" s="21" t="str">
        <f>IFERROR(VLOOKUP(J9,'Totaal pupillen - meisjes'!B:B,1,FALSE),"")</f>
        <v/>
      </c>
      <c r="R9" s="16"/>
      <c r="S9" s="10"/>
      <c r="T9" s="10"/>
      <c r="U9" s="10"/>
      <c r="V9" s="7"/>
      <c r="Y9" s="174" t="str">
        <f t="shared" si="2"/>
        <v/>
      </c>
      <c r="Z9" s="21" t="str">
        <f>IFERROR(VLOOKUP(S9,'Totaal miniemen - jongens'!B:B,1,FALSE),"")</f>
        <v/>
      </c>
      <c r="AA9" s="16"/>
      <c r="AB9" s="10"/>
      <c r="AC9" s="10"/>
      <c r="AD9" s="10"/>
      <c r="AE9" s="7"/>
      <c r="AF9" s="7"/>
      <c r="AG9" s="7"/>
      <c r="AH9" s="179" t="str">
        <f t="shared" si="3"/>
        <v/>
      </c>
    </row>
    <row r="10" spans="1:34" x14ac:dyDescent="0.3">
      <c r="F10" s="7"/>
      <c r="G10" s="166" t="str">
        <f t="shared" si="0"/>
        <v/>
      </c>
      <c r="H10" s="18" t="str">
        <f>IFERROR(VLOOKUP(A10,'Totaal pupillen - jongens'!B:B,1,FALSE),"")</f>
        <v/>
      </c>
      <c r="I10" s="16"/>
      <c r="J10" s="10"/>
      <c r="K10" s="10"/>
      <c r="L10" s="10"/>
      <c r="M10" s="7"/>
      <c r="N10" s="7"/>
      <c r="O10" s="7"/>
      <c r="P10" s="168" t="str">
        <f t="shared" si="1"/>
        <v/>
      </c>
      <c r="Q10" s="21" t="str">
        <f>IFERROR(VLOOKUP(J10,'Totaal pupillen - meisjes'!B:B,1,FALSE),"")</f>
        <v/>
      </c>
      <c r="R10" s="16"/>
      <c r="S10" s="10"/>
      <c r="T10" s="10"/>
      <c r="U10" s="10"/>
      <c r="V10" s="7"/>
      <c r="Y10" s="174" t="str">
        <f t="shared" si="2"/>
        <v/>
      </c>
      <c r="Z10" s="21" t="str">
        <f>IFERROR(VLOOKUP(S10,'Totaal miniemen - jongens'!B:B,1,FALSE),"")</f>
        <v/>
      </c>
      <c r="AA10" s="16"/>
      <c r="AB10" s="10"/>
      <c r="AC10" s="10"/>
      <c r="AD10" s="10"/>
      <c r="AE10" s="7"/>
      <c r="AF10" s="7"/>
      <c r="AG10" s="7"/>
      <c r="AH10" s="179" t="str">
        <f t="shared" si="3"/>
        <v/>
      </c>
    </row>
    <row r="11" spans="1:34" x14ac:dyDescent="0.3">
      <c r="F11" s="7"/>
      <c r="G11" s="166" t="str">
        <f t="shared" si="0"/>
        <v/>
      </c>
      <c r="H11" s="18" t="str">
        <f>IFERROR(VLOOKUP(A11,'Totaal pupillen - jongens'!B:B,1,FALSE),"")</f>
        <v/>
      </c>
      <c r="I11" s="16"/>
      <c r="J11" s="10"/>
      <c r="K11" s="10"/>
      <c r="L11" s="10"/>
      <c r="M11" s="7"/>
      <c r="N11" s="7"/>
      <c r="O11" s="7"/>
      <c r="P11" s="168" t="str">
        <f t="shared" si="1"/>
        <v/>
      </c>
      <c r="Q11" s="21" t="str">
        <f>IFERROR(VLOOKUP(J11,'Totaal pupillen - meisjes'!B:B,1,FALSE),"")</f>
        <v/>
      </c>
      <c r="R11" s="16"/>
      <c r="S11" s="10"/>
      <c r="T11" s="10"/>
      <c r="U11" s="10"/>
      <c r="V11" s="7"/>
      <c r="Y11" s="174" t="str">
        <f t="shared" si="2"/>
        <v/>
      </c>
      <c r="Z11" s="21" t="str">
        <f>IFERROR(VLOOKUP(S11,'Totaal miniemen - jongens'!B:B,1,FALSE),"")</f>
        <v/>
      </c>
      <c r="AA11" s="16"/>
      <c r="AB11" s="10"/>
      <c r="AC11" s="10"/>
      <c r="AD11" s="10"/>
      <c r="AE11" s="7"/>
      <c r="AF11" s="7"/>
      <c r="AG11" s="7"/>
      <c r="AH11" s="179" t="str">
        <f t="shared" si="3"/>
        <v/>
      </c>
    </row>
    <row r="12" spans="1:34" x14ac:dyDescent="0.3">
      <c r="F12" s="7"/>
      <c r="G12" s="166" t="str">
        <f t="shared" si="0"/>
        <v/>
      </c>
      <c r="H12" s="18" t="str">
        <f>IFERROR(VLOOKUP(A12,'Totaal pupillen - jongens'!B:B,1,FALSE),"")</f>
        <v/>
      </c>
      <c r="I12" s="16"/>
      <c r="J12" s="10"/>
      <c r="K12" s="10"/>
      <c r="L12" s="10"/>
      <c r="M12" s="7"/>
      <c r="N12" s="7"/>
      <c r="O12" s="7"/>
      <c r="P12" s="168" t="str">
        <f t="shared" si="1"/>
        <v/>
      </c>
      <c r="Q12" s="21" t="str">
        <f>IFERROR(VLOOKUP(J12,'Totaal pupillen - meisjes'!B:B,1,FALSE),"")</f>
        <v/>
      </c>
      <c r="R12" s="16"/>
      <c r="S12" s="10"/>
      <c r="T12" s="10"/>
      <c r="U12" s="10"/>
      <c r="V12" s="7"/>
      <c r="Y12" s="174" t="str">
        <f t="shared" si="2"/>
        <v/>
      </c>
      <c r="Z12" s="21" t="str">
        <f>IFERROR(VLOOKUP(S12,'Totaal miniemen - jongens'!B:B,1,FALSE),"")</f>
        <v/>
      </c>
      <c r="AA12" s="16"/>
      <c r="AB12" s="10"/>
      <c r="AC12" s="10"/>
      <c r="AD12" s="10"/>
      <c r="AE12" s="7"/>
      <c r="AF12" s="7"/>
      <c r="AG12" s="7"/>
      <c r="AH12" s="179" t="str">
        <f t="shared" si="3"/>
        <v/>
      </c>
    </row>
    <row r="13" spans="1:34" x14ac:dyDescent="0.3">
      <c r="F13" s="7"/>
      <c r="G13" s="166" t="str">
        <f t="shared" si="0"/>
        <v/>
      </c>
      <c r="H13" s="18" t="str">
        <f>IFERROR(VLOOKUP(A13,'Totaal pupillen - jongens'!B:B,1,FALSE),"")</f>
        <v/>
      </c>
      <c r="I13" s="16"/>
      <c r="J13" s="10"/>
      <c r="K13" s="10"/>
      <c r="L13" s="10"/>
      <c r="M13" s="7"/>
      <c r="N13" s="7"/>
      <c r="O13" s="7"/>
      <c r="P13" s="168" t="str">
        <f t="shared" si="1"/>
        <v/>
      </c>
      <c r="Q13" s="21" t="str">
        <f>IFERROR(VLOOKUP(J13,'Totaal pupillen - meisjes'!B:B,1,FALSE),"")</f>
        <v/>
      </c>
      <c r="R13" s="16"/>
      <c r="S13" s="10"/>
      <c r="T13" s="10"/>
      <c r="U13" s="10"/>
      <c r="V13" s="7"/>
      <c r="Y13" s="174" t="str">
        <f t="shared" si="2"/>
        <v/>
      </c>
      <c r="Z13" s="21" t="str">
        <f>IFERROR(VLOOKUP(S13,'Totaal miniemen - jongens'!B:B,1,FALSE),"")</f>
        <v/>
      </c>
      <c r="AA13" s="16"/>
      <c r="AB13" s="10"/>
      <c r="AC13" s="10"/>
      <c r="AD13" s="10"/>
      <c r="AE13" s="7"/>
      <c r="AF13" s="7"/>
      <c r="AG13" s="7"/>
      <c r="AH13" s="179" t="str">
        <f t="shared" si="3"/>
        <v/>
      </c>
    </row>
    <row r="14" spans="1:34" x14ac:dyDescent="0.3">
      <c r="F14" s="7"/>
      <c r="G14" s="166" t="str">
        <f t="shared" si="0"/>
        <v/>
      </c>
      <c r="H14" s="18" t="str">
        <f>IFERROR(VLOOKUP(A14,'Totaal pupillen - jongens'!B:B,1,FALSE),"")</f>
        <v/>
      </c>
      <c r="I14" s="16"/>
      <c r="J14" s="10"/>
      <c r="K14" s="10"/>
      <c r="L14" s="10"/>
      <c r="M14" s="7"/>
      <c r="N14" s="7"/>
      <c r="O14" s="7"/>
      <c r="P14" s="168" t="str">
        <f t="shared" si="1"/>
        <v/>
      </c>
      <c r="Q14" s="21" t="str">
        <f>IFERROR(VLOOKUP(J14,'Totaal pupillen - meisjes'!B:B,1,FALSE),"")</f>
        <v/>
      </c>
      <c r="R14" s="16"/>
      <c r="S14" s="10"/>
      <c r="T14" s="10"/>
      <c r="U14" s="10"/>
      <c r="V14" s="7"/>
      <c r="Y14" s="174" t="str">
        <f t="shared" si="2"/>
        <v/>
      </c>
      <c r="Z14" s="21" t="str">
        <f>IFERROR(VLOOKUP(S14,'Totaal miniemen - jongens'!B:B,1,FALSE),"")</f>
        <v/>
      </c>
      <c r="AA14" s="16"/>
      <c r="AB14" s="10"/>
      <c r="AC14" s="10"/>
      <c r="AD14" s="10"/>
      <c r="AE14" s="7"/>
      <c r="AF14" s="7"/>
      <c r="AG14" s="7"/>
      <c r="AH14" s="179" t="str">
        <f t="shared" si="3"/>
        <v/>
      </c>
    </row>
    <row r="15" spans="1:34" x14ac:dyDescent="0.3">
      <c r="F15" s="7"/>
      <c r="G15" s="166" t="str">
        <f t="shared" si="0"/>
        <v/>
      </c>
      <c r="H15" s="18" t="str">
        <f>IFERROR(VLOOKUP(A15,'Totaal pupillen - jongens'!B:B,1,FALSE),"")</f>
        <v/>
      </c>
      <c r="I15" s="16"/>
      <c r="J15" s="10"/>
      <c r="K15" s="10"/>
      <c r="L15" s="10"/>
      <c r="M15" s="7"/>
      <c r="N15" s="7"/>
      <c r="O15" s="7"/>
      <c r="P15" s="168" t="str">
        <f t="shared" si="1"/>
        <v/>
      </c>
      <c r="Q15" s="21" t="str">
        <f>IFERROR(VLOOKUP(J15,'Totaal pupillen - meisjes'!B:B,1,FALSE),"")</f>
        <v/>
      </c>
      <c r="R15" s="16"/>
      <c r="S15" s="10"/>
      <c r="T15" s="10"/>
      <c r="U15" s="10"/>
      <c r="V15" s="7"/>
      <c r="Y15" s="174" t="str">
        <f t="shared" si="2"/>
        <v/>
      </c>
      <c r="Z15" s="21" t="str">
        <f>IFERROR(VLOOKUP(S15,'Totaal miniemen - jongens'!B:B,1,FALSE),"")</f>
        <v/>
      </c>
      <c r="AA15" s="16"/>
      <c r="AB15" s="10"/>
      <c r="AC15" s="10"/>
      <c r="AD15" s="10"/>
      <c r="AE15" s="7"/>
      <c r="AF15" s="7"/>
      <c r="AG15" s="7"/>
      <c r="AH15" s="179" t="str">
        <f t="shared" si="3"/>
        <v/>
      </c>
    </row>
    <row r="16" spans="1:34" x14ac:dyDescent="0.3">
      <c r="F16" s="7"/>
      <c r="G16" s="166" t="str">
        <f t="shared" si="0"/>
        <v/>
      </c>
      <c r="H16" s="18" t="str">
        <f>IFERROR(VLOOKUP(A16,'Totaal pupillen - jongens'!B:B,1,FALSE),"")</f>
        <v/>
      </c>
      <c r="I16" s="16"/>
      <c r="J16" s="10"/>
      <c r="K16" s="10"/>
      <c r="L16" s="10"/>
      <c r="M16" s="7"/>
      <c r="N16" s="7"/>
      <c r="O16" s="7"/>
      <c r="P16" s="168" t="str">
        <f t="shared" si="1"/>
        <v/>
      </c>
      <c r="Q16" s="21" t="str">
        <f>IFERROR(VLOOKUP(J16,'Totaal pupillen - meisjes'!B:B,1,FALSE),"")</f>
        <v/>
      </c>
      <c r="R16" s="16"/>
      <c r="S16" s="10"/>
      <c r="T16" s="10"/>
      <c r="U16" s="10"/>
      <c r="V16" s="7"/>
      <c r="Y16" s="174" t="str">
        <f t="shared" si="2"/>
        <v/>
      </c>
      <c r="Z16" s="21" t="str">
        <f>IFERROR(VLOOKUP(S16,'Totaal miniemen - jongens'!B:B,1,FALSE),"")</f>
        <v/>
      </c>
      <c r="AA16" s="16"/>
      <c r="AB16" s="10"/>
      <c r="AC16" s="10"/>
      <c r="AD16" s="10"/>
      <c r="AE16" s="7"/>
      <c r="AF16" s="7"/>
      <c r="AG16" s="7"/>
      <c r="AH16" s="179" t="str">
        <f t="shared" si="3"/>
        <v/>
      </c>
    </row>
    <row r="17" spans="6:34" x14ac:dyDescent="0.3">
      <c r="F17" s="7"/>
      <c r="G17" s="166" t="str">
        <f t="shared" si="0"/>
        <v/>
      </c>
      <c r="H17" s="18" t="str">
        <f>IFERROR(VLOOKUP(A17,'Totaal pupillen - jongens'!B:B,1,FALSE),"")</f>
        <v/>
      </c>
      <c r="I17" s="16"/>
      <c r="J17" s="10"/>
      <c r="K17" s="10"/>
      <c r="L17" s="10"/>
      <c r="M17" s="7"/>
      <c r="N17" s="7"/>
      <c r="O17" s="7"/>
      <c r="P17" s="168" t="str">
        <f t="shared" si="1"/>
        <v/>
      </c>
      <c r="Q17" s="21" t="str">
        <f>IFERROR(VLOOKUP(J17,'Totaal pupillen - meisjes'!B:B,1,FALSE),"")</f>
        <v/>
      </c>
      <c r="R17" s="16"/>
      <c r="S17" s="10"/>
      <c r="T17" s="10"/>
      <c r="U17" s="10"/>
      <c r="V17" s="7"/>
      <c r="Y17" s="174" t="str">
        <f t="shared" si="2"/>
        <v/>
      </c>
      <c r="Z17" s="21" t="str">
        <f>IFERROR(VLOOKUP(S17,'Totaal miniemen - jongens'!B:B,1,FALSE),"")</f>
        <v/>
      </c>
      <c r="AA17" s="16"/>
      <c r="AB17" s="10"/>
      <c r="AC17" s="10"/>
      <c r="AD17" s="10"/>
      <c r="AE17" s="7"/>
      <c r="AF17" s="7"/>
      <c r="AG17" s="7"/>
      <c r="AH17" s="179" t="str">
        <f t="shared" si="3"/>
        <v/>
      </c>
    </row>
    <row r="18" spans="6:34" x14ac:dyDescent="0.3">
      <c r="F18" s="7"/>
      <c r="G18" s="166" t="str">
        <f t="shared" si="0"/>
        <v/>
      </c>
      <c r="H18" s="18" t="str">
        <f>IFERROR(VLOOKUP(A18,'Totaal pupillen - jongens'!B:B,1,FALSE),"")</f>
        <v/>
      </c>
      <c r="I18" s="16"/>
      <c r="J18" s="10"/>
      <c r="K18" s="10"/>
      <c r="L18" s="10"/>
      <c r="M18" s="7"/>
      <c r="N18" s="7"/>
      <c r="O18" s="7"/>
      <c r="P18" s="168" t="str">
        <f t="shared" si="1"/>
        <v/>
      </c>
      <c r="Q18" s="21" t="str">
        <f>IFERROR(VLOOKUP(J18,'Totaal pupillen - meisjes'!B:B,1,FALSE),"")</f>
        <v/>
      </c>
      <c r="R18" s="16"/>
      <c r="S18" s="10"/>
      <c r="T18" s="10"/>
      <c r="U18" s="10"/>
      <c r="V18" s="7"/>
      <c r="Y18" s="174" t="str">
        <f t="shared" si="2"/>
        <v/>
      </c>
      <c r="Z18" s="21" t="str">
        <f>IFERROR(VLOOKUP(S18,'Totaal miniemen - jongens'!B:B,1,FALSE),"")</f>
        <v/>
      </c>
      <c r="AA18" s="16"/>
      <c r="AB18" s="10"/>
      <c r="AC18" s="10"/>
      <c r="AD18" s="10"/>
      <c r="AE18" s="7"/>
      <c r="AF18" s="7"/>
      <c r="AG18" s="7"/>
      <c r="AH18" s="179" t="str">
        <f t="shared" si="3"/>
        <v/>
      </c>
    </row>
    <row r="19" spans="6:34" x14ac:dyDescent="0.3">
      <c r="F19" s="7"/>
      <c r="G19" s="166" t="str">
        <f t="shared" si="0"/>
        <v/>
      </c>
      <c r="H19" s="18" t="str">
        <f>IFERROR(VLOOKUP(A19,'Totaal pupillen - jongens'!B:B,1,FALSE),"")</f>
        <v/>
      </c>
      <c r="I19" s="16"/>
      <c r="J19" s="10"/>
      <c r="K19" s="10"/>
      <c r="L19" s="10"/>
      <c r="M19" s="7"/>
      <c r="N19" s="7"/>
      <c r="O19" s="7"/>
      <c r="P19" s="168" t="str">
        <f t="shared" si="1"/>
        <v/>
      </c>
      <c r="Q19" s="21" t="str">
        <f>IFERROR(VLOOKUP(J19,'Totaal pupillen - meisjes'!B:B,1,FALSE),"")</f>
        <v/>
      </c>
      <c r="R19" s="16"/>
      <c r="S19" s="10"/>
      <c r="T19" s="10"/>
      <c r="U19" s="10"/>
      <c r="V19" s="7"/>
      <c r="Y19" s="174" t="str">
        <f t="shared" si="2"/>
        <v/>
      </c>
      <c r="Z19" s="21" t="str">
        <f>IFERROR(VLOOKUP(S19,'Totaal miniemen - jongens'!B:B,1,FALSE),"")</f>
        <v/>
      </c>
      <c r="AA19" s="16"/>
      <c r="AB19" s="10"/>
      <c r="AC19" s="10"/>
      <c r="AD19" s="10"/>
      <c r="AE19" s="7"/>
      <c r="AF19" s="7"/>
      <c r="AG19" s="7"/>
      <c r="AH19" s="179" t="str">
        <f t="shared" si="3"/>
        <v/>
      </c>
    </row>
    <row r="20" spans="6:34" x14ac:dyDescent="0.3">
      <c r="F20" s="7"/>
      <c r="G20" s="166" t="str">
        <f t="shared" si="0"/>
        <v/>
      </c>
      <c r="H20" s="18" t="str">
        <f>IFERROR(VLOOKUP(A20,'Totaal pupillen - jongens'!B:B,1,FALSE),"")</f>
        <v/>
      </c>
      <c r="I20" s="16"/>
      <c r="J20" s="10"/>
      <c r="K20" s="10"/>
      <c r="L20" s="10"/>
      <c r="M20" s="7"/>
      <c r="N20" s="7"/>
      <c r="O20" s="7"/>
      <c r="P20" s="168" t="str">
        <f t="shared" si="1"/>
        <v/>
      </c>
      <c r="Q20" s="21" t="str">
        <f>IFERROR(VLOOKUP(J20,'Totaal pupillen - meisjes'!B:B,1,FALSE),"")</f>
        <v/>
      </c>
      <c r="R20" s="16"/>
      <c r="S20" s="10"/>
      <c r="T20" s="10"/>
      <c r="U20" s="10"/>
      <c r="V20" s="7"/>
      <c r="Y20" s="174" t="str">
        <f t="shared" si="2"/>
        <v/>
      </c>
      <c r="Z20" s="21" t="str">
        <f>IFERROR(VLOOKUP(S20,'Totaal miniemen - jongens'!B:B,1,FALSE),"")</f>
        <v/>
      </c>
      <c r="AA20" s="16"/>
      <c r="AB20" s="10"/>
      <c r="AC20" s="10"/>
      <c r="AD20" s="10"/>
      <c r="AE20" s="7"/>
      <c r="AF20" s="7"/>
      <c r="AG20" s="7"/>
      <c r="AH20" s="179" t="str">
        <f t="shared" si="3"/>
        <v/>
      </c>
    </row>
    <row r="21" spans="6:34" x14ac:dyDescent="0.3">
      <c r="F21" s="7"/>
      <c r="G21" s="166" t="str">
        <f t="shared" si="0"/>
        <v/>
      </c>
      <c r="H21" s="18" t="str">
        <f>IFERROR(VLOOKUP(A21,'Totaal pupillen - jongens'!B:B,1,FALSE),"")</f>
        <v/>
      </c>
      <c r="I21" s="16"/>
      <c r="J21" s="10"/>
      <c r="K21" s="10"/>
      <c r="L21" s="10"/>
      <c r="M21" s="7"/>
      <c r="N21" s="7"/>
      <c r="O21" s="7"/>
      <c r="P21" s="168" t="str">
        <f t="shared" si="1"/>
        <v/>
      </c>
      <c r="Q21" s="21" t="str">
        <f>IFERROR(VLOOKUP(J21,'Totaal pupillen - meisjes'!B:B,1,FALSE),"")</f>
        <v/>
      </c>
      <c r="R21" s="16"/>
      <c r="S21" s="10"/>
      <c r="T21" s="10"/>
      <c r="U21" s="10"/>
      <c r="V21" s="7"/>
      <c r="Y21" s="174" t="str">
        <f t="shared" si="2"/>
        <v/>
      </c>
      <c r="Z21" s="21" t="str">
        <f>IFERROR(VLOOKUP(S21,'Totaal miniemen - jongens'!B:B,1,FALSE),"")</f>
        <v/>
      </c>
      <c r="AA21" s="16"/>
      <c r="AB21" s="10"/>
      <c r="AC21" s="10"/>
      <c r="AD21" s="10"/>
      <c r="AE21" s="7"/>
      <c r="AF21" s="7"/>
      <c r="AG21" s="7"/>
      <c r="AH21" s="179" t="str">
        <f t="shared" si="3"/>
        <v/>
      </c>
    </row>
    <row r="22" spans="6:34" x14ac:dyDescent="0.3">
      <c r="F22" s="7"/>
      <c r="G22" s="166" t="str">
        <f t="shared" si="0"/>
        <v/>
      </c>
      <c r="H22" s="18" t="str">
        <f>IFERROR(VLOOKUP(A22,'Totaal pupillen - jongens'!B:B,1,FALSE),"")</f>
        <v/>
      </c>
      <c r="I22" s="16"/>
      <c r="J22" s="10"/>
      <c r="K22" s="10"/>
      <c r="L22" s="10"/>
      <c r="M22" s="7"/>
      <c r="N22" s="7"/>
      <c r="O22" s="7"/>
      <c r="P22" s="168" t="str">
        <f t="shared" si="1"/>
        <v/>
      </c>
      <c r="Q22" s="21" t="str">
        <f>IFERROR(VLOOKUP(J22,'Totaal pupillen - meisjes'!B:B,1,FALSE),"")</f>
        <v/>
      </c>
      <c r="R22" s="16"/>
      <c r="S22" s="10"/>
      <c r="T22" s="10"/>
      <c r="U22" s="10"/>
      <c r="V22" s="7"/>
      <c r="Y22" s="174" t="str">
        <f t="shared" si="2"/>
        <v/>
      </c>
      <c r="Z22" s="21" t="str">
        <f>IFERROR(VLOOKUP(S22,'Totaal miniemen - jongens'!B:B,1,FALSE),"")</f>
        <v/>
      </c>
      <c r="AA22" s="16"/>
      <c r="AB22" s="10"/>
      <c r="AC22" s="10"/>
      <c r="AD22" s="10"/>
      <c r="AE22" s="7"/>
      <c r="AF22" s="7"/>
      <c r="AG22" s="7"/>
      <c r="AH22" s="179" t="str">
        <f t="shared" si="3"/>
        <v/>
      </c>
    </row>
    <row r="23" spans="6:34" x14ac:dyDescent="0.3">
      <c r="F23" s="7"/>
      <c r="G23" s="166" t="str">
        <f t="shared" si="0"/>
        <v/>
      </c>
      <c r="H23" s="18" t="str">
        <f>IFERROR(VLOOKUP(A23,'Totaal pupillen - jongens'!B:B,1,FALSE),"")</f>
        <v/>
      </c>
      <c r="I23" s="16"/>
      <c r="J23" s="10"/>
      <c r="K23" s="10"/>
      <c r="L23" s="10"/>
      <c r="M23" s="7"/>
      <c r="N23" s="7"/>
      <c r="O23" s="7"/>
      <c r="P23" s="168" t="str">
        <f t="shared" si="1"/>
        <v/>
      </c>
      <c r="Q23" s="21" t="str">
        <f>IFERROR(VLOOKUP(J23,'Totaal pupillen - meisjes'!B:B,1,FALSE),"")</f>
        <v/>
      </c>
      <c r="R23" s="16"/>
      <c r="S23" s="10"/>
      <c r="T23" s="10"/>
      <c r="U23" s="10"/>
      <c r="V23" s="7"/>
      <c r="Y23" s="174" t="str">
        <f t="shared" si="2"/>
        <v/>
      </c>
      <c r="Z23" s="21" t="str">
        <f>IFERROR(VLOOKUP(S23,'Totaal miniemen - jongens'!B:B,1,FALSE),"")</f>
        <v/>
      </c>
      <c r="AA23" s="16"/>
      <c r="AB23" s="10"/>
      <c r="AC23" s="10"/>
      <c r="AD23" s="10"/>
      <c r="AE23" s="7"/>
      <c r="AF23" s="7"/>
      <c r="AG23" s="7"/>
      <c r="AH23" s="179" t="str">
        <f t="shared" si="3"/>
        <v/>
      </c>
    </row>
    <row r="24" spans="6:34" x14ac:dyDescent="0.3">
      <c r="F24" s="7"/>
      <c r="G24" s="166" t="str">
        <f t="shared" si="0"/>
        <v/>
      </c>
      <c r="H24" s="18" t="str">
        <f>IFERROR(VLOOKUP(A24,'Totaal pupillen - jongens'!B:B,1,FALSE),"")</f>
        <v/>
      </c>
      <c r="I24" s="16"/>
      <c r="J24" s="10"/>
      <c r="K24" s="10"/>
      <c r="L24" s="10"/>
      <c r="M24" s="7"/>
      <c r="N24" s="7"/>
      <c r="O24" s="7"/>
      <c r="P24" s="168" t="str">
        <f t="shared" si="1"/>
        <v/>
      </c>
      <c r="Q24" s="21" t="str">
        <f>IFERROR(VLOOKUP(J24,'Totaal pupillen - meisjes'!B:B,1,FALSE),"")</f>
        <v/>
      </c>
      <c r="R24" s="16"/>
      <c r="S24" s="10"/>
      <c r="T24" s="10"/>
      <c r="U24" s="10"/>
      <c r="V24" s="7"/>
      <c r="Y24" s="174" t="str">
        <f t="shared" si="2"/>
        <v/>
      </c>
      <c r="Z24" s="21" t="str">
        <f>IFERROR(VLOOKUP(S24,'Totaal miniemen - jongens'!B:B,1,FALSE),"")</f>
        <v/>
      </c>
      <c r="AA24" s="16"/>
      <c r="AB24" s="10"/>
      <c r="AC24" s="10"/>
      <c r="AD24" s="10"/>
      <c r="AE24" s="7"/>
      <c r="AF24" s="7"/>
      <c r="AG24" s="7"/>
      <c r="AH24" s="179" t="str">
        <f t="shared" si="3"/>
        <v/>
      </c>
    </row>
    <row r="25" spans="6:34" x14ac:dyDescent="0.3">
      <c r="F25" s="7"/>
      <c r="G25" s="166" t="str">
        <f t="shared" si="0"/>
        <v/>
      </c>
      <c r="H25" s="18" t="str">
        <f>IFERROR(VLOOKUP(A25,'Totaal pupillen - jongens'!B:B,1,FALSE),"")</f>
        <v/>
      </c>
      <c r="I25" s="16"/>
      <c r="J25" s="10"/>
      <c r="K25" s="10"/>
      <c r="L25" s="10"/>
      <c r="M25" s="7"/>
      <c r="N25" s="7"/>
      <c r="O25" s="7"/>
      <c r="P25" s="168" t="str">
        <f t="shared" si="1"/>
        <v/>
      </c>
      <c r="Q25" s="21" t="str">
        <f>IFERROR(VLOOKUP(J25,'Totaal pupillen - meisjes'!B:B,1,FALSE),"")</f>
        <v/>
      </c>
      <c r="R25" s="16"/>
      <c r="S25" s="10"/>
      <c r="T25" s="10"/>
      <c r="U25" s="10"/>
      <c r="V25" s="7"/>
      <c r="Y25" s="174" t="str">
        <f t="shared" si="2"/>
        <v/>
      </c>
      <c r="Z25" s="21" t="str">
        <f>IFERROR(VLOOKUP(S25,'Totaal miniemen - jongens'!B:B,1,FALSE),"")</f>
        <v/>
      </c>
      <c r="AA25" s="16"/>
      <c r="AB25" s="10"/>
      <c r="AC25" s="10"/>
      <c r="AD25" s="10"/>
      <c r="AE25" s="7"/>
      <c r="AF25" s="7"/>
      <c r="AG25" s="7"/>
      <c r="AH25" s="179" t="str">
        <f t="shared" si="3"/>
        <v/>
      </c>
    </row>
    <row r="26" spans="6:34" x14ac:dyDescent="0.3">
      <c r="F26" s="7"/>
      <c r="G26" s="166" t="str">
        <f t="shared" si="0"/>
        <v/>
      </c>
      <c r="H26" s="18" t="str">
        <f>IFERROR(VLOOKUP(A26,'Totaal pupillen - jongens'!B:B,1,FALSE),"")</f>
        <v/>
      </c>
      <c r="I26" s="16"/>
      <c r="J26" s="10"/>
      <c r="K26" s="10"/>
      <c r="L26" s="10"/>
      <c r="M26" s="7"/>
      <c r="N26" s="7"/>
      <c r="O26" s="7"/>
      <c r="P26" s="168" t="str">
        <f t="shared" si="1"/>
        <v/>
      </c>
      <c r="Q26" s="21" t="str">
        <f>IFERROR(VLOOKUP(J26,'Totaal pupillen - meisjes'!B:B,1,FALSE),"")</f>
        <v/>
      </c>
      <c r="R26" s="16"/>
      <c r="S26" s="10"/>
      <c r="T26" s="10"/>
      <c r="U26" s="10"/>
      <c r="V26" s="7"/>
      <c r="Y26" s="174" t="str">
        <f t="shared" si="2"/>
        <v/>
      </c>
      <c r="Z26" s="21" t="str">
        <f>IFERROR(VLOOKUP(S26,'Totaal miniemen - jongens'!B:B,1,FALSE),"")</f>
        <v/>
      </c>
      <c r="AA26" s="16"/>
      <c r="AB26" s="10"/>
      <c r="AC26" s="10"/>
      <c r="AD26" s="10"/>
      <c r="AE26" s="7"/>
      <c r="AF26" s="7"/>
      <c r="AG26" s="7"/>
      <c r="AH26" s="179" t="str">
        <f t="shared" si="3"/>
        <v/>
      </c>
    </row>
    <row r="27" spans="6:34" x14ac:dyDescent="0.3">
      <c r="F27" s="7"/>
      <c r="G27" s="166" t="str">
        <f t="shared" si="0"/>
        <v/>
      </c>
      <c r="H27" s="18" t="str">
        <f>IFERROR(VLOOKUP(A27,'Totaal pupillen - jongens'!B:B,1,FALSE),"")</f>
        <v/>
      </c>
      <c r="I27" s="16"/>
      <c r="J27" s="10"/>
      <c r="K27" s="10"/>
      <c r="L27" s="10"/>
      <c r="M27" s="7"/>
      <c r="N27" s="7"/>
      <c r="O27" s="7"/>
      <c r="P27" s="168" t="str">
        <f t="shared" si="1"/>
        <v/>
      </c>
      <c r="Q27" s="21" t="str">
        <f>IFERROR(VLOOKUP(J27,'Totaal pupillen - meisjes'!B:B,1,FALSE),"")</f>
        <v/>
      </c>
      <c r="R27" s="16"/>
      <c r="S27" s="10"/>
      <c r="T27" s="10"/>
      <c r="U27" s="10"/>
      <c r="V27" s="7"/>
      <c r="Y27" s="174" t="str">
        <f t="shared" si="2"/>
        <v/>
      </c>
      <c r="Z27" s="21" t="str">
        <f>IFERROR(VLOOKUP(S27,'Totaal miniemen - jongens'!B:B,1,FALSE),"")</f>
        <v/>
      </c>
      <c r="AA27" s="16"/>
      <c r="AB27" s="10"/>
      <c r="AC27" s="10"/>
      <c r="AD27" s="10"/>
      <c r="AE27" s="7"/>
      <c r="AF27" s="7"/>
      <c r="AG27" s="7"/>
      <c r="AH27" s="179" t="str">
        <f t="shared" si="3"/>
        <v/>
      </c>
    </row>
    <row r="28" spans="6:34" x14ac:dyDescent="0.3">
      <c r="F28" s="7"/>
      <c r="G28" s="166" t="str">
        <f t="shared" si="0"/>
        <v/>
      </c>
      <c r="H28" s="18" t="str">
        <f>IFERROR(VLOOKUP(A28,'Totaal pupillen - jongens'!B:B,1,FALSE),"")</f>
        <v/>
      </c>
      <c r="I28" s="16"/>
      <c r="J28" s="10"/>
      <c r="K28" s="10"/>
      <c r="L28" s="10"/>
      <c r="M28" s="7"/>
      <c r="N28" s="7"/>
      <c r="O28" s="7"/>
      <c r="P28" s="168" t="str">
        <f t="shared" si="1"/>
        <v/>
      </c>
      <c r="Q28" s="21" t="str">
        <f>IFERROR(VLOOKUP(J28,'Totaal pupillen - meisjes'!B:B,1,FALSE),"")</f>
        <v/>
      </c>
      <c r="R28" s="16"/>
      <c r="S28" s="10"/>
      <c r="T28" s="10"/>
      <c r="U28" s="10"/>
      <c r="V28" s="7"/>
      <c r="Y28" s="174" t="str">
        <f t="shared" si="2"/>
        <v/>
      </c>
      <c r="Z28" s="21" t="str">
        <f>IFERROR(VLOOKUP(S28,'Totaal miniemen - jongens'!B:B,1,FALSE),"")</f>
        <v/>
      </c>
      <c r="AA28" s="16"/>
      <c r="AB28" s="10"/>
      <c r="AC28" s="10"/>
      <c r="AD28" s="10"/>
      <c r="AE28" s="7"/>
      <c r="AF28" s="7"/>
      <c r="AG28" s="7"/>
      <c r="AH28" s="179" t="str">
        <f t="shared" si="3"/>
        <v/>
      </c>
    </row>
    <row r="29" spans="6:34" x14ac:dyDescent="0.3">
      <c r="F29" s="7"/>
      <c r="G29" s="166" t="str">
        <f t="shared" si="0"/>
        <v/>
      </c>
      <c r="H29" s="18" t="str">
        <f>IFERROR(VLOOKUP(A29,'Totaal pupillen - jongens'!B:B,1,FALSE),"")</f>
        <v/>
      </c>
      <c r="I29" s="16"/>
      <c r="J29" s="10"/>
      <c r="K29" s="10"/>
      <c r="L29" s="10"/>
      <c r="M29" s="7"/>
      <c r="N29" s="7"/>
      <c r="O29" s="7"/>
      <c r="P29" s="168" t="str">
        <f t="shared" si="1"/>
        <v/>
      </c>
      <c r="Q29" s="21" t="str">
        <f>IFERROR(VLOOKUP(J29,'Totaal pupillen - meisjes'!B:B,1,FALSE),"")</f>
        <v/>
      </c>
      <c r="R29" s="16"/>
      <c r="S29" s="10"/>
      <c r="T29" s="10"/>
      <c r="U29" s="10"/>
      <c r="V29" s="7"/>
      <c r="Y29" s="174" t="str">
        <f t="shared" si="2"/>
        <v/>
      </c>
      <c r="Z29" s="21" t="str">
        <f>IFERROR(VLOOKUP(S29,'Totaal miniemen - jongens'!B:B,1,FALSE),"")</f>
        <v/>
      </c>
      <c r="AA29" s="16"/>
      <c r="AB29" s="10"/>
      <c r="AC29" s="10"/>
      <c r="AD29" s="10"/>
      <c r="AE29" s="7"/>
      <c r="AF29" s="7"/>
      <c r="AG29" s="7"/>
      <c r="AH29" s="179" t="str">
        <f t="shared" si="3"/>
        <v/>
      </c>
    </row>
    <row r="30" spans="6:34" x14ac:dyDescent="0.3">
      <c r="F30" s="7"/>
      <c r="G30" s="166" t="str">
        <f t="shared" si="0"/>
        <v/>
      </c>
      <c r="H30" s="18" t="str">
        <f>IFERROR(VLOOKUP(A30,'Totaal pupillen - jongens'!B:B,1,FALSE),"")</f>
        <v/>
      </c>
      <c r="I30" s="16"/>
      <c r="J30" s="10"/>
      <c r="K30" s="10"/>
      <c r="L30" s="10"/>
      <c r="M30" s="7"/>
      <c r="N30" s="7"/>
      <c r="O30" s="7"/>
      <c r="P30" s="168" t="str">
        <f t="shared" si="1"/>
        <v/>
      </c>
      <c r="Q30" s="21" t="str">
        <f>IFERROR(VLOOKUP(J30,'Totaal pupillen - meisjes'!B:B,1,FALSE),"")</f>
        <v/>
      </c>
      <c r="R30" s="16"/>
      <c r="S30" s="10"/>
      <c r="T30" s="10"/>
      <c r="U30" s="10"/>
      <c r="V30" s="7"/>
      <c r="Y30" s="174" t="str">
        <f t="shared" si="2"/>
        <v/>
      </c>
      <c r="Z30" s="21" t="str">
        <f>IFERROR(VLOOKUP(S30,'Totaal miniemen - jongens'!B:B,1,FALSE),"")</f>
        <v/>
      </c>
      <c r="AA30" s="16"/>
      <c r="AB30" s="10"/>
      <c r="AC30" s="10"/>
      <c r="AD30" s="10"/>
      <c r="AE30" s="7"/>
      <c r="AF30" s="7"/>
      <c r="AG30" s="7"/>
      <c r="AH30" s="179" t="str">
        <f t="shared" si="3"/>
        <v/>
      </c>
    </row>
    <row r="31" spans="6:34" x14ac:dyDescent="0.3">
      <c r="F31" s="7"/>
      <c r="G31" s="166" t="str">
        <f t="shared" si="0"/>
        <v/>
      </c>
      <c r="H31" s="18" t="str">
        <f>IFERROR(VLOOKUP(A31,'Totaal pupillen - jongens'!B:B,1,FALSE),"")</f>
        <v/>
      </c>
      <c r="I31" s="16"/>
      <c r="J31" s="10"/>
      <c r="K31" s="10"/>
      <c r="L31" s="10"/>
      <c r="M31" s="7"/>
      <c r="N31" s="7"/>
      <c r="O31" s="7"/>
      <c r="P31" s="168" t="str">
        <f t="shared" si="1"/>
        <v/>
      </c>
      <c r="Q31" s="21" t="str">
        <f>IFERROR(VLOOKUP(J31,'Totaal pupillen - meisjes'!B:B,1,FALSE),"")</f>
        <v/>
      </c>
      <c r="R31" s="16"/>
      <c r="S31" s="10"/>
      <c r="T31" s="10"/>
      <c r="U31" s="10"/>
      <c r="V31" s="7"/>
      <c r="Y31" s="174" t="str">
        <f t="shared" si="2"/>
        <v/>
      </c>
      <c r="Z31" s="21" t="str">
        <f>IFERROR(VLOOKUP(S31,'Totaal miniemen - jongens'!B:B,1,FALSE),"")</f>
        <v/>
      </c>
      <c r="AA31" s="16"/>
      <c r="AB31" s="10"/>
      <c r="AC31" s="10"/>
      <c r="AD31" s="10"/>
      <c r="AE31" s="7"/>
      <c r="AF31" s="7"/>
      <c r="AG31" s="7"/>
      <c r="AH31" s="179" t="str">
        <f t="shared" si="3"/>
        <v/>
      </c>
    </row>
    <row r="32" spans="6:34" x14ac:dyDescent="0.3">
      <c r="F32" s="7"/>
      <c r="G32" s="166" t="str">
        <f t="shared" si="0"/>
        <v/>
      </c>
      <c r="H32" s="18" t="str">
        <f>IFERROR(VLOOKUP(A32,'Totaal pupillen - jongens'!B:B,1,FALSE),"")</f>
        <v/>
      </c>
      <c r="I32" s="16"/>
      <c r="J32" s="10"/>
      <c r="K32" s="10"/>
      <c r="L32" s="10"/>
      <c r="M32" s="7"/>
      <c r="N32" s="7"/>
      <c r="O32" s="7"/>
      <c r="P32" s="168" t="str">
        <f t="shared" si="1"/>
        <v/>
      </c>
      <c r="Q32" s="21" t="str">
        <f>IFERROR(VLOOKUP(J32,'Totaal pupillen - meisjes'!B:B,1,FALSE),"")</f>
        <v/>
      </c>
      <c r="R32" s="16"/>
      <c r="S32" s="10"/>
      <c r="T32" s="10"/>
      <c r="U32" s="10"/>
      <c r="V32" s="7"/>
      <c r="Y32" s="174" t="str">
        <f t="shared" si="2"/>
        <v/>
      </c>
      <c r="Z32" s="21" t="str">
        <f>IFERROR(VLOOKUP(S32,'Totaal miniemen - jongens'!B:B,1,FALSE),"")</f>
        <v/>
      </c>
      <c r="AA32" s="16"/>
      <c r="AB32" s="10"/>
      <c r="AC32" s="10"/>
      <c r="AD32" s="10"/>
      <c r="AE32" s="7"/>
      <c r="AF32" s="7"/>
      <c r="AG32" s="7"/>
      <c r="AH32" s="179" t="str">
        <f t="shared" si="3"/>
        <v/>
      </c>
    </row>
    <row r="33" spans="6:34" x14ac:dyDescent="0.3">
      <c r="F33" s="7"/>
      <c r="G33" s="166" t="str">
        <f t="shared" si="0"/>
        <v/>
      </c>
      <c r="H33" s="18" t="str">
        <f>IFERROR(VLOOKUP(A33,'Totaal pupillen - jongens'!B:B,1,FALSE),"")</f>
        <v/>
      </c>
      <c r="I33" s="16"/>
      <c r="J33" s="10"/>
      <c r="K33" s="10"/>
      <c r="L33" s="10"/>
      <c r="M33" s="7"/>
      <c r="N33" s="7"/>
      <c r="O33" s="7"/>
      <c r="P33" s="168" t="str">
        <f t="shared" si="1"/>
        <v/>
      </c>
      <c r="Q33" s="21" t="str">
        <f>IFERROR(VLOOKUP(J33,'Totaal pupillen - meisjes'!B:B,1,FALSE),"")</f>
        <v/>
      </c>
      <c r="R33" s="16"/>
      <c r="S33" s="10"/>
      <c r="T33" s="10"/>
      <c r="U33" s="10"/>
      <c r="V33" s="7"/>
      <c r="Y33" s="174" t="str">
        <f t="shared" si="2"/>
        <v/>
      </c>
      <c r="Z33" s="21" t="str">
        <f>IFERROR(VLOOKUP(S33,'Totaal miniemen - jongens'!B:B,1,FALSE),"")</f>
        <v/>
      </c>
      <c r="AA33" s="16"/>
      <c r="AB33" s="10"/>
      <c r="AC33" s="10"/>
      <c r="AD33" s="10"/>
      <c r="AE33" s="7"/>
      <c r="AF33" s="7"/>
      <c r="AG33" s="7"/>
      <c r="AH33" s="179" t="str">
        <f t="shared" si="3"/>
        <v/>
      </c>
    </row>
    <row r="34" spans="6:34" x14ac:dyDescent="0.3">
      <c r="F34" s="7"/>
      <c r="G34" s="166" t="str">
        <f t="shared" si="0"/>
        <v/>
      </c>
      <c r="H34" s="18" t="str">
        <f>IFERROR(VLOOKUP(A34,'Totaal pupillen - jongens'!B:B,1,FALSE),"")</f>
        <v/>
      </c>
      <c r="I34" s="16"/>
      <c r="J34" s="10"/>
      <c r="K34" s="10"/>
      <c r="L34" s="10"/>
      <c r="M34" s="7"/>
      <c r="N34" s="7"/>
      <c r="O34" s="7"/>
      <c r="P34" s="168" t="str">
        <f t="shared" si="1"/>
        <v/>
      </c>
      <c r="Q34" s="21" t="str">
        <f>IFERROR(VLOOKUP(J34,'Totaal pupillen - meisjes'!B:B,1,FALSE),"")</f>
        <v/>
      </c>
      <c r="R34" s="16"/>
      <c r="S34" s="10"/>
      <c r="T34" s="10"/>
      <c r="U34" s="10"/>
      <c r="V34" s="7"/>
      <c r="Y34" s="174" t="str">
        <f t="shared" si="2"/>
        <v/>
      </c>
      <c r="Z34" s="21" t="str">
        <f>IFERROR(VLOOKUP(S34,'Totaal miniemen - jongens'!B:B,1,FALSE),"")</f>
        <v/>
      </c>
      <c r="AA34" s="16"/>
      <c r="AB34" s="10"/>
      <c r="AC34" s="10"/>
      <c r="AD34" s="10"/>
      <c r="AE34" s="7"/>
      <c r="AF34" s="7"/>
      <c r="AG34" s="7"/>
      <c r="AH34" s="179" t="str">
        <f t="shared" si="3"/>
        <v/>
      </c>
    </row>
    <row r="35" spans="6:34" x14ac:dyDescent="0.3">
      <c r="F35" s="7"/>
      <c r="G35" s="166" t="str">
        <f t="shared" si="0"/>
        <v/>
      </c>
      <c r="H35" s="18" t="str">
        <f>IFERROR(VLOOKUP(A35,'Totaal pupillen - jongens'!B:B,1,FALSE),"")</f>
        <v/>
      </c>
      <c r="I35" s="16"/>
      <c r="J35" s="10"/>
      <c r="K35" s="10"/>
      <c r="L35" s="10"/>
      <c r="M35" s="7"/>
      <c r="N35" s="7"/>
      <c r="O35" s="7"/>
      <c r="P35" s="168" t="str">
        <f t="shared" si="1"/>
        <v/>
      </c>
      <c r="Q35" s="21" t="str">
        <f>IFERROR(VLOOKUP(J35,'Totaal pupillen - meisjes'!B:B,1,FALSE),"")</f>
        <v/>
      </c>
      <c r="R35" s="16"/>
      <c r="S35" s="10"/>
      <c r="T35" s="10"/>
      <c r="U35" s="10"/>
      <c r="V35" s="7"/>
      <c r="Y35" s="174" t="str">
        <f t="shared" si="2"/>
        <v/>
      </c>
      <c r="Z35" s="21" t="str">
        <f>IFERROR(VLOOKUP(S35,'Totaal miniemen - jongens'!B:B,1,FALSE),"")</f>
        <v/>
      </c>
      <c r="AA35" s="16"/>
      <c r="AB35" s="10"/>
      <c r="AC35" s="10"/>
      <c r="AD35" s="10"/>
      <c r="AE35" s="7"/>
      <c r="AF35" s="7"/>
      <c r="AG35" s="7"/>
      <c r="AH35" s="179" t="str">
        <f t="shared" si="3"/>
        <v/>
      </c>
    </row>
    <row r="36" spans="6:34" x14ac:dyDescent="0.3">
      <c r="F36" s="7"/>
      <c r="G36" s="166" t="str">
        <f t="shared" si="0"/>
        <v/>
      </c>
      <c r="H36" s="18" t="str">
        <f>IFERROR(VLOOKUP(A36,'Totaal pupillen - jongens'!B:B,1,FALSE),"")</f>
        <v/>
      </c>
      <c r="I36" s="16"/>
      <c r="J36" s="10"/>
      <c r="K36" s="10"/>
      <c r="L36" s="10"/>
      <c r="M36" s="7"/>
      <c r="N36" s="7"/>
      <c r="O36" s="7"/>
      <c r="P36" s="168" t="str">
        <f t="shared" si="1"/>
        <v/>
      </c>
      <c r="Q36" s="21" t="str">
        <f>IFERROR(VLOOKUP(J36,'Totaal pupillen - meisjes'!B:B,1,FALSE),"")</f>
        <v/>
      </c>
      <c r="R36" s="16"/>
      <c r="S36" s="10"/>
      <c r="T36" s="10"/>
      <c r="U36" s="10"/>
      <c r="V36" s="7"/>
      <c r="Y36" s="174" t="str">
        <f t="shared" si="2"/>
        <v/>
      </c>
      <c r="Z36" s="21" t="str">
        <f>IFERROR(VLOOKUP(S36,'Totaal miniemen - jongens'!B:B,1,FALSE),"")</f>
        <v/>
      </c>
      <c r="AA36" s="16"/>
      <c r="AB36" s="10"/>
      <c r="AC36" s="10"/>
      <c r="AD36" s="10"/>
      <c r="AE36" s="7"/>
      <c r="AF36" s="7"/>
      <c r="AG36" s="7"/>
      <c r="AH36" s="179" t="str">
        <f t="shared" si="3"/>
        <v/>
      </c>
    </row>
    <row r="37" spans="6:34" x14ac:dyDescent="0.3">
      <c r="F37" s="7"/>
      <c r="G37" s="166" t="str">
        <f t="shared" si="0"/>
        <v/>
      </c>
      <c r="H37" s="18" t="str">
        <f>IFERROR(VLOOKUP(A37,'Totaal pupillen - jongens'!B:B,1,FALSE),"")</f>
        <v/>
      </c>
      <c r="I37" s="16"/>
      <c r="J37" s="10"/>
      <c r="K37" s="10"/>
      <c r="L37" s="10"/>
      <c r="M37" s="7"/>
      <c r="N37" s="7"/>
      <c r="O37" s="7"/>
      <c r="P37" s="168" t="str">
        <f t="shared" si="1"/>
        <v/>
      </c>
      <c r="Q37" s="21" t="str">
        <f>IFERROR(VLOOKUP(J37,'Totaal pupillen - meisjes'!B:B,1,FALSE),"")</f>
        <v/>
      </c>
      <c r="R37" s="16"/>
      <c r="S37" s="10"/>
      <c r="T37" s="10"/>
      <c r="U37" s="10"/>
      <c r="V37" s="7"/>
      <c r="Y37" s="174" t="str">
        <f t="shared" si="2"/>
        <v/>
      </c>
      <c r="Z37" s="21" t="str">
        <f>IFERROR(VLOOKUP(S37,'Totaal miniemen - jongens'!B:B,1,FALSE),"")</f>
        <v/>
      </c>
      <c r="AA37" s="16"/>
      <c r="AB37" s="10"/>
      <c r="AC37" s="10"/>
      <c r="AD37" s="10"/>
      <c r="AE37" s="7"/>
      <c r="AF37" s="7"/>
      <c r="AG37" s="7"/>
      <c r="AH37" s="179" t="str">
        <f t="shared" si="3"/>
        <v/>
      </c>
    </row>
    <row r="38" spans="6:34" x14ac:dyDescent="0.3">
      <c r="F38" s="7"/>
      <c r="G38" s="166" t="str">
        <f t="shared" si="0"/>
        <v/>
      </c>
      <c r="H38" s="18" t="str">
        <f>IFERROR(VLOOKUP(A38,'Totaal pupillen - jongens'!B:B,1,FALSE),"")</f>
        <v/>
      </c>
      <c r="I38" s="16"/>
      <c r="J38" s="10"/>
      <c r="K38" s="10"/>
      <c r="L38" s="10"/>
      <c r="M38" s="7"/>
      <c r="N38" s="7"/>
      <c r="O38" s="7"/>
      <c r="P38" s="168" t="str">
        <f t="shared" si="1"/>
        <v/>
      </c>
      <c r="Q38" s="21" t="str">
        <f>IFERROR(VLOOKUP(J38,'Totaal pupillen - meisjes'!B:B,1,FALSE),"")</f>
        <v/>
      </c>
      <c r="R38" s="16"/>
      <c r="S38" s="10"/>
      <c r="T38" s="10"/>
      <c r="U38" s="10"/>
      <c r="V38" s="7"/>
      <c r="Y38" s="174" t="str">
        <f t="shared" si="2"/>
        <v/>
      </c>
      <c r="Z38" s="21" t="str">
        <f>IFERROR(VLOOKUP(S38,'Totaal miniemen - jongens'!B:B,1,FALSE),"")</f>
        <v/>
      </c>
      <c r="AA38" s="16"/>
      <c r="AB38" s="10"/>
      <c r="AC38" s="10"/>
      <c r="AD38" s="10"/>
      <c r="AE38" s="7"/>
      <c r="AF38" s="7"/>
      <c r="AG38" s="7"/>
      <c r="AH38" s="179" t="str">
        <f t="shared" si="3"/>
        <v/>
      </c>
    </row>
    <row r="39" spans="6:34" x14ac:dyDescent="0.3">
      <c r="F39" s="7"/>
      <c r="G39" s="166" t="str">
        <f t="shared" si="0"/>
        <v/>
      </c>
      <c r="H39" s="18" t="str">
        <f>IFERROR(VLOOKUP(A39,'Totaal pupillen - jongens'!B:B,1,FALSE),"")</f>
        <v/>
      </c>
      <c r="I39" s="16"/>
      <c r="J39" s="10"/>
      <c r="K39" s="10"/>
      <c r="L39" s="10"/>
      <c r="M39" s="7"/>
      <c r="N39" s="7"/>
      <c r="O39" s="7"/>
      <c r="P39" s="168" t="str">
        <f t="shared" si="1"/>
        <v/>
      </c>
      <c r="Q39" s="21" t="str">
        <f>IFERROR(VLOOKUP(J39,'Totaal pupillen - meisjes'!B:B,1,FALSE),"")</f>
        <v/>
      </c>
      <c r="R39" s="16"/>
      <c r="S39" s="10"/>
      <c r="T39" s="10"/>
      <c r="U39" s="10"/>
      <c r="V39" s="7"/>
      <c r="Y39" s="174" t="str">
        <f t="shared" si="2"/>
        <v/>
      </c>
      <c r="Z39" s="21" t="str">
        <f>IFERROR(VLOOKUP(S39,'Totaal miniemen - jongens'!B:B,1,FALSE),"")</f>
        <v/>
      </c>
      <c r="AA39" s="16"/>
      <c r="AB39" s="10"/>
      <c r="AC39" s="10"/>
      <c r="AD39" s="10"/>
      <c r="AE39" s="7"/>
      <c r="AF39" s="7"/>
      <c r="AG39" s="7"/>
      <c r="AH39" s="179" t="str">
        <f t="shared" si="3"/>
        <v/>
      </c>
    </row>
    <row r="40" spans="6:34" x14ac:dyDescent="0.3">
      <c r="F40" s="7"/>
      <c r="G40" s="166" t="str">
        <f t="shared" si="0"/>
        <v/>
      </c>
      <c r="H40" s="18" t="str">
        <f>IFERROR(VLOOKUP(A40,'Totaal pupillen - jongens'!B:B,1,FALSE),"")</f>
        <v/>
      </c>
      <c r="I40" s="16"/>
      <c r="J40" s="10"/>
      <c r="K40" s="10"/>
      <c r="L40" s="10"/>
      <c r="M40" s="7"/>
      <c r="N40" s="7"/>
      <c r="O40" s="7"/>
      <c r="P40" s="168" t="str">
        <f t="shared" si="1"/>
        <v/>
      </c>
      <c r="Q40" s="21" t="str">
        <f>IFERROR(VLOOKUP(J40,'Totaal pupillen - meisjes'!B:B,1,FALSE),"")</f>
        <v/>
      </c>
      <c r="R40" s="16"/>
      <c r="S40" s="10"/>
      <c r="T40" s="10"/>
      <c r="U40" s="10"/>
      <c r="V40" s="7"/>
      <c r="Y40" s="174" t="str">
        <f t="shared" si="2"/>
        <v/>
      </c>
      <c r="Z40" s="21" t="str">
        <f>IFERROR(VLOOKUP(S40,'Totaal miniemen - jongens'!B:B,1,FALSE),"")</f>
        <v/>
      </c>
      <c r="AA40" s="16"/>
      <c r="AB40" s="10"/>
      <c r="AC40" s="10"/>
      <c r="AD40" s="10"/>
      <c r="AE40" s="7"/>
      <c r="AF40" s="7"/>
      <c r="AG40" s="7"/>
      <c r="AH40" s="179" t="str">
        <f t="shared" si="3"/>
        <v/>
      </c>
    </row>
    <row r="41" spans="6:34" x14ac:dyDescent="0.3">
      <c r="F41" s="7"/>
      <c r="G41" s="166" t="str">
        <f t="shared" si="0"/>
        <v/>
      </c>
      <c r="H41" s="18" t="str">
        <f>IFERROR(VLOOKUP(A41,'Totaal pupillen - jongens'!B:B,1,FALSE),"")</f>
        <v/>
      </c>
      <c r="I41" s="16"/>
      <c r="J41" s="10"/>
      <c r="K41" s="10"/>
      <c r="L41" s="10"/>
      <c r="M41" s="7"/>
      <c r="N41" s="7"/>
      <c r="O41" s="7"/>
      <c r="P41" s="168" t="str">
        <f t="shared" si="1"/>
        <v/>
      </c>
      <c r="Q41" s="21" t="str">
        <f>IFERROR(VLOOKUP(J41,'Totaal pupillen - meisjes'!B:B,1,FALSE),"")</f>
        <v/>
      </c>
      <c r="R41" s="16"/>
      <c r="S41" s="10"/>
      <c r="T41" s="10"/>
      <c r="U41" s="10"/>
      <c r="V41" s="7"/>
      <c r="Y41" s="174" t="str">
        <f t="shared" si="2"/>
        <v/>
      </c>
      <c r="Z41" s="21" t="str">
        <f>IFERROR(VLOOKUP(S41,'Totaal miniemen - jongens'!B:B,1,FALSE),"")</f>
        <v/>
      </c>
      <c r="AA41" s="16"/>
      <c r="AB41" s="10"/>
      <c r="AC41" s="10"/>
      <c r="AD41" s="10"/>
      <c r="AE41" s="7"/>
      <c r="AF41" s="7"/>
      <c r="AG41" s="7"/>
      <c r="AH41" s="179" t="str">
        <f t="shared" si="3"/>
        <v/>
      </c>
    </row>
    <row r="42" spans="6:34" x14ac:dyDescent="0.3">
      <c r="F42" s="7"/>
      <c r="G42" s="166" t="str">
        <f t="shared" si="0"/>
        <v/>
      </c>
      <c r="H42" s="18" t="str">
        <f>IFERROR(VLOOKUP(A42,'Totaal pupillen - jongens'!B:B,1,FALSE),"")</f>
        <v/>
      </c>
      <c r="I42" s="16"/>
      <c r="J42" s="10"/>
      <c r="K42" s="10"/>
      <c r="L42" s="10"/>
      <c r="M42" s="7"/>
      <c r="N42" s="7"/>
      <c r="O42" s="7"/>
      <c r="P42" s="168" t="str">
        <f t="shared" si="1"/>
        <v/>
      </c>
      <c r="Q42" s="21" t="str">
        <f>IFERROR(VLOOKUP(J42,'Totaal pupillen - meisjes'!B:B,1,FALSE),"")</f>
        <v/>
      </c>
      <c r="R42" s="16"/>
      <c r="S42" s="10"/>
      <c r="T42" s="10"/>
      <c r="U42" s="10"/>
      <c r="V42" s="7"/>
      <c r="Y42" s="174" t="str">
        <f t="shared" si="2"/>
        <v/>
      </c>
      <c r="Z42" s="21" t="str">
        <f>IFERROR(VLOOKUP(S42,'Totaal miniemen - jongens'!B:B,1,FALSE),"")</f>
        <v/>
      </c>
      <c r="AA42" s="16"/>
      <c r="AB42" s="10"/>
      <c r="AC42" s="10"/>
      <c r="AD42" s="10"/>
      <c r="AE42" s="7"/>
      <c r="AF42" s="7"/>
      <c r="AG42" s="7"/>
      <c r="AH42" s="179" t="str">
        <f t="shared" si="3"/>
        <v/>
      </c>
    </row>
    <row r="43" spans="6:34" x14ac:dyDescent="0.3">
      <c r="F43" s="7"/>
      <c r="G43" s="166" t="str">
        <f t="shared" si="0"/>
        <v/>
      </c>
      <c r="H43" s="18" t="str">
        <f>IFERROR(VLOOKUP(A43,'Totaal pupillen - jongens'!B:B,1,FALSE),"")</f>
        <v/>
      </c>
      <c r="I43" s="16"/>
      <c r="J43" s="10"/>
      <c r="K43" s="10"/>
      <c r="L43" s="10"/>
      <c r="M43" s="7"/>
      <c r="N43" s="7"/>
      <c r="O43" s="7"/>
      <c r="P43" s="168" t="str">
        <f t="shared" si="1"/>
        <v/>
      </c>
      <c r="Q43" s="21" t="str">
        <f>IFERROR(VLOOKUP(J43,'Totaal pupillen - meisjes'!B:B,1,FALSE),"")</f>
        <v/>
      </c>
      <c r="R43" s="16"/>
      <c r="S43" s="10"/>
      <c r="T43" s="10"/>
      <c r="U43" s="10"/>
      <c r="V43" s="7"/>
      <c r="Y43" s="174" t="str">
        <f t="shared" si="2"/>
        <v/>
      </c>
      <c r="Z43" s="21" t="str">
        <f>IFERROR(VLOOKUP(S43,'Totaal miniemen - jongens'!B:B,1,FALSE),"")</f>
        <v/>
      </c>
      <c r="AA43" s="16"/>
      <c r="AB43" s="10"/>
      <c r="AC43" s="10"/>
      <c r="AD43" s="10"/>
      <c r="AE43" s="7"/>
      <c r="AF43" s="7"/>
      <c r="AG43" s="7"/>
      <c r="AH43" s="179" t="str">
        <f t="shared" si="3"/>
        <v/>
      </c>
    </row>
    <row r="44" spans="6:34" x14ac:dyDescent="0.3">
      <c r="F44" s="7"/>
      <c r="G44" s="166" t="str">
        <f t="shared" si="0"/>
        <v/>
      </c>
      <c r="H44" s="18" t="str">
        <f>IFERROR(VLOOKUP(A44,'Totaal pupillen - jongens'!B:B,1,FALSE),"")</f>
        <v/>
      </c>
      <c r="I44" s="16"/>
      <c r="J44" s="10"/>
      <c r="K44" s="10"/>
      <c r="L44" s="10"/>
      <c r="M44" s="7"/>
      <c r="N44" s="7"/>
      <c r="O44" s="7"/>
      <c r="P44" s="168" t="str">
        <f t="shared" si="1"/>
        <v/>
      </c>
      <c r="Q44" s="21" t="str">
        <f>IFERROR(VLOOKUP(J44,'Totaal pupillen - meisjes'!B:B,1,FALSE),"")</f>
        <v/>
      </c>
      <c r="R44" s="16"/>
      <c r="S44" s="10"/>
      <c r="T44" s="10"/>
      <c r="U44" s="10"/>
      <c r="V44" s="7"/>
      <c r="Y44" s="174" t="str">
        <f t="shared" si="2"/>
        <v/>
      </c>
      <c r="Z44" s="21" t="str">
        <f>IFERROR(VLOOKUP(S44,'Totaal miniemen - jongens'!B:B,1,FALSE),"")</f>
        <v/>
      </c>
      <c r="AA44" s="16"/>
      <c r="AB44" s="10"/>
      <c r="AC44" s="10"/>
      <c r="AD44" s="10"/>
      <c r="AE44" s="7"/>
      <c r="AF44" s="7"/>
      <c r="AG44" s="7"/>
      <c r="AH44" s="179" t="str">
        <f t="shared" si="3"/>
        <v/>
      </c>
    </row>
    <row r="45" spans="6:34" x14ac:dyDescent="0.3">
      <c r="F45" s="7"/>
      <c r="G45" s="166" t="str">
        <f t="shared" si="0"/>
        <v/>
      </c>
      <c r="H45" s="18" t="str">
        <f>IFERROR(VLOOKUP(A45,'Totaal pupillen - jongens'!B:B,1,FALSE),"")</f>
        <v/>
      </c>
      <c r="I45" s="16"/>
      <c r="J45" s="10"/>
      <c r="K45" s="10"/>
      <c r="L45" s="10"/>
      <c r="M45" s="7"/>
      <c r="N45" s="7"/>
      <c r="O45" s="7"/>
      <c r="P45" s="168" t="str">
        <f t="shared" si="1"/>
        <v/>
      </c>
      <c r="Q45" s="21" t="str">
        <f>IFERROR(VLOOKUP(J45,'Totaal pupillen - meisjes'!B:B,1,FALSE),"")</f>
        <v/>
      </c>
      <c r="R45" s="16"/>
      <c r="S45" s="10"/>
      <c r="T45" s="10"/>
      <c r="U45" s="10"/>
      <c r="V45" s="7"/>
      <c r="Y45" s="174" t="str">
        <f t="shared" si="2"/>
        <v/>
      </c>
      <c r="Z45" s="21" t="str">
        <f>IFERROR(VLOOKUP(S45,'Totaal miniemen - jongens'!B:B,1,FALSE),"")</f>
        <v/>
      </c>
      <c r="AA45" s="16"/>
      <c r="AB45" s="10"/>
      <c r="AC45" s="10"/>
      <c r="AD45" s="10"/>
      <c r="AE45" s="7"/>
      <c r="AF45" s="7"/>
      <c r="AG45" s="7"/>
      <c r="AH45" s="179" t="str">
        <f t="shared" si="3"/>
        <v/>
      </c>
    </row>
    <row r="46" spans="6:34" x14ac:dyDescent="0.3">
      <c r="F46" s="7"/>
      <c r="G46" s="166" t="str">
        <f t="shared" si="0"/>
        <v/>
      </c>
      <c r="H46" s="18" t="str">
        <f>IFERROR(VLOOKUP(A46,'Totaal pupillen - jongens'!B:B,1,FALSE),"")</f>
        <v/>
      </c>
      <c r="I46" s="16"/>
      <c r="J46" s="10"/>
      <c r="K46" s="10"/>
      <c r="L46" s="10"/>
      <c r="M46" s="7"/>
      <c r="N46" s="7"/>
      <c r="O46" s="7"/>
      <c r="P46" s="168" t="str">
        <f t="shared" si="1"/>
        <v/>
      </c>
      <c r="Q46" s="21" t="str">
        <f>IFERROR(VLOOKUP(J46,'Totaal pupillen - meisjes'!B:B,1,FALSE),"")</f>
        <v/>
      </c>
      <c r="R46" s="16"/>
      <c r="S46" s="10"/>
      <c r="T46" s="10"/>
      <c r="U46" s="10"/>
      <c r="V46" s="7"/>
      <c r="Y46" s="174" t="str">
        <f t="shared" si="2"/>
        <v/>
      </c>
      <c r="Z46" s="21" t="str">
        <f>IFERROR(VLOOKUP(S46,'Totaal miniemen - jongens'!B:B,1,FALSE),"")</f>
        <v/>
      </c>
      <c r="AA46" s="16"/>
      <c r="AB46" s="10"/>
      <c r="AC46" s="10"/>
      <c r="AD46" s="10"/>
      <c r="AE46" s="7"/>
      <c r="AF46" s="7"/>
      <c r="AG46" s="7"/>
      <c r="AH46" s="179" t="str">
        <f t="shared" si="3"/>
        <v/>
      </c>
    </row>
    <row r="47" spans="6:34" x14ac:dyDescent="0.3">
      <c r="F47" s="7"/>
      <c r="G47" s="166" t="str">
        <f t="shared" si="0"/>
        <v/>
      </c>
      <c r="H47" s="18" t="str">
        <f>IFERROR(VLOOKUP(A47,'Totaal pupillen - jongens'!B:B,1,FALSE),"")</f>
        <v/>
      </c>
      <c r="I47" s="16"/>
      <c r="J47" s="10"/>
      <c r="K47" s="10"/>
      <c r="L47" s="10"/>
      <c r="M47" s="7"/>
      <c r="N47" s="7"/>
      <c r="O47" s="7"/>
      <c r="P47" s="168" t="str">
        <f t="shared" si="1"/>
        <v/>
      </c>
      <c r="Q47" s="21" t="str">
        <f>IFERROR(VLOOKUP(J47,'Totaal pupillen - meisjes'!B:B,1,FALSE),"")</f>
        <v/>
      </c>
      <c r="R47" s="16"/>
      <c r="S47" s="10"/>
      <c r="T47" s="10"/>
      <c r="U47" s="10"/>
      <c r="V47" s="7"/>
      <c r="Y47" s="174" t="str">
        <f t="shared" si="2"/>
        <v/>
      </c>
      <c r="Z47" s="21" t="str">
        <f>IFERROR(VLOOKUP(S47,'Totaal miniemen - jongens'!B:B,1,FALSE),"")</f>
        <v/>
      </c>
      <c r="AA47" s="16"/>
      <c r="AB47" s="10"/>
      <c r="AC47" s="10"/>
      <c r="AD47" s="10"/>
      <c r="AE47" s="7"/>
      <c r="AF47" s="7"/>
      <c r="AG47" s="7"/>
      <c r="AH47" s="179" t="str">
        <f t="shared" si="3"/>
        <v/>
      </c>
    </row>
    <row r="48" spans="6:34" x14ac:dyDescent="0.3">
      <c r="F48" s="7"/>
      <c r="G48" s="166" t="str">
        <f t="shared" si="0"/>
        <v/>
      </c>
      <c r="H48" s="18" t="str">
        <f>IFERROR(VLOOKUP(A48,'Totaal pupillen - jongens'!B:B,1,FALSE),"")</f>
        <v/>
      </c>
      <c r="I48" s="16"/>
      <c r="J48" s="10"/>
      <c r="K48" s="10"/>
      <c r="L48" s="10"/>
      <c r="M48" s="7"/>
      <c r="N48" s="7"/>
      <c r="O48" s="7"/>
      <c r="P48" s="168" t="str">
        <f t="shared" si="1"/>
        <v/>
      </c>
      <c r="Q48" s="21" t="str">
        <f>IFERROR(VLOOKUP(J48,'Totaal pupillen - meisjes'!B:B,1,FALSE),"")</f>
        <v/>
      </c>
      <c r="R48" s="16"/>
      <c r="S48" s="10"/>
      <c r="T48" s="10"/>
      <c r="U48" s="10"/>
      <c r="V48" s="7"/>
      <c r="Y48" s="174" t="str">
        <f t="shared" si="2"/>
        <v/>
      </c>
      <c r="Z48" s="21" t="str">
        <f>IFERROR(VLOOKUP(S48,'Totaal miniemen - jongens'!B:B,1,FALSE),"")</f>
        <v/>
      </c>
      <c r="AA48" s="16"/>
      <c r="AB48" s="10"/>
      <c r="AC48" s="10"/>
      <c r="AD48" s="10"/>
      <c r="AE48" s="7"/>
      <c r="AF48" s="7"/>
      <c r="AG48" s="7"/>
      <c r="AH48" s="179" t="str">
        <f t="shared" si="3"/>
        <v/>
      </c>
    </row>
    <row r="49" spans="6:34" x14ac:dyDescent="0.3">
      <c r="F49" s="7"/>
      <c r="G49" s="166" t="str">
        <f t="shared" si="0"/>
        <v/>
      </c>
      <c r="H49" s="18" t="str">
        <f>IFERROR(VLOOKUP(A49,'Totaal pupillen - jongens'!B:B,1,FALSE),"")</f>
        <v/>
      </c>
      <c r="I49" s="16"/>
      <c r="J49" s="10"/>
      <c r="K49" s="10"/>
      <c r="L49" s="10"/>
      <c r="M49" s="7"/>
      <c r="N49" s="7"/>
      <c r="O49" s="7"/>
      <c r="P49" s="168" t="str">
        <f t="shared" si="1"/>
        <v/>
      </c>
      <c r="Q49" s="21" t="str">
        <f>IFERROR(VLOOKUP(J49,'Totaal pupillen - meisjes'!B:B,1,FALSE),"")</f>
        <v/>
      </c>
      <c r="R49" s="16"/>
      <c r="S49" s="10"/>
      <c r="T49" s="10"/>
      <c r="U49" s="10"/>
      <c r="V49" s="7"/>
      <c r="Y49" s="174" t="str">
        <f t="shared" si="2"/>
        <v/>
      </c>
      <c r="Z49" s="21" t="str">
        <f>IFERROR(VLOOKUP(S49,'Totaal miniemen - jongens'!B:B,1,FALSE),"")</f>
        <v/>
      </c>
      <c r="AA49" s="16"/>
      <c r="AB49" s="10"/>
      <c r="AC49" s="10"/>
      <c r="AD49" s="10"/>
      <c r="AE49" s="7"/>
      <c r="AF49" s="7"/>
      <c r="AG49" s="7"/>
      <c r="AH49" s="179" t="str">
        <f t="shared" si="3"/>
        <v/>
      </c>
    </row>
    <row r="50" spans="6:34" x14ac:dyDescent="0.3">
      <c r="F50" s="7"/>
      <c r="G50" s="7" t="str">
        <f t="shared" si="0"/>
        <v/>
      </c>
      <c r="H50" s="18" t="str">
        <f>IFERROR(VLOOKUP(A50,'Totaal pupillen - jongens'!B:B,1,FALSE),"")</f>
        <v/>
      </c>
      <c r="I50" s="16"/>
      <c r="J50" s="10"/>
      <c r="K50" s="10"/>
      <c r="L50" s="10"/>
      <c r="M50" s="7"/>
      <c r="N50" s="7"/>
      <c r="O50" s="7"/>
      <c r="P50" s="7" t="str">
        <f t="shared" si="1"/>
        <v/>
      </c>
      <c r="Q50" s="21" t="str">
        <f>IFERROR(VLOOKUP(J50,'Totaal pupillen - meisjes'!B:B,1,FALSE),"")</f>
        <v/>
      </c>
      <c r="R50" s="16"/>
      <c r="S50" s="10"/>
      <c r="T50" s="10"/>
      <c r="U50" s="10"/>
      <c r="V50" s="7"/>
      <c r="Y50" s="7" t="str">
        <f t="shared" si="2"/>
        <v/>
      </c>
      <c r="Z50" s="21" t="str">
        <f>IFERROR(VLOOKUP(S50,'Totaal miniemen - jongens'!B:B,1,FALSE),"")</f>
        <v/>
      </c>
      <c r="AA50" s="16"/>
      <c r="AB50" s="10"/>
      <c r="AC50" s="10"/>
      <c r="AD50" s="10"/>
      <c r="AE50" s="7"/>
      <c r="AF50" s="7"/>
      <c r="AG50" s="7"/>
      <c r="AH50" s="7" t="str">
        <f t="shared" si="3"/>
        <v/>
      </c>
    </row>
    <row r="51" spans="6:34" x14ac:dyDescent="0.3">
      <c r="F51" s="7"/>
      <c r="G51" s="7" t="str">
        <f t="shared" si="0"/>
        <v/>
      </c>
      <c r="H51" s="18" t="str">
        <f>IFERROR(VLOOKUP(A51,'Totaal pupillen - jongens'!B:B,1,FALSE),"")</f>
        <v/>
      </c>
      <c r="I51" s="16"/>
      <c r="J51" s="10"/>
      <c r="K51" s="10"/>
      <c r="L51" s="10"/>
      <c r="M51" s="7"/>
      <c r="N51" s="7"/>
      <c r="O51" s="7"/>
      <c r="P51" s="7" t="str">
        <f t="shared" si="1"/>
        <v/>
      </c>
      <c r="Q51" s="21" t="str">
        <f>IFERROR(VLOOKUP(J51,'Totaal pupillen - meisjes'!B:B,1,FALSE),"")</f>
        <v/>
      </c>
      <c r="R51" s="16"/>
      <c r="S51" s="10"/>
      <c r="T51" s="10"/>
      <c r="U51" s="10"/>
      <c r="V51" s="7"/>
      <c r="Y51" s="7" t="str">
        <f t="shared" si="2"/>
        <v/>
      </c>
      <c r="Z51" s="21" t="str">
        <f>IFERROR(VLOOKUP(S51,'Totaal miniemen - jongens'!B:B,1,FALSE),"")</f>
        <v/>
      </c>
      <c r="AA51" s="16"/>
      <c r="AB51" s="10"/>
      <c r="AC51" s="10"/>
      <c r="AD51" s="10"/>
      <c r="AE51" s="7"/>
      <c r="AF51" s="7"/>
      <c r="AG51" s="7"/>
      <c r="AH51" s="7" t="str">
        <f t="shared" si="3"/>
        <v/>
      </c>
    </row>
    <row r="52" spans="6:34" x14ac:dyDescent="0.3">
      <c r="F52" s="7"/>
      <c r="G52" s="7" t="str">
        <f t="shared" si="0"/>
        <v/>
      </c>
      <c r="H52" s="18" t="str">
        <f>IFERROR(VLOOKUP(A52,'Totaal pupillen - jongens'!B:B,1,FALSE),"")</f>
        <v/>
      </c>
      <c r="I52" s="16"/>
      <c r="J52" s="10"/>
      <c r="K52" s="10"/>
      <c r="L52" s="10"/>
      <c r="M52" s="7"/>
      <c r="N52" s="7"/>
      <c r="O52" s="7"/>
      <c r="P52" s="7" t="str">
        <f t="shared" si="1"/>
        <v/>
      </c>
      <c r="Q52" s="21" t="str">
        <f>IFERROR(VLOOKUP(J52,'Totaal pupillen - meisjes'!B:B,1,FALSE),"")</f>
        <v/>
      </c>
      <c r="R52" s="16"/>
      <c r="S52" s="10"/>
      <c r="T52" s="10"/>
      <c r="U52" s="10"/>
      <c r="V52" s="7"/>
      <c r="Y52" s="7" t="str">
        <f t="shared" si="2"/>
        <v/>
      </c>
      <c r="Z52" s="21" t="str">
        <f>IFERROR(VLOOKUP(S52,'Totaal miniemen - jongens'!B:B,1,FALSE),"")</f>
        <v/>
      </c>
      <c r="AA52" s="16"/>
      <c r="AB52" s="10"/>
      <c r="AC52" s="10"/>
      <c r="AD52" s="10"/>
      <c r="AE52" s="7"/>
      <c r="AF52" s="7"/>
      <c r="AG52" s="7"/>
      <c r="AH52" s="7" t="str">
        <f t="shared" si="3"/>
        <v/>
      </c>
    </row>
    <row r="53" spans="6:34" x14ac:dyDescent="0.3">
      <c r="F53" s="7"/>
      <c r="G53" s="7" t="str">
        <f t="shared" si="0"/>
        <v/>
      </c>
      <c r="H53" s="18" t="str">
        <f>IFERROR(VLOOKUP(A53,'Totaal pupillen - jongens'!B:B,1,FALSE),"")</f>
        <v/>
      </c>
      <c r="I53" s="16"/>
      <c r="J53" s="10"/>
      <c r="K53" s="10"/>
      <c r="L53" s="10"/>
      <c r="M53" s="7"/>
      <c r="N53" s="7"/>
      <c r="O53" s="7"/>
      <c r="P53" s="7" t="str">
        <f t="shared" si="1"/>
        <v/>
      </c>
      <c r="Q53" s="21" t="str">
        <f>IFERROR(VLOOKUP(J53,'Totaal pupillen - meisjes'!B:B,1,FALSE),"")</f>
        <v/>
      </c>
      <c r="R53" s="16"/>
      <c r="S53" s="10"/>
      <c r="T53" s="10"/>
      <c r="U53" s="10"/>
      <c r="V53" s="7"/>
      <c r="Y53" s="7" t="str">
        <f t="shared" si="2"/>
        <v/>
      </c>
      <c r="Z53" s="21" t="str">
        <f>IFERROR(VLOOKUP(S53,'Totaal miniemen - jongens'!B:B,1,FALSE),"")</f>
        <v/>
      </c>
      <c r="AA53" s="16"/>
      <c r="AB53" s="10"/>
      <c r="AC53" s="10"/>
      <c r="AD53" s="10"/>
      <c r="AE53" s="7"/>
      <c r="AF53" s="7"/>
      <c r="AG53" s="7"/>
      <c r="AH53" s="7" t="str">
        <f t="shared" si="3"/>
        <v/>
      </c>
    </row>
    <row r="54" spans="6:34" x14ac:dyDescent="0.3">
      <c r="F54" s="7"/>
      <c r="G54" s="7" t="str">
        <f t="shared" si="0"/>
        <v/>
      </c>
      <c r="H54" s="18" t="str">
        <f>IFERROR(VLOOKUP(A54,'Totaal pupillen - jongens'!B:B,1,FALSE),"")</f>
        <v/>
      </c>
      <c r="I54" s="16"/>
      <c r="J54" s="10"/>
      <c r="K54" s="10"/>
      <c r="L54" s="10"/>
      <c r="M54" s="7"/>
      <c r="N54" s="7"/>
      <c r="O54" s="7"/>
      <c r="P54" s="7" t="str">
        <f t="shared" si="1"/>
        <v/>
      </c>
      <c r="Q54" s="21" t="str">
        <f>IFERROR(VLOOKUP(J54,'Totaal pupillen - meisjes'!B:B,1,FALSE),"")</f>
        <v/>
      </c>
      <c r="R54" s="16"/>
      <c r="S54" s="10"/>
      <c r="T54" s="10"/>
      <c r="U54" s="10"/>
      <c r="V54" s="7"/>
      <c r="Y54" s="7" t="str">
        <f t="shared" si="2"/>
        <v/>
      </c>
      <c r="Z54" s="21" t="str">
        <f>IFERROR(VLOOKUP(S54,'Totaal miniemen - jongens'!B:B,1,FALSE),"")</f>
        <v/>
      </c>
      <c r="AA54" s="16"/>
      <c r="AB54" s="10"/>
      <c r="AC54" s="10"/>
      <c r="AD54" s="10"/>
      <c r="AE54" s="7"/>
      <c r="AF54" s="7"/>
      <c r="AG54" s="7"/>
      <c r="AH54" s="7" t="str">
        <f t="shared" si="3"/>
        <v/>
      </c>
    </row>
    <row r="55" spans="6:34" x14ac:dyDescent="0.3">
      <c r="F55" s="7"/>
      <c r="G55" s="7" t="str">
        <f t="shared" si="0"/>
        <v/>
      </c>
      <c r="H55" s="18" t="str">
        <f>IFERROR(VLOOKUP(A55,'Totaal pupillen - jongens'!B:B,1,FALSE),"")</f>
        <v/>
      </c>
      <c r="I55" s="16"/>
      <c r="J55" s="10"/>
      <c r="K55" s="10"/>
      <c r="L55" s="10"/>
      <c r="M55" s="7"/>
      <c r="N55" s="7"/>
      <c r="O55" s="7"/>
      <c r="P55" s="7" t="str">
        <f t="shared" si="1"/>
        <v/>
      </c>
      <c r="Q55" s="21" t="str">
        <f>IFERROR(VLOOKUP(J55,'Totaal pupillen - meisjes'!B:B,1,FALSE),"")</f>
        <v/>
      </c>
      <c r="R55" s="16"/>
      <c r="S55" s="10"/>
      <c r="T55" s="10"/>
      <c r="U55" s="10"/>
      <c r="V55" s="7"/>
      <c r="Y55" s="7" t="str">
        <f t="shared" si="2"/>
        <v/>
      </c>
      <c r="Z55" s="21" t="str">
        <f>IFERROR(VLOOKUP(S55,'Totaal miniemen - jongens'!B:B,1,FALSE),"")</f>
        <v/>
      </c>
      <c r="AA55" s="16"/>
      <c r="AB55" s="10"/>
      <c r="AC55" s="10"/>
      <c r="AD55" s="10"/>
      <c r="AE55" s="7"/>
      <c r="AF55" s="7"/>
      <c r="AG55" s="7"/>
      <c r="AH55" s="7" t="str">
        <f t="shared" si="3"/>
        <v/>
      </c>
    </row>
    <row r="56" spans="6:34" x14ac:dyDescent="0.3">
      <c r="F56" s="7"/>
      <c r="G56" s="7" t="str">
        <f t="shared" si="0"/>
        <v/>
      </c>
      <c r="H56" s="18" t="str">
        <f>IFERROR(VLOOKUP(A56,'Totaal pupillen - jongens'!B:B,1,FALSE),"")</f>
        <v/>
      </c>
      <c r="I56" s="16"/>
      <c r="J56" s="10"/>
      <c r="K56" s="10"/>
      <c r="L56" s="10"/>
      <c r="M56" s="7"/>
      <c r="N56" s="7"/>
      <c r="O56" s="7"/>
      <c r="P56" s="7" t="str">
        <f t="shared" si="1"/>
        <v/>
      </c>
      <c r="Q56" s="21" t="str">
        <f>IFERROR(VLOOKUP(J56,'Totaal pupillen - meisjes'!B:B,1,FALSE),"")</f>
        <v/>
      </c>
      <c r="R56" s="16"/>
      <c r="S56" s="10"/>
      <c r="T56" s="10"/>
      <c r="U56" s="10"/>
      <c r="V56" s="7"/>
      <c r="Y56" s="7" t="str">
        <f t="shared" si="2"/>
        <v/>
      </c>
      <c r="Z56" s="21" t="str">
        <f>IFERROR(VLOOKUP(S56,'Totaal miniemen - jongens'!B:B,1,FALSE),"")</f>
        <v/>
      </c>
      <c r="AA56" s="16"/>
      <c r="AB56" s="10"/>
      <c r="AC56" s="10"/>
      <c r="AD56" s="10"/>
      <c r="AE56" s="7"/>
      <c r="AF56" s="7"/>
      <c r="AG56" s="7"/>
      <c r="AH56" s="7" t="str">
        <f t="shared" si="3"/>
        <v/>
      </c>
    </row>
    <row r="57" spans="6:34" x14ac:dyDescent="0.3">
      <c r="F57" s="7"/>
      <c r="G57" s="7" t="str">
        <f t="shared" si="0"/>
        <v/>
      </c>
      <c r="H57" s="18" t="str">
        <f>IFERROR(VLOOKUP(A57,'Totaal pupillen - jongens'!B:B,1,FALSE),"")</f>
        <v/>
      </c>
      <c r="I57" s="16"/>
      <c r="J57" s="10"/>
      <c r="K57" s="10"/>
      <c r="L57" s="10"/>
      <c r="M57" s="7"/>
      <c r="N57" s="7"/>
      <c r="O57" s="7"/>
      <c r="P57" s="7" t="str">
        <f t="shared" si="1"/>
        <v/>
      </c>
      <c r="Q57" s="21" t="str">
        <f>IFERROR(VLOOKUP(J57,'Totaal pupillen - meisjes'!B:B,1,FALSE),"")</f>
        <v/>
      </c>
      <c r="R57" s="16"/>
      <c r="S57" s="10"/>
      <c r="T57" s="10"/>
      <c r="U57" s="10"/>
      <c r="V57" s="7"/>
      <c r="Y57" s="7" t="str">
        <f t="shared" si="2"/>
        <v/>
      </c>
      <c r="Z57" s="21" t="str">
        <f>IFERROR(VLOOKUP(S57,'Totaal miniemen - jongens'!B:B,1,FALSE),"")</f>
        <v/>
      </c>
      <c r="AA57" s="16"/>
      <c r="AB57" s="10"/>
      <c r="AC57" s="10"/>
      <c r="AD57" s="10"/>
      <c r="AE57" s="7"/>
      <c r="AF57" s="7"/>
      <c r="AG57" s="7"/>
      <c r="AH57" s="7" t="str">
        <f t="shared" si="3"/>
        <v/>
      </c>
    </row>
    <row r="58" spans="6:34" x14ac:dyDescent="0.3">
      <c r="F58" s="7"/>
      <c r="G58" s="7" t="str">
        <f t="shared" si="0"/>
        <v/>
      </c>
      <c r="H58" s="18" t="str">
        <f>IFERROR(VLOOKUP(A58,'Totaal pupillen - jongens'!B:B,1,FALSE),"")</f>
        <v/>
      </c>
      <c r="I58" s="16"/>
      <c r="J58" s="10"/>
      <c r="K58" s="10"/>
      <c r="L58" s="10"/>
      <c r="M58" s="7"/>
      <c r="N58" s="7"/>
      <c r="O58" s="7"/>
      <c r="P58" s="7" t="str">
        <f t="shared" si="1"/>
        <v/>
      </c>
      <c r="Q58" s="21" t="str">
        <f>IFERROR(VLOOKUP(J58,'Totaal pupillen - meisjes'!B:B,1,FALSE),"")</f>
        <v/>
      </c>
      <c r="R58" s="16"/>
      <c r="S58" s="10"/>
      <c r="T58" s="10"/>
      <c r="U58" s="10"/>
      <c r="V58" s="7"/>
      <c r="Y58" s="7" t="str">
        <f t="shared" si="2"/>
        <v/>
      </c>
      <c r="Z58" s="21" t="str">
        <f>IFERROR(VLOOKUP(S58,'Totaal miniemen - jongens'!B:B,1,FALSE),"")</f>
        <v/>
      </c>
      <c r="AA58" s="16"/>
      <c r="AB58" s="10"/>
      <c r="AC58" s="10"/>
      <c r="AD58" s="10"/>
      <c r="AE58" s="7"/>
      <c r="AF58" s="7"/>
      <c r="AG58" s="7"/>
      <c r="AH58" s="7" t="str">
        <f t="shared" si="3"/>
        <v/>
      </c>
    </row>
    <row r="59" spans="6:34" x14ac:dyDescent="0.3">
      <c r="F59" s="7"/>
      <c r="G59" s="7" t="str">
        <f t="shared" si="0"/>
        <v/>
      </c>
      <c r="H59" s="18" t="str">
        <f>IFERROR(VLOOKUP(A59,'Totaal pupillen - jongens'!B:B,1,FALSE),"")</f>
        <v/>
      </c>
      <c r="I59" s="16"/>
      <c r="J59" s="10"/>
      <c r="K59" s="10"/>
      <c r="L59" s="10"/>
      <c r="M59" s="7"/>
      <c r="N59" s="7"/>
      <c r="O59" s="7"/>
      <c r="P59" s="7" t="str">
        <f t="shared" si="1"/>
        <v/>
      </c>
      <c r="Q59" s="21" t="str">
        <f>IFERROR(VLOOKUP(J59,'Totaal pupillen - meisjes'!B:B,1,FALSE),"")</f>
        <v/>
      </c>
      <c r="R59" s="16"/>
      <c r="S59" s="10"/>
      <c r="T59" s="10"/>
      <c r="U59" s="10"/>
      <c r="V59" s="7"/>
      <c r="Y59" s="7" t="str">
        <f t="shared" si="2"/>
        <v/>
      </c>
      <c r="Z59" s="21" t="str">
        <f>IFERROR(VLOOKUP(S59,'Totaal miniemen - jongens'!B:B,1,FALSE),"")</f>
        <v/>
      </c>
      <c r="AA59" s="16"/>
      <c r="AB59" s="10"/>
      <c r="AC59" s="10"/>
      <c r="AD59" s="10"/>
      <c r="AE59" s="7"/>
      <c r="AF59" s="7"/>
      <c r="AG59" s="7"/>
      <c r="AH59" s="7" t="str">
        <f t="shared" si="3"/>
        <v/>
      </c>
    </row>
    <row r="60" spans="6:34" x14ac:dyDescent="0.3">
      <c r="F60" s="7"/>
      <c r="G60" s="7" t="str">
        <f t="shared" si="0"/>
        <v/>
      </c>
      <c r="H60" s="18" t="str">
        <f>IFERROR(VLOOKUP(A60,'Totaal pupillen - jongens'!B:B,1,FALSE),"")</f>
        <v/>
      </c>
      <c r="I60" s="16"/>
      <c r="J60" s="10"/>
      <c r="K60" s="10"/>
      <c r="L60" s="10"/>
      <c r="M60" s="7"/>
      <c r="N60" s="7"/>
      <c r="O60" s="7"/>
      <c r="P60" s="7" t="str">
        <f t="shared" si="1"/>
        <v/>
      </c>
      <c r="Q60" s="21" t="str">
        <f>IFERROR(VLOOKUP(J60,'Totaal pupillen - meisjes'!B:B,1,FALSE),"")</f>
        <v/>
      </c>
      <c r="R60" s="16"/>
      <c r="S60" s="10"/>
      <c r="T60" s="10"/>
      <c r="U60" s="10"/>
      <c r="V60" s="7"/>
      <c r="Y60" s="7" t="str">
        <f t="shared" si="2"/>
        <v/>
      </c>
      <c r="Z60" s="21" t="str">
        <f>IFERROR(VLOOKUP(S60,'Totaal miniemen - jongens'!B:B,1,FALSE),"")</f>
        <v/>
      </c>
      <c r="AA60" s="16"/>
      <c r="AB60" s="10"/>
      <c r="AC60" s="10"/>
      <c r="AD60" s="10"/>
      <c r="AE60" s="7"/>
      <c r="AF60" s="7"/>
      <c r="AG60" s="7"/>
      <c r="AH60" s="7" t="str">
        <f t="shared" si="3"/>
        <v/>
      </c>
    </row>
    <row r="61" spans="6:34" x14ac:dyDescent="0.3">
      <c r="F61" s="7"/>
      <c r="G61" s="7" t="str">
        <f t="shared" si="0"/>
        <v/>
      </c>
      <c r="H61" s="18" t="str">
        <f>IFERROR(VLOOKUP(A61,'Totaal pupillen - jongens'!B:B,1,FALSE),"")</f>
        <v/>
      </c>
      <c r="I61" s="16"/>
      <c r="J61" s="10"/>
      <c r="K61" s="10"/>
      <c r="L61" s="10"/>
      <c r="M61" s="7"/>
      <c r="N61" s="7"/>
      <c r="O61" s="7"/>
      <c r="P61" s="7" t="str">
        <f t="shared" si="1"/>
        <v/>
      </c>
      <c r="Q61" s="21" t="str">
        <f>IFERROR(VLOOKUP(J61,'Totaal pupillen - meisjes'!B:B,1,FALSE),"")</f>
        <v/>
      </c>
      <c r="R61" s="16"/>
      <c r="S61" s="10"/>
      <c r="T61" s="10"/>
      <c r="U61" s="10"/>
      <c r="V61" s="7"/>
      <c r="Y61" s="7" t="str">
        <f t="shared" si="2"/>
        <v/>
      </c>
      <c r="Z61" s="21" t="str">
        <f>IFERROR(VLOOKUP(S61,'Totaal miniemen - jongens'!B:B,1,FALSE),"")</f>
        <v/>
      </c>
      <c r="AA61" s="16"/>
      <c r="AB61" s="10"/>
      <c r="AC61" s="10"/>
      <c r="AD61" s="10"/>
      <c r="AE61" s="7"/>
      <c r="AF61" s="7"/>
      <c r="AG61" s="7"/>
      <c r="AH61" s="7" t="str">
        <f t="shared" si="3"/>
        <v/>
      </c>
    </row>
    <row r="62" spans="6:34" x14ac:dyDescent="0.3">
      <c r="F62" s="7"/>
      <c r="G62" s="7" t="str">
        <f t="shared" si="0"/>
        <v/>
      </c>
      <c r="H62" s="18" t="str">
        <f>IFERROR(VLOOKUP(A62,'Totaal pupillen - jongens'!B:B,1,FALSE),"")</f>
        <v/>
      </c>
      <c r="I62" s="16"/>
      <c r="J62" s="10"/>
      <c r="K62" s="10"/>
      <c r="L62" s="10"/>
      <c r="M62" s="7"/>
      <c r="N62" s="7"/>
      <c r="O62" s="7"/>
      <c r="P62" s="7" t="str">
        <f t="shared" si="1"/>
        <v/>
      </c>
      <c r="Q62" s="21" t="str">
        <f>IFERROR(VLOOKUP(J62,'Totaal pupillen - meisjes'!B:B,1,FALSE),"")</f>
        <v/>
      </c>
      <c r="R62" s="16"/>
      <c r="S62" s="10"/>
      <c r="T62" s="10"/>
      <c r="U62" s="10"/>
      <c r="V62" s="7"/>
      <c r="Y62" s="7" t="str">
        <f t="shared" si="2"/>
        <v/>
      </c>
      <c r="Z62" s="21" t="str">
        <f>IFERROR(VLOOKUP(S62,'Totaal miniemen - jongens'!B:B,1,FALSE),"")</f>
        <v/>
      </c>
      <c r="AA62" s="16"/>
      <c r="AB62" s="10"/>
      <c r="AC62" s="10"/>
      <c r="AD62" s="10"/>
      <c r="AE62" s="7"/>
      <c r="AF62" s="7"/>
      <c r="AG62" s="7"/>
      <c r="AH62" s="7" t="str">
        <f t="shared" si="3"/>
        <v/>
      </c>
    </row>
    <row r="63" spans="6:34" x14ac:dyDescent="0.3">
      <c r="F63" s="7"/>
      <c r="G63" s="7" t="str">
        <f t="shared" si="0"/>
        <v/>
      </c>
      <c r="H63" s="18" t="str">
        <f>IFERROR(VLOOKUP(A63,'Totaal pupillen - jongens'!B:B,1,FALSE),"")</f>
        <v/>
      </c>
      <c r="I63" s="16"/>
      <c r="J63" s="10"/>
      <c r="K63" s="10"/>
      <c r="L63" s="10"/>
      <c r="M63" s="7"/>
      <c r="N63" s="7"/>
      <c r="O63" s="7"/>
      <c r="P63" s="7" t="str">
        <f t="shared" si="1"/>
        <v/>
      </c>
      <c r="Q63" s="21" t="str">
        <f>IFERROR(VLOOKUP(J63,'Totaal pupillen - meisjes'!B:B,1,FALSE),"")</f>
        <v/>
      </c>
      <c r="R63" s="16"/>
      <c r="S63" s="10"/>
      <c r="T63" s="10"/>
      <c r="U63" s="10"/>
      <c r="V63" s="7"/>
      <c r="Y63" s="7" t="str">
        <f t="shared" si="2"/>
        <v/>
      </c>
      <c r="Z63" s="21" t="str">
        <f>IFERROR(VLOOKUP(S63,'Totaal miniemen - jongens'!B:B,1,FALSE),"")</f>
        <v/>
      </c>
      <c r="AA63" s="16"/>
      <c r="AB63" s="10"/>
      <c r="AC63" s="10"/>
      <c r="AD63" s="10"/>
      <c r="AE63" s="7"/>
      <c r="AF63" s="7"/>
      <c r="AG63" s="7"/>
      <c r="AH63" s="7" t="str">
        <f t="shared" si="3"/>
        <v/>
      </c>
    </row>
    <row r="64" spans="6:34" x14ac:dyDescent="0.3">
      <c r="F64" s="7"/>
      <c r="G64" s="7" t="str">
        <f t="shared" si="0"/>
        <v/>
      </c>
      <c r="H64" s="18" t="str">
        <f>IFERROR(VLOOKUP(A64,'Totaal pupillen - jongens'!B:B,1,FALSE),"")</f>
        <v/>
      </c>
      <c r="I64" s="16"/>
      <c r="J64" s="10"/>
      <c r="K64" s="10"/>
      <c r="L64" s="10"/>
      <c r="M64" s="7"/>
      <c r="N64" s="7"/>
      <c r="O64" s="7"/>
      <c r="P64" s="7" t="str">
        <f t="shared" si="1"/>
        <v/>
      </c>
      <c r="Q64" s="21" t="str">
        <f>IFERROR(VLOOKUP(J64,'Totaal pupillen - meisjes'!B:B,1,FALSE),"")</f>
        <v/>
      </c>
      <c r="R64" s="16"/>
      <c r="S64" s="10"/>
      <c r="T64" s="10"/>
      <c r="U64" s="10"/>
      <c r="V64" s="7"/>
      <c r="Y64" s="7" t="str">
        <f t="shared" si="2"/>
        <v/>
      </c>
      <c r="Z64" s="21" t="str">
        <f>IFERROR(VLOOKUP(S64,'Totaal miniemen - jongens'!B:B,1,FALSE),"")</f>
        <v/>
      </c>
      <c r="AA64" s="16"/>
      <c r="AB64" s="10"/>
      <c r="AC64" s="10"/>
      <c r="AD64" s="10"/>
      <c r="AE64" s="7"/>
      <c r="AF64" s="7"/>
      <c r="AG64" s="7"/>
      <c r="AH64" s="7" t="str">
        <f t="shared" si="3"/>
        <v/>
      </c>
    </row>
    <row r="65" spans="6:34" x14ac:dyDescent="0.3">
      <c r="F65" s="7"/>
      <c r="G65" s="7" t="str">
        <f t="shared" si="0"/>
        <v/>
      </c>
      <c r="H65" s="18" t="str">
        <f>IFERROR(VLOOKUP(A65,'Totaal pupillen - jongens'!B:B,1,FALSE),"")</f>
        <v/>
      </c>
      <c r="I65" s="16"/>
      <c r="J65" s="10"/>
      <c r="K65" s="10"/>
      <c r="L65" s="10"/>
      <c r="M65" s="7"/>
      <c r="N65" s="7"/>
      <c r="O65" s="7"/>
      <c r="P65" s="7" t="str">
        <f t="shared" si="1"/>
        <v/>
      </c>
      <c r="Q65" s="21" t="str">
        <f>IFERROR(VLOOKUP(J65,'Totaal pupillen - meisjes'!B:B,1,FALSE),"")</f>
        <v/>
      </c>
      <c r="R65" s="16"/>
      <c r="S65" s="10"/>
      <c r="T65" s="10"/>
      <c r="U65" s="10"/>
      <c r="V65" s="7"/>
      <c r="Y65" s="7" t="str">
        <f t="shared" si="2"/>
        <v/>
      </c>
      <c r="Z65" s="21" t="str">
        <f>IFERROR(VLOOKUP(S65,'Totaal miniemen - jongens'!B:B,1,FALSE),"")</f>
        <v/>
      </c>
      <c r="AA65" s="16"/>
      <c r="AB65" s="10"/>
      <c r="AC65" s="10"/>
      <c r="AD65" s="10"/>
      <c r="AE65" s="7"/>
      <c r="AF65" s="7"/>
      <c r="AG65" s="7"/>
      <c r="AH65" s="7" t="str">
        <f t="shared" si="3"/>
        <v/>
      </c>
    </row>
    <row r="66" spans="6:34" x14ac:dyDescent="0.3">
      <c r="F66" s="7"/>
      <c r="G66" s="7" t="str">
        <f t="shared" si="0"/>
        <v/>
      </c>
      <c r="H66" s="18" t="str">
        <f>IFERROR(VLOOKUP(A66,'Totaal pupillen - jongens'!B:B,1,FALSE),"")</f>
        <v/>
      </c>
      <c r="I66" s="16"/>
      <c r="J66" s="10"/>
      <c r="K66" s="10"/>
      <c r="L66" s="10"/>
      <c r="M66" s="7"/>
      <c r="N66" s="7"/>
      <c r="O66" s="7"/>
      <c r="P66" s="7" t="str">
        <f t="shared" si="1"/>
        <v/>
      </c>
      <c r="Q66" s="21" t="str">
        <f>IFERROR(VLOOKUP(J66,'Totaal pupillen - meisjes'!B:B,1,FALSE),"")</f>
        <v/>
      </c>
      <c r="R66" s="16"/>
      <c r="S66" s="10"/>
      <c r="T66" s="10"/>
      <c r="U66" s="10"/>
      <c r="V66" s="7"/>
      <c r="Y66" s="7" t="str">
        <f t="shared" si="2"/>
        <v/>
      </c>
      <c r="Z66" s="21" t="str">
        <f>IFERROR(VLOOKUP(S66,'Totaal miniemen - jongens'!B:B,1,FALSE),"")</f>
        <v/>
      </c>
      <c r="AA66" s="16"/>
      <c r="AB66" s="10"/>
      <c r="AC66" s="10"/>
      <c r="AD66" s="10"/>
      <c r="AE66" s="7"/>
      <c r="AF66" s="7"/>
      <c r="AG66" s="7"/>
      <c r="AH66" s="7" t="str">
        <f t="shared" si="3"/>
        <v/>
      </c>
    </row>
    <row r="67" spans="6:34" x14ac:dyDescent="0.3">
      <c r="F67" s="7"/>
      <c r="G67" s="7" t="str">
        <f t="shared" si="0"/>
        <v/>
      </c>
      <c r="H67" s="18" t="str">
        <f>IFERROR(VLOOKUP(A67,'Totaal pupillen - jongens'!B:B,1,FALSE),"")</f>
        <v/>
      </c>
      <c r="I67" s="16"/>
      <c r="J67" s="10"/>
      <c r="K67" s="10"/>
      <c r="L67" s="10"/>
      <c r="M67" s="7"/>
      <c r="N67" s="7"/>
      <c r="O67" s="7"/>
      <c r="P67" s="7" t="str">
        <f t="shared" si="1"/>
        <v/>
      </c>
      <c r="Q67" s="21" t="str">
        <f>IFERROR(VLOOKUP(J67,'Totaal pupillen - meisjes'!B:B,1,FALSE),"")</f>
        <v/>
      </c>
      <c r="R67" s="16"/>
      <c r="S67" s="10"/>
      <c r="T67" s="10"/>
      <c r="U67" s="10"/>
      <c r="V67" s="7"/>
      <c r="Y67" s="7" t="str">
        <f t="shared" si="2"/>
        <v/>
      </c>
      <c r="Z67" s="21" t="str">
        <f>IFERROR(VLOOKUP(S67,'Totaal miniemen - jongens'!B:B,1,FALSE),"")</f>
        <v/>
      </c>
      <c r="AA67" s="16"/>
      <c r="AB67" s="10"/>
      <c r="AC67" s="10"/>
      <c r="AD67" s="10"/>
      <c r="AE67" s="7"/>
      <c r="AF67" s="7"/>
      <c r="AG67" s="7"/>
      <c r="AH67" s="7" t="str">
        <f t="shared" si="3"/>
        <v/>
      </c>
    </row>
    <row r="68" spans="6:34" x14ac:dyDescent="0.3">
      <c r="F68" s="7"/>
      <c r="G68" s="7" t="str">
        <f t="shared" ref="G68:G131" si="4">IF(SUM(D68:F68)&gt;0,SUM(D68:F68),"")</f>
        <v/>
      </c>
      <c r="H68" s="18" t="str">
        <f>IFERROR(VLOOKUP(A68,'Totaal pupillen - jongens'!B:B,1,FALSE),"")</f>
        <v/>
      </c>
      <c r="I68" s="16"/>
      <c r="J68" s="10"/>
      <c r="K68" s="10"/>
      <c r="L68" s="10"/>
      <c r="M68" s="7"/>
      <c r="N68" s="7"/>
      <c r="O68" s="7"/>
      <c r="P68" s="7" t="str">
        <f t="shared" ref="P68:P131" si="5">IF(SUM(M68:O68)&gt;0,SUM(M68:O68),"")</f>
        <v/>
      </c>
      <c r="Q68" s="21" t="str">
        <f>IFERROR(VLOOKUP(J68,'Totaal pupillen - meisjes'!B:B,1,FALSE),"")</f>
        <v/>
      </c>
      <c r="R68" s="16"/>
      <c r="S68" s="10"/>
      <c r="T68" s="10"/>
      <c r="U68" s="10"/>
      <c r="V68" s="7"/>
      <c r="Y68" s="7" t="str">
        <f t="shared" ref="Y68:Y131" si="6">IF(SUM(V68:X68)&gt;0,SUM(V68:X68),"")</f>
        <v/>
      </c>
      <c r="Z68" s="21" t="str">
        <f>IFERROR(VLOOKUP(S68,'Totaal miniemen - jongens'!B:B,1,FALSE),"")</f>
        <v/>
      </c>
      <c r="AA68" s="16"/>
      <c r="AB68" s="10"/>
      <c r="AC68" s="10"/>
      <c r="AD68" s="10"/>
      <c r="AE68" s="7"/>
      <c r="AF68" s="7"/>
      <c r="AG68" s="7"/>
      <c r="AH68" s="7" t="str">
        <f t="shared" ref="AH68:AH131" si="7">IF(SUM(AE68:AG68)&gt;0,SUM(AE68:AG68),"")</f>
        <v/>
      </c>
    </row>
    <row r="69" spans="6:34" x14ac:dyDescent="0.3">
      <c r="F69" s="7"/>
      <c r="G69" s="7" t="str">
        <f t="shared" si="4"/>
        <v/>
      </c>
      <c r="H69" s="18" t="str">
        <f>IFERROR(VLOOKUP(A69,'Totaal pupillen - jongens'!B:B,1,FALSE),"")</f>
        <v/>
      </c>
      <c r="I69" s="16"/>
      <c r="J69" s="10"/>
      <c r="K69" s="10"/>
      <c r="L69" s="10"/>
      <c r="M69" s="7"/>
      <c r="N69" s="7"/>
      <c r="O69" s="7"/>
      <c r="P69" s="7" t="str">
        <f t="shared" si="5"/>
        <v/>
      </c>
      <c r="Q69" s="21" t="str">
        <f>IFERROR(VLOOKUP(J69,'Totaal pupillen - meisjes'!B:B,1,FALSE),"")</f>
        <v/>
      </c>
      <c r="R69" s="16"/>
      <c r="S69" s="10"/>
      <c r="T69" s="10"/>
      <c r="U69" s="10"/>
      <c r="V69" s="7"/>
      <c r="Y69" s="7" t="str">
        <f t="shared" si="6"/>
        <v/>
      </c>
      <c r="Z69" s="21" t="str">
        <f>IFERROR(VLOOKUP(S69,'Totaal miniemen - jongens'!B:B,1,FALSE),"")</f>
        <v/>
      </c>
      <c r="AA69" s="16"/>
      <c r="AB69" s="10"/>
      <c r="AC69" s="10"/>
      <c r="AD69" s="10"/>
      <c r="AE69" s="7"/>
      <c r="AF69" s="7"/>
      <c r="AG69" s="7"/>
      <c r="AH69" s="7" t="str">
        <f t="shared" si="7"/>
        <v/>
      </c>
    </row>
    <row r="70" spans="6:34" x14ac:dyDescent="0.3">
      <c r="F70" s="7"/>
      <c r="G70" s="7" t="str">
        <f t="shared" si="4"/>
        <v/>
      </c>
      <c r="H70" s="18" t="str">
        <f>IFERROR(VLOOKUP(A70,'Totaal pupillen - jongens'!B:B,1,FALSE),"")</f>
        <v/>
      </c>
      <c r="I70" s="16"/>
      <c r="J70" s="10"/>
      <c r="K70" s="10"/>
      <c r="L70" s="10"/>
      <c r="M70" s="7"/>
      <c r="N70" s="7"/>
      <c r="O70" s="7"/>
      <c r="P70" s="7" t="str">
        <f t="shared" si="5"/>
        <v/>
      </c>
      <c r="Q70" s="21" t="str">
        <f>IFERROR(VLOOKUP(J70,'Totaal pupillen - meisjes'!B:B,1,FALSE),"")</f>
        <v/>
      </c>
      <c r="R70" s="16"/>
      <c r="S70" s="10"/>
      <c r="T70" s="10"/>
      <c r="U70" s="10"/>
      <c r="V70" s="7"/>
      <c r="Y70" s="7" t="str">
        <f t="shared" si="6"/>
        <v/>
      </c>
      <c r="Z70" s="21" t="str">
        <f>IFERROR(VLOOKUP(S70,'Totaal miniemen - jongens'!B:B,1,FALSE),"")</f>
        <v/>
      </c>
      <c r="AA70" s="16"/>
      <c r="AB70" s="10"/>
      <c r="AC70" s="10"/>
      <c r="AD70" s="10"/>
      <c r="AE70" s="7"/>
      <c r="AF70" s="7"/>
      <c r="AG70" s="7"/>
      <c r="AH70" s="7" t="str">
        <f t="shared" si="7"/>
        <v/>
      </c>
    </row>
    <row r="71" spans="6:34" x14ac:dyDescent="0.3">
      <c r="F71" s="7"/>
      <c r="G71" s="7" t="str">
        <f t="shared" si="4"/>
        <v/>
      </c>
      <c r="H71" s="18" t="str">
        <f>IFERROR(VLOOKUP(A71,'Totaal pupillen - jongens'!B:B,1,FALSE),"")</f>
        <v/>
      </c>
      <c r="I71" s="16"/>
      <c r="J71" s="10"/>
      <c r="K71" s="10"/>
      <c r="L71" s="10"/>
      <c r="M71" s="7"/>
      <c r="N71" s="7"/>
      <c r="O71" s="7"/>
      <c r="P71" s="7" t="str">
        <f t="shared" si="5"/>
        <v/>
      </c>
      <c r="Q71" s="21" t="str">
        <f>IFERROR(VLOOKUP(J71,'Totaal pupillen - meisjes'!B:B,1,FALSE),"")</f>
        <v/>
      </c>
      <c r="R71" s="16"/>
      <c r="S71" s="10"/>
      <c r="T71" s="10"/>
      <c r="U71" s="10"/>
      <c r="V71" s="7"/>
      <c r="Y71" s="7" t="str">
        <f t="shared" si="6"/>
        <v/>
      </c>
      <c r="Z71" s="21" t="str">
        <f>IFERROR(VLOOKUP(S71,'Totaal miniemen - jongens'!B:B,1,FALSE),"")</f>
        <v/>
      </c>
      <c r="AA71" s="16"/>
      <c r="AB71" s="10"/>
      <c r="AC71" s="10"/>
      <c r="AD71" s="10"/>
      <c r="AE71" s="7"/>
      <c r="AF71" s="7"/>
      <c r="AG71" s="7"/>
      <c r="AH71" s="7" t="str">
        <f t="shared" si="7"/>
        <v/>
      </c>
    </row>
    <row r="72" spans="6:34" x14ac:dyDescent="0.3">
      <c r="F72" s="7"/>
      <c r="G72" s="7" t="str">
        <f t="shared" si="4"/>
        <v/>
      </c>
      <c r="H72" s="18" t="str">
        <f>IFERROR(VLOOKUP(A72,'Totaal pupillen - jongens'!B:B,1,FALSE),"")</f>
        <v/>
      </c>
      <c r="I72" s="16"/>
      <c r="J72" s="10"/>
      <c r="K72" s="10"/>
      <c r="L72" s="10"/>
      <c r="M72" s="7"/>
      <c r="N72" s="7"/>
      <c r="O72" s="7"/>
      <c r="P72" s="7" t="str">
        <f t="shared" si="5"/>
        <v/>
      </c>
      <c r="Q72" s="21" t="str">
        <f>IFERROR(VLOOKUP(J72,'Totaal pupillen - meisjes'!B:B,1,FALSE),"")</f>
        <v/>
      </c>
      <c r="R72" s="16"/>
      <c r="S72" s="10"/>
      <c r="T72" s="10"/>
      <c r="U72" s="10"/>
      <c r="V72" s="7"/>
      <c r="Y72" s="7" t="str">
        <f t="shared" si="6"/>
        <v/>
      </c>
      <c r="Z72" s="21" t="str">
        <f>IFERROR(VLOOKUP(S72,'Totaal miniemen - jongens'!B:B,1,FALSE),"")</f>
        <v/>
      </c>
      <c r="AA72" s="16"/>
      <c r="AB72" s="10"/>
      <c r="AC72" s="10"/>
      <c r="AD72" s="10"/>
      <c r="AE72" s="7"/>
      <c r="AF72" s="7"/>
      <c r="AG72" s="7"/>
      <c r="AH72" s="7" t="str">
        <f t="shared" si="7"/>
        <v/>
      </c>
    </row>
    <row r="73" spans="6:34" x14ac:dyDescent="0.3">
      <c r="F73" s="7"/>
      <c r="G73" s="7" t="str">
        <f t="shared" si="4"/>
        <v/>
      </c>
      <c r="H73" s="18" t="str">
        <f>IFERROR(VLOOKUP(A73,'Totaal pupillen - jongens'!B:B,1,FALSE),"")</f>
        <v/>
      </c>
      <c r="I73" s="16"/>
      <c r="J73" s="10"/>
      <c r="K73" s="10"/>
      <c r="L73" s="10"/>
      <c r="M73" s="7"/>
      <c r="N73" s="7"/>
      <c r="O73" s="7"/>
      <c r="P73" s="7" t="str">
        <f t="shared" si="5"/>
        <v/>
      </c>
      <c r="Q73" s="21" t="str">
        <f>IFERROR(VLOOKUP(J73,'Totaal pupillen - meisjes'!B:B,1,FALSE),"")</f>
        <v/>
      </c>
      <c r="R73" s="16"/>
      <c r="S73" s="10"/>
      <c r="T73" s="10"/>
      <c r="U73" s="10"/>
      <c r="V73" s="7"/>
      <c r="Y73" s="7" t="str">
        <f t="shared" si="6"/>
        <v/>
      </c>
      <c r="Z73" s="21" t="str">
        <f>IFERROR(VLOOKUP(S73,'Totaal miniemen - jongens'!B:B,1,FALSE),"")</f>
        <v/>
      </c>
      <c r="AA73" s="16"/>
      <c r="AB73" s="10"/>
      <c r="AC73" s="10"/>
      <c r="AD73" s="10"/>
      <c r="AE73" s="7"/>
      <c r="AF73" s="7"/>
      <c r="AG73" s="7"/>
      <c r="AH73" s="7" t="str">
        <f t="shared" si="7"/>
        <v/>
      </c>
    </row>
    <row r="74" spans="6:34" x14ac:dyDescent="0.3">
      <c r="F74" s="7"/>
      <c r="G74" s="7" t="str">
        <f t="shared" si="4"/>
        <v/>
      </c>
      <c r="H74" s="18" t="str">
        <f>IFERROR(VLOOKUP(A74,'Totaal pupillen - jongens'!B:B,1,FALSE),"")</f>
        <v/>
      </c>
      <c r="I74" s="16"/>
      <c r="J74" s="10"/>
      <c r="K74" s="10"/>
      <c r="L74" s="10"/>
      <c r="M74" s="7"/>
      <c r="N74" s="7"/>
      <c r="O74" s="7"/>
      <c r="P74" s="7" t="str">
        <f t="shared" si="5"/>
        <v/>
      </c>
      <c r="Q74" s="21" t="str">
        <f>IFERROR(VLOOKUP(J74,'Totaal pupillen - meisjes'!B:B,1,FALSE),"")</f>
        <v/>
      </c>
      <c r="R74" s="16"/>
      <c r="S74" s="10"/>
      <c r="T74" s="10"/>
      <c r="U74" s="10"/>
      <c r="V74" s="7"/>
      <c r="Y74" s="7" t="str">
        <f t="shared" si="6"/>
        <v/>
      </c>
      <c r="Z74" s="21" t="str">
        <f>IFERROR(VLOOKUP(S74,'Totaal miniemen - jongens'!B:B,1,FALSE),"")</f>
        <v/>
      </c>
      <c r="AA74" s="16"/>
      <c r="AB74" s="10"/>
      <c r="AC74" s="10"/>
      <c r="AD74" s="10"/>
      <c r="AE74" s="7"/>
      <c r="AF74" s="7"/>
      <c r="AG74" s="7"/>
      <c r="AH74" s="7" t="str">
        <f t="shared" si="7"/>
        <v/>
      </c>
    </row>
    <row r="75" spans="6:34" x14ac:dyDescent="0.3">
      <c r="F75" s="7"/>
      <c r="G75" s="7" t="str">
        <f t="shared" si="4"/>
        <v/>
      </c>
      <c r="H75" s="18" t="str">
        <f>IFERROR(VLOOKUP(A75,'Totaal pupillen - jongens'!B:B,1,FALSE),"")</f>
        <v/>
      </c>
      <c r="I75" s="16"/>
      <c r="J75" s="10"/>
      <c r="K75" s="10"/>
      <c r="L75" s="10"/>
      <c r="M75" s="7"/>
      <c r="N75" s="7"/>
      <c r="O75" s="7"/>
      <c r="P75" s="7" t="str">
        <f t="shared" si="5"/>
        <v/>
      </c>
      <c r="Q75" s="21" t="str">
        <f>IFERROR(VLOOKUP(J75,'Totaal pupillen - meisjes'!B:B,1,FALSE),"")</f>
        <v/>
      </c>
      <c r="R75" s="16"/>
      <c r="S75" s="10"/>
      <c r="T75" s="10"/>
      <c r="U75" s="10"/>
      <c r="V75" s="7"/>
      <c r="Y75" s="7" t="str">
        <f t="shared" si="6"/>
        <v/>
      </c>
      <c r="Z75" s="21" t="str">
        <f>IFERROR(VLOOKUP(S75,'Totaal miniemen - jongens'!B:B,1,FALSE),"")</f>
        <v/>
      </c>
      <c r="AA75" s="16"/>
      <c r="AB75" s="10"/>
      <c r="AC75" s="10"/>
      <c r="AD75" s="10"/>
      <c r="AE75" s="7"/>
      <c r="AF75" s="7"/>
      <c r="AG75" s="7"/>
      <c r="AH75" s="7" t="str">
        <f t="shared" si="7"/>
        <v/>
      </c>
    </row>
    <row r="76" spans="6:34" x14ac:dyDescent="0.3">
      <c r="F76" s="7"/>
      <c r="G76" s="7" t="str">
        <f t="shared" si="4"/>
        <v/>
      </c>
      <c r="H76" s="18" t="str">
        <f>IFERROR(VLOOKUP(A76,'Totaal pupillen - jongens'!B:B,1,FALSE),"")</f>
        <v/>
      </c>
      <c r="I76" s="16"/>
      <c r="J76" s="10"/>
      <c r="K76" s="10"/>
      <c r="L76" s="10"/>
      <c r="M76" s="7"/>
      <c r="N76" s="7"/>
      <c r="O76" s="7"/>
      <c r="P76" s="7" t="str">
        <f t="shared" si="5"/>
        <v/>
      </c>
      <c r="Q76" s="21" t="str">
        <f>IFERROR(VLOOKUP(J76,'Totaal pupillen - meisjes'!B:B,1,FALSE),"")</f>
        <v/>
      </c>
      <c r="R76" s="16"/>
      <c r="S76" s="10"/>
      <c r="T76" s="10"/>
      <c r="U76" s="10"/>
      <c r="V76" s="7"/>
      <c r="Y76" s="7" t="str">
        <f t="shared" si="6"/>
        <v/>
      </c>
      <c r="Z76" s="21" t="str">
        <f>IFERROR(VLOOKUP(S76,'Totaal miniemen - jongens'!B:B,1,FALSE),"")</f>
        <v/>
      </c>
      <c r="AA76" s="16"/>
      <c r="AB76" s="10"/>
      <c r="AC76" s="10"/>
      <c r="AD76" s="10"/>
      <c r="AE76" s="7"/>
      <c r="AF76" s="7"/>
      <c r="AG76" s="7"/>
      <c r="AH76" s="7" t="str">
        <f t="shared" si="7"/>
        <v/>
      </c>
    </row>
    <row r="77" spans="6:34" x14ac:dyDescent="0.3">
      <c r="F77" s="7"/>
      <c r="G77" s="7" t="str">
        <f t="shared" si="4"/>
        <v/>
      </c>
      <c r="H77" s="18" t="str">
        <f>IFERROR(VLOOKUP(A77,'Totaal pupillen - jongens'!B:B,1,FALSE),"")</f>
        <v/>
      </c>
      <c r="I77" s="16"/>
      <c r="J77" s="10"/>
      <c r="K77" s="10"/>
      <c r="L77" s="10"/>
      <c r="M77" s="7"/>
      <c r="N77" s="7"/>
      <c r="O77" s="7"/>
      <c r="P77" s="7" t="str">
        <f t="shared" si="5"/>
        <v/>
      </c>
      <c r="Q77" s="21" t="str">
        <f>IFERROR(VLOOKUP(J77,'Totaal pupillen - meisjes'!B:B,1,FALSE),"")</f>
        <v/>
      </c>
      <c r="R77" s="16"/>
      <c r="S77" s="10"/>
      <c r="T77" s="10"/>
      <c r="U77" s="10"/>
      <c r="V77" s="7"/>
      <c r="Y77" s="7" t="str">
        <f t="shared" si="6"/>
        <v/>
      </c>
      <c r="Z77" s="21" t="str">
        <f>IFERROR(VLOOKUP(S77,'Totaal miniemen - jongens'!B:B,1,FALSE),"")</f>
        <v/>
      </c>
      <c r="AA77" s="16"/>
      <c r="AB77" s="10"/>
      <c r="AC77" s="10"/>
      <c r="AD77" s="10"/>
      <c r="AE77" s="7"/>
      <c r="AF77" s="7"/>
      <c r="AG77" s="7"/>
      <c r="AH77" s="7" t="str">
        <f t="shared" si="7"/>
        <v/>
      </c>
    </row>
    <row r="78" spans="6:34" x14ac:dyDescent="0.3">
      <c r="F78" s="7"/>
      <c r="G78" s="7" t="str">
        <f t="shared" si="4"/>
        <v/>
      </c>
      <c r="H78" s="18" t="str">
        <f>IFERROR(VLOOKUP(A78,'Totaal pupillen - jongens'!B:B,1,FALSE),"")</f>
        <v/>
      </c>
      <c r="I78" s="16"/>
      <c r="J78" s="10"/>
      <c r="K78" s="10"/>
      <c r="L78" s="10"/>
      <c r="M78" s="7"/>
      <c r="N78" s="7"/>
      <c r="O78" s="7"/>
      <c r="P78" s="7" t="str">
        <f t="shared" si="5"/>
        <v/>
      </c>
      <c r="Q78" s="21" t="str">
        <f>IFERROR(VLOOKUP(J78,'Totaal pupillen - meisjes'!B:B,1,FALSE),"")</f>
        <v/>
      </c>
      <c r="R78" s="16"/>
      <c r="S78" s="10"/>
      <c r="T78" s="10"/>
      <c r="U78" s="10"/>
      <c r="V78" s="7"/>
      <c r="Y78" s="7" t="str">
        <f t="shared" si="6"/>
        <v/>
      </c>
      <c r="Z78" s="21" t="str">
        <f>IFERROR(VLOOKUP(S78,'Totaal miniemen - jongens'!B:B,1,FALSE),"")</f>
        <v/>
      </c>
      <c r="AA78" s="16"/>
      <c r="AB78" s="10"/>
      <c r="AC78" s="10"/>
      <c r="AD78" s="10"/>
      <c r="AE78" s="7"/>
      <c r="AF78" s="7"/>
      <c r="AG78" s="7"/>
      <c r="AH78" s="7" t="str">
        <f t="shared" si="7"/>
        <v/>
      </c>
    </row>
    <row r="79" spans="6:34" x14ac:dyDescent="0.3">
      <c r="F79" s="7"/>
      <c r="G79" s="7" t="str">
        <f t="shared" si="4"/>
        <v/>
      </c>
      <c r="H79" s="18" t="str">
        <f>IFERROR(VLOOKUP(A79,'Totaal pupillen - jongens'!B:B,1,FALSE),"")</f>
        <v/>
      </c>
      <c r="I79" s="16"/>
      <c r="J79" s="10"/>
      <c r="K79" s="10"/>
      <c r="L79" s="10"/>
      <c r="M79" s="7"/>
      <c r="N79" s="7"/>
      <c r="O79" s="7"/>
      <c r="P79" s="7" t="str">
        <f t="shared" si="5"/>
        <v/>
      </c>
      <c r="Q79" s="21" t="str">
        <f>IFERROR(VLOOKUP(J79,'Totaal pupillen - meisjes'!B:B,1,FALSE),"")</f>
        <v/>
      </c>
      <c r="R79" s="16"/>
      <c r="S79" s="10"/>
      <c r="T79" s="10"/>
      <c r="U79" s="10"/>
      <c r="V79" s="7"/>
      <c r="Y79" s="7" t="str">
        <f t="shared" si="6"/>
        <v/>
      </c>
      <c r="Z79" s="21" t="str">
        <f>IFERROR(VLOOKUP(S79,'Totaal miniemen - jongens'!B:B,1,FALSE),"")</f>
        <v/>
      </c>
      <c r="AA79" s="16"/>
      <c r="AB79" s="10"/>
      <c r="AC79" s="10"/>
      <c r="AD79" s="10"/>
      <c r="AE79" s="7"/>
      <c r="AF79" s="7"/>
      <c r="AG79" s="7"/>
      <c r="AH79" s="7" t="str">
        <f t="shared" si="7"/>
        <v/>
      </c>
    </row>
    <row r="80" spans="6:34" x14ac:dyDescent="0.3">
      <c r="F80" s="7"/>
      <c r="G80" s="7" t="str">
        <f t="shared" si="4"/>
        <v/>
      </c>
      <c r="H80" s="18" t="str">
        <f>IFERROR(VLOOKUP(A80,'Totaal pupillen - jongens'!B:B,1,FALSE),"")</f>
        <v/>
      </c>
      <c r="I80" s="16"/>
      <c r="J80" s="10"/>
      <c r="K80" s="10"/>
      <c r="L80" s="10"/>
      <c r="M80" s="7"/>
      <c r="N80" s="7"/>
      <c r="O80" s="7"/>
      <c r="P80" s="7" t="str">
        <f t="shared" si="5"/>
        <v/>
      </c>
      <c r="Q80" s="21" t="str">
        <f>IFERROR(VLOOKUP(J80,'Totaal pupillen - meisjes'!B:B,1,FALSE),"")</f>
        <v/>
      </c>
      <c r="R80" s="16"/>
      <c r="S80" s="10"/>
      <c r="T80" s="10"/>
      <c r="U80" s="10"/>
      <c r="V80" s="7"/>
      <c r="Y80" s="7" t="str">
        <f t="shared" si="6"/>
        <v/>
      </c>
      <c r="Z80" s="21" t="str">
        <f>IFERROR(VLOOKUP(S80,'Totaal miniemen - jongens'!B:B,1,FALSE),"")</f>
        <v/>
      </c>
      <c r="AA80" s="16"/>
      <c r="AB80" s="10"/>
      <c r="AC80" s="10"/>
      <c r="AD80" s="10"/>
      <c r="AE80" s="7"/>
      <c r="AF80" s="7"/>
      <c r="AG80" s="7"/>
      <c r="AH80" s="7" t="str">
        <f t="shared" si="7"/>
        <v/>
      </c>
    </row>
    <row r="81" spans="6:34" x14ac:dyDescent="0.3">
      <c r="F81" s="7"/>
      <c r="G81" s="7" t="str">
        <f t="shared" si="4"/>
        <v/>
      </c>
      <c r="H81" s="18" t="str">
        <f>IFERROR(VLOOKUP(A81,'Totaal pupillen - jongens'!B:B,1,FALSE),"")</f>
        <v/>
      </c>
      <c r="I81" s="16"/>
      <c r="J81" s="10"/>
      <c r="K81" s="10"/>
      <c r="L81" s="10"/>
      <c r="M81" s="7"/>
      <c r="N81" s="7"/>
      <c r="O81" s="7"/>
      <c r="P81" s="7" t="str">
        <f t="shared" si="5"/>
        <v/>
      </c>
      <c r="Q81" s="21" t="str">
        <f>IFERROR(VLOOKUP(J81,'Totaal pupillen - meisjes'!B:B,1,FALSE),"")</f>
        <v/>
      </c>
      <c r="R81" s="16"/>
      <c r="S81" s="10"/>
      <c r="T81" s="10"/>
      <c r="U81" s="10"/>
      <c r="V81" s="7"/>
      <c r="Y81" s="7" t="str">
        <f t="shared" si="6"/>
        <v/>
      </c>
      <c r="Z81" s="21" t="str">
        <f>IFERROR(VLOOKUP(S81,'Totaal miniemen - jongens'!B:B,1,FALSE),"")</f>
        <v/>
      </c>
      <c r="AA81" s="16"/>
      <c r="AB81" s="10"/>
      <c r="AC81" s="10"/>
      <c r="AD81" s="10"/>
      <c r="AE81" s="7"/>
      <c r="AF81" s="7"/>
      <c r="AG81" s="7"/>
      <c r="AH81" s="7" t="str">
        <f t="shared" si="7"/>
        <v/>
      </c>
    </row>
    <row r="82" spans="6:34" x14ac:dyDescent="0.3">
      <c r="F82" s="7"/>
      <c r="G82" s="7" t="str">
        <f t="shared" si="4"/>
        <v/>
      </c>
      <c r="H82" s="18" t="str">
        <f>IFERROR(VLOOKUP(A82,'Totaal pupillen - jongens'!B:B,1,FALSE),"")</f>
        <v/>
      </c>
      <c r="I82" s="16"/>
      <c r="J82" s="10"/>
      <c r="K82" s="10"/>
      <c r="L82" s="10"/>
      <c r="M82" s="7"/>
      <c r="N82" s="7"/>
      <c r="O82" s="7"/>
      <c r="P82" s="7" t="str">
        <f t="shared" si="5"/>
        <v/>
      </c>
      <c r="Q82" s="21" t="str">
        <f>IFERROR(VLOOKUP(J82,'Totaal pupillen - meisjes'!B:B,1,FALSE),"")</f>
        <v/>
      </c>
      <c r="R82" s="16"/>
      <c r="S82" s="10"/>
      <c r="T82" s="10"/>
      <c r="U82" s="10"/>
      <c r="V82" s="7"/>
      <c r="Y82" s="7" t="str">
        <f t="shared" si="6"/>
        <v/>
      </c>
      <c r="Z82" s="21" t="str">
        <f>IFERROR(VLOOKUP(S82,'Totaal miniemen - jongens'!B:B,1,FALSE),"")</f>
        <v/>
      </c>
      <c r="AA82" s="16"/>
      <c r="AB82" s="10"/>
      <c r="AC82" s="10"/>
      <c r="AD82" s="10"/>
      <c r="AE82" s="7"/>
      <c r="AF82" s="7"/>
      <c r="AG82" s="7"/>
      <c r="AH82" s="7" t="str">
        <f t="shared" si="7"/>
        <v/>
      </c>
    </row>
    <row r="83" spans="6:34" x14ac:dyDescent="0.3">
      <c r="F83" s="7"/>
      <c r="G83" s="7" t="str">
        <f t="shared" si="4"/>
        <v/>
      </c>
      <c r="H83" s="18" t="str">
        <f>IFERROR(VLOOKUP(A83,'Totaal pupillen - jongens'!B:B,1,FALSE),"")</f>
        <v/>
      </c>
      <c r="I83" s="16"/>
      <c r="J83" s="10"/>
      <c r="K83" s="10"/>
      <c r="L83" s="10"/>
      <c r="M83" s="7"/>
      <c r="N83" s="7"/>
      <c r="O83" s="7"/>
      <c r="P83" s="7" t="str">
        <f t="shared" si="5"/>
        <v/>
      </c>
      <c r="Q83" s="21" t="str">
        <f>IFERROR(VLOOKUP(J83,'Totaal pupillen - meisjes'!B:B,1,FALSE),"")</f>
        <v/>
      </c>
      <c r="R83" s="16"/>
      <c r="S83" s="10"/>
      <c r="T83" s="10"/>
      <c r="U83" s="10"/>
      <c r="V83" s="7"/>
      <c r="Y83" s="7" t="str">
        <f t="shared" si="6"/>
        <v/>
      </c>
      <c r="Z83" s="21" t="str">
        <f>IFERROR(VLOOKUP(S83,'Totaal miniemen - jongens'!B:B,1,FALSE),"")</f>
        <v/>
      </c>
      <c r="AA83" s="16"/>
      <c r="AB83" s="10"/>
      <c r="AC83" s="10"/>
      <c r="AD83" s="10"/>
      <c r="AE83" s="7"/>
      <c r="AF83" s="7"/>
      <c r="AG83" s="7"/>
      <c r="AH83" s="7" t="str">
        <f t="shared" si="7"/>
        <v/>
      </c>
    </row>
    <row r="84" spans="6:34" x14ac:dyDescent="0.3">
      <c r="F84" s="7"/>
      <c r="G84" s="7" t="str">
        <f t="shared" si="4"/>
        <v/>
      </c>
      <c r="H84" s="18" t="str">
        <f>IFERROR(VLOOKUP(A84,'Totaal pupillen - jongens'!B:B,1,FALSE),"")</f>
        <v/>
      </c>
      <c r="I84" s="16"/>
      <c r="J84" s="10"/>
      <c r="K84" s="10"/>
      <c r="L84" s="10"/>
      <c r="M84" s="7"/>
      <c r="N84" s="7"/>
      <c r="O84" s="7"/>
      <c r="P84" s="7" t="str">
        <f t="shared" si="5"/>
        <v/>
      </c>
      <c r="Q84" s="21" t="str">
        <f>IFERROR(VLOOKUP(J84,'Totaal pupillen - meisjes'!B:B,1,FALSE),"")</f>
        <v/>
      </c>
      <c r="R84" s="16"/>
      <c r="S84" s="10"/>
      <c r="T84" s="10"/>
      <c r="U84" s="10"/>
      <c r="V84" s="7"/>
      <c r="Y84" s="7" t="str">
        <f t="shared" si="6"/>
        <v/>
      </c>
      <c r="Z84" s="21" t="str">
        <f>IFERROR(VLOOKUP(S84,'Totaal miniemen - jongens'!B:B,1,FALSE),"")</f>
        <v/>
      </c>
      <c r="AA84" s="16"/>
      <c r="AB84" s="10"/>
      <c r="AC84" s="10"/>
      <c r="AD84" s="10"/>
      <c r="AE84" s="7"/>
      <c r="AF84" s="7"/>
      <c r="AG84" s="7"/>
      <c r="AH84" s="7" t="str">
        <f t="shared" si="7"/>
        <v/>
      </c>
    </row>
    <row r="85" spans="6:34" x14ac:dyDescent="0.3">
      <c r="F85" s="7"/>
      <c r="G85" s="7" t="str">
        <f t="shared" si="4"/>
        <v/>
      </c>
      <c r="H85" s="18" t="str">
        <f>IFERROR(VLOOKUP(A85,'Totaal pupillen - jongens'!B:B,1,FALSE),"")</f>
        <v/>
      </c>
      <c r="I85" s="16"/>
      <c r="J85" s="10"/>
      <c r="K85" s="10"/>
      <c r="L85" s="10"/>
      <c r="M85" s="7"/>
      <c r="N85" s="7"/>
      <c r="O85" s="7"/>
      <c r="P85" s="7" t="str">
        <f t="shared" si="5"/>
        <v/>
      </c>
      <c r="Q85" s="21" t="str">
        <f>IFERROR(VLOOKUP(J85,'Totaal pupillen - meisjes'!B:B,1,FALSE),"")</f>
        <v/>
      </c>
      <c r="R85" s="16"/>
      <c r="S85" s="10"/>
      <c r="T85" s="10"/>
      <c r="U85" s="10"/>
      <c r="V85" s="7"/>
      <c r="Y85" s="7" t="str">
        <f t="shared" si="6"/>
        <v/>
      </c>
      <c r="Z85" s="21" t="str">
        <f>IFERROR(VLOOKUP(S85,'Totaal miniemen - jongens'!B:B,1,FALSE),"")</f>
        <v/>
      </c>
      <c r="AA85" s="16"/>
      <c r="AB85" s="10"/>
      <c r="AC85" s="10"/>
      <c r="AD85" s="10"/>
      <c r="AE85" s="7"/>
      <c r="AF85" s="7"/>
      <c r="AG85" s="7"/>
      <c r="AH85" s="7" t="str">
        <f t="shared" si="7"/>
        <v/>
      </c>
    </row>
    <row r="86" spans="6:34" x14ac:dyDescent="0.3">
      <c r="F86" s="7"/>
      <c r="G86" s="7" t="str">
        <f t="shared" si="4"/>
        <v/>
      </c>
      <c r="H86" s="18" t="str">
        <f>IFERROR(VLOOKUP(A86,'Totaal pupillen - jongens'!B:B,1,FALSE),"")</f>
        <v/>
      </c>
      <c r="I86" s="16"/>
      <c r="J86" s="10"/>
      <c r="K86" s="10"/>
      <c r="L86" s="10"/>
      <c r="M86" s="7"/>
      <c r="N86" s="7"/>
      <c r="O86" s="7"/>
      <c r="P86" s="7" t="str">
        <f t="shared" si="5"/>
        <v/>
      </c>
      <c r="Q86" s="21" t="str">
        <f>IFERROR(VLOOKUP(J86,'Totaal pupillen - meisjes'!B:B,1,FALSE),"")</f>
        <v/>
      </c>
      <c r="R86" s="16"/>
      <c r="S86" s="10"/>
      <c r="T86" s="10"/>
      <c r="U86" s="10"/>
      <c r="V86" s="7"/>
      <c r="Y86" s="7" t="str">
        <f t="shared" si="6"/>
        <v/>
      </c>
      <c r="Z86" s="21" t="str">
        <f>IFERROR(VLOOKUP(S86,'Totaal miniemen - jongens'!B:B,1,FALSE),"")</f>
        <v/>
      </c>
      <c r="AA86" s="16"/>
      <c r="AB86" s="10"/>
      <c r="AC86" s="10"/>
      <c r="AD86" s="10"/>
      <c r="AE86" s="7"/>
      <c r="AF86" s="7"/>
      <c r="AG86" s="7"/>
      <c r="AH86" s="7" t="str">
        <f t="shared" si="7"/>
        <v/>
      </c>
    </row>
    <row r="87" spans="6:34" x14ac:dyDescent="0.3">
      <c r="F87" s="7"/>
      <c r="G87" s="7" t="str">
        <f t="shared" si="4"/>
        <v/>
      </c>
      <c r="H87" s="18" t="str">
        <f>IFERROR(VLOOKUP(A87,'Totaal pupillen - jongens'!B:B,1,FALSE),"")</f>
        <v/>
      </c>
      <c r="I87" s="16"/>
      <c r="J87" s="10"/>
      <c r="K87" s="10"/>
      <c r="L87" s="10"/>
      <c r="M87" s="7"/>
      <c r="N87" s="7"/>
      <c r="O87" s="7"/>
      <c r="P87" s="7" t="str">
        <f t="shared" si="5"/>
        <v/>
      </c>
      <c r="Q87" s="21" t="str">
        <f>IFERROR(VLOOKUP(J87,'Totaal pupillen - meisjes'!B:B,1,FALSE),"")</f>
        <v/>
      </c>
      <c r="R87" s="16"/>
      <c r="S87" s="10"/>
      <c r="T87" s="10"/>
      <c r="U87" s="10"/>
      <c r="V87" s="7"/>
      <c r="Y87" s="7" t="str">
        <f t="shared" si="6"/>
        <v/>
      </c>
      <c r="Z87" s="21" t="str">
        <f>IFERROR(VLOOKUP(S87,'Totaal miniemen - jongens'!B:B,1,FALSE),"")</f>
        <v/>
      </c>
      <c r="AA87" s="16"/>
      <c r="AB87" s="10"/>
      <c r="AC87" s="10"/>
      <c r="AD87" s="10"/>
      <c r="AE87" s="7"/>
      <c r="AF87" s="7"/>
      <c r="AG87" s="7"/>
      <c r="AH87" s="7" t="str">
        <f t="shared" si="7"/>
        <v/>
      </c>
    </row>
    <row r="88" spans="6:34" x14ac:dyDescent="0.3">
      <c r="F88" s="7"/>
      <c r="G88" s="7" t="str">
        <f t="shared" si="4"/>
        <v/>
      </c>
      <c r="H88" s="18" t="str">
        <f>IFERROR(VLOOKUP(A88,'Totaal pupillen - jongens'!B:B,1,FALSE),"")</f>
        <v/>
      </c>
      <c r="I88" s="16"/>
      <c r="J88" s="10"/>
      <c r="K88" s="10"/>
      <c r="L88" s="10"/>
      <c r="M88" s="7"/>
      <c r="N88" s="7"/>
      <c r="O88" s="7"/>
      <c r="P88" s="7" t="str">
        <f t="shared" si="5"/>
        <v/>
      </c>
      <c r="Q88" s="21" t="str">
        <f>IFERROR(VLOOKUP(J88,'Totaal pupillen - meisjes'!B:B,1,FALSE),"")</f>
        <v/>
      </c>
      <c r="R88" s="16"/>
      <c r="S88" s="10"/>
      <c r="T88" s="10"/>
      <c r="U88" s="10"/>
      <c r="V88" s="7"/>
      <c r="Y88" s="7" t="str">
        <f t="shared" si="6"/>
        <v/>
      </c>
      <c r="Z88" s="21" t="str">
        <f>IFERROR(VLOOKUP(S88,'Totaal miniemen - jongens'!B:B,1,FALSE),"")</f>
        <v/>
      </c>
      <c r="AA88" s="16"/>
      <c r="AB88" s="10"/>
      <c r="AC88" s="10"/>
      <c r="AD88" s="10"/>
      <c r="AE88" s="7"/>
      <c r="AF88" s="7"/>
      <c r="AG88" s="7"/>
      <c r="AH88" s="7" t="str">
        <f t="shared" si="7"/>
        <v/>
      </c>
    </row>
    <row r="89" spans="6:34" x14ac:dyDescent="0.3">
      <c r="F89" s="7"/>
      <c r="G89" s="7" t="str">
        <f t="shared" si="4"/>
        <v/>
      </c>
      <c r="H89" s="18" t="str">
        <f>IFERROR(VLOOKUP(A89,'Totaal pupillen - jongens'!B:B,1,FALSE),"")</f>
        <v/>
      </c>
      <c r="I89" s="16"/>
      <c r="J89" s="10"/>
      <c r="K89" s="10"/>
      <c r="L89" s="10"/>
      <c r="M89" s="7"/>
      <c r="N89" s="7"/>
      <c r="O89" s="7"/>
      <c r="P89" s="7" t="str">
        <f t="shared" si="5"/>
        <v/>
      </c>
      <c r="Q89" s="21" t="str">
        <f>IFERROR(VLOOKUP(J89,'Totaal pupillen - meisjes'!B:B,1,FALSE),"")</f>
        <v/>
      </c>
      <c r="R89" s="16"/>
      <c r="S89" s="10"/>
      <c r="T89" s="10"/>
      <c r="U89" s="10"/>
      <c r="V89" s="7"/>
      <c r="Y89" s="7" t="str">
        <f t="shared" si="6"/>
        <v/>
      </c>
      <c r="Z89" s="21" t="str">
        <f>IFERROR(VLOOKUP(S89,'Totaal miniemen - jongens'!B:B,1,FALSE),"")</f>
        <v/>
      </c>
      <c r="AA89" s="16"/>
      <c r="AB89" s="10"/>
      <c r="AC89" s="10"/>
      <c r="AD89" s="10"/>
      <c r="AE89" s="7"/>
      <c r="AF89" s="7"/>
      <c r="AG89" s="7"/>
      <c r="AH89" s="7" t="str">
        <f t="shared" si="7"/>
        <v/>
      </c>
    </row>
    <row r="90" spans="6:34" x14ac:dyDescent="0.3">
      <c r="F90" s="7"/>
      <c r="G90" s="7" t="str">
        <f t="shared" si="4"/>
        <v/>
      </c>
      <c r="H90" s="18" t="str">
        <f>IFERROR(VLOOKUP(A90,'Totaal pupillen - jongens'!B:B,1,FALSE),"")</f>
        <v/>
      </c>
      <c r="I90" s="16"/>
      <c r="J90" s="10"/>
      <c r="K90" s="10"/>
      <c r="L90" s="10"/>
      <c r="M90" s="7"/>
      <c r="N90" s="7"/>
      <c r="O90" s="7"/>
      <c r="P90" s="7" t="str">
        <f t="shared" si="5"/>
        <v/>
      </c>
      <c r="Q90" s="21" t="str">
        <f>IFERROR(VLOOKUP(J90,'Totaal pupillen - meisjes'!B:B,1,FALSE),"")</f>
        <v/>
      </c>
      <c r="R90" s="16"/>
      <c r="S90" s="10"/>
      <c r="T90" s="10"/>
      <c r="U90" s="10"/>
      <c r="V90" s="7"/>
      <c r="Y90" s="7" t="str">
        <f t="shared" si="6"/>
        <v/>
      </c>
      <c r="Z90" s="21" t="str">
        <f>IFERROR(VLOOKUP(S90,'Totaal miniemen - jongens'!B:B,1,FALSE),"")</f>
        <v/>
      </c>
      <c r="AA90" s="16"/>
      <c r="AB90" s="10"/>
      <c r="AC90" s="10"/>
      <c r="AD90" s="10"/>
      <c r="AE90" s="7"/>
      <c r="AF90" s="7"/>
      <c r="AG90" s="7"/>
      <c r="AH90" s="7" t="str">
        <f t="shared" si="7"/>
        <v/>
      </c>
    </row>
    <row r="91" spans="6:34" x14ac:dyDescent="0.3">
      <c r="F91" s="7"/>
      <c r="G91" s="7" t="str">
        <f t="shared" si="4"/>
        <v/>
      </c>
      <c r="H91" s="18" t="str">
        <f>IFERROR(VLOOKUP(A91,'Totaal pupillen - jongens'!B:B,1,FALSE),"")</f>
        <v/>
      </c>
      <c r="I91" s="16"/>
      <c r="J91" s="10"/>
      <c r="K91" s="10"/>
      <c r="L91" s="10"/>
      <c r="M91" s="7"/>
      <c r="N91" s="7"/>
      <c r="O91" s="7"/>
      <c r="P91" s="7" t="str">
        <f t="shared" si="5"/>
        <v/>
      </c>
      <c r="Q91" s="21" t="str">
        <f>IFERROR(VLOOKUP(J91,'Totaal pupillen - meisjes'!B:B,1,FALSE),"")</f>
        <v/>
      </c>
      <c r="R91" s="16"/>
      <c r="S91" s="10"/>
      <c r="T91" s="10"/>
      <c r="U91" s="10"/>
      <c r="V91" s="7"/>
      <c r="Y91" s="7" t="str">
        <f t="shared" si="6"/>
        <v/>
      </c>
      <c r="Z91" s="21" t="str">
        <f>IFERROR(VLOOKUP(S91,'Totaal miniemen - jongens'!B:B,1,FALSE),"")</f>
        <v/>
      </c>
      <c r="AA91" s="16"/>
      <c r="AB91" s="10"/>
      <c r="AC91" s="10"/>
      <c r="AD91" s="10"/>
      <c r="AE91" s="7"/>
      <c r="AF91" s="7"/>
      <c r="AG91" s="7"/>
      <c r="AH91" s="7" t="str">
        <f t="shared" si="7"/>
        <v/>
      </c>
    </row>
    <row r="92" spans="6:34" x14ac:dyDescent="0.3">
      <c r="F92" s="7"/>
      <c r="G92" s="7" t="str">
        <f t="shared" si="4"/>
        <v/>
      </c>
      <c r="H92" s="18" t="str">
        <f>IFERROR(VLOOKUP(A92,'Totaal pupillen - jongens'!B:B,1,FALSE),"")</f>
        <v/>
      </c>
      <c r="I92" s="16"/>
      <c r="J92" s="10"/>
      <c r="K92" s="10"/>
      <c r="L92" s="10"/>
      <c r="M92" s="7"/>
      <c r="N92" s="7"/>
      <c r="O92" s="7"/>
      <c r="P92" s="7" t="str">
        <f t="shared" si="5"/>
        <v/>
      </c>
      <c r="Q92" s="21" t="str">
        <f>IFERROR(VLOOKUP(J92,'Totaal pupillen - meisjes'!B:B,1,FALSE),"")</f>
        <v/>
      </c>
      <c r="R92" s="16"/>
      <c r="S92" s="10"/>
      <c r="T92" s="10"/>
      <c r="U92" s="10"/>
      <c r="V92" s="7"/>
      <c r="Y92" s="7" t="str">
        <f t="shared" si="6"/>
        <v/>
      </c>
      <c r="Z92" s="21" t="str">
        <f>IFERROR(VLOOKUP(S92,'Totaal miniemen - jongens'!B:B,1,FALSE),"")</f>
        <v/>
      </c>
      <c r="AA92" s="16"/>
      <c r="AB92" s="10"/>
      <c r="AC92" s="10"/>
      <c r="AD92" s="10"/>
      <c r="AE92" s="7"/>
      <c r="AF92" s="7"/>
      <c r="AG92" s="7"/>
      <c r="AH92" s="7" t="str">
        <f t="shared" si="7"/>
        <v/>
      </c>
    </row>
    <row r="93" spans="6:34" x14ac:dyDescent="0.3">
      <c r="F93" s="7"/>
      <c r="G93" s="7" t="str">
        <f t="shared" si="4"/>
        <v/>
      </c>
      <c r="H93" s="18" t="str">
        <f>IFERROR(VLOOKUP(A93,'Totaal pupillen - jongens'!B:B,1,FALSE),"")</f>
        <v/>
      </c>
      <c r="I93" s="16"/>
      <c r="J93" s="10"/>
      <c r="K93" s="10"/>
      <c r="L93" s="10"/>
      <c r="M93" s="7"/>
      <c r="N93" s="7"/>
      <c r="O93" s="7"/>
      <c r="P93" s="7" t="str">
        <f t="shared" si="5"/>
        <v/>
      </c>
      <c r="Q93" s="21" t="str">
        <f>IFERROR(VLOOKUP(J93,'Totaal pupillen - meisjes'!B:B,1,FALSE),"")</f>
        <v/>
      </c>
      <c r="R93" s="16"/>
      <c r="S93" s="10"/>
      <c r="T93" s="10"/>
      <c r="U93" s="10"/>
      <c r="V93" s="7"/>
      <c r="Y93" s="7" t="str">
        <f t="shared" si="6"/>
        <v/>
      </c>
      <c r="Z93" s="21" t="str">
        <f>IFERROR(VLOOKUP(S93,'Totaal miniemen - jongens'!B:B,1,FALSE),"")</f>
        <v/>
      </c>
      <c r="AA93" s="16"/>
      <c r="AB93" s="10"/>
      <c r="AC93" s="10"/>
      <c r="AD93" s="10"/>
      <c r="AE93" s="7"/>
      <c r="AF93" s="7"/>
      <c r="AG93" s="7"/>
      <c r="AH93" s="7" t="str">
        <f t="shared" si="7"/>
        <v/>
      </c>
    </row>
    <row r="94" spans="6:34" x14ac:dyDescent="0.3">
      <c r="F94" s="7"/>
      <c r="G94" s="7" t="str">
        <f t="shared" si="4"/>
        <v/>
      </c>
      <c r="H94" s="18" t="str">
        <f>IFERROR(VLOOKUP(A94,'Totaal pupillen - jongens'!B:B,1,FALSE),"")</f>
        <v/>
      </c>
      <c r="I94" s="16"/>
      <c r="J94" s="10"/>
      <c r="K94" s="10"/>
      <c r="L94" s="10"/>
      <c r="M94" s="7"/>
      <c r="N94" s="7"/>
      <c r="O94" s="7"/>
      <c r="P94" s="7" t="str">
        <f t="shared" si="5"/>
        <v/>
      </c>
      <c r="Q94" s="21" t="str">
        <f>IFERROR(VLOOKUP(J94,'Totaal pupillen - meisjes'!B:B,1,FALSE),"")</f>
        <v/>
      </c>
      <c r="R94" s="16"/>
      <c r="S94" s="10"/>
      <c r="T94" s="10"/>
      <c r="U94" s="10"/>
      <c r="V94" s="7"/>
      <c r="Y94" s="7" t="str">
        <f t="shared" si="6"/>
        <v/>
      </c>
      <c r="Z94" s="21" t="str">
        <f>IFERROR(VLOOKUP(S94,'Totaal miniemen - jongens'!B:B,1,FALSE),"")</f>
        <v/>
      </c>
      <c r="AA94" s="16"/>
      <c r="AB94" s="10"/>
      <c r="AC94" s="10"/>
      <c r="AD94" s="10"/>
      <c r="AE94" s="7"/>
      <c r="AF94" s="7"/>
      <c r="AG94" s="7"/>
      <c r="AH94" s="7" t="str">
        <f t="shared" si="7"/>
        <v/>
      </c>
    </row>
    <row r="95" spans="6:34" x14ac:dyDescent="0.3">
      <c r="F95" s="7"/>
      <c r="G95" s="7" t="str">
        <f t="shared" si="4"/>
        <v/>
      </c>
      <c r="H95" s="18" t="str">
        <f>IFERROR(VLOOKUP(A95,'Totaal pupillen - jongens'!B:B,1,FALSE),"")</f>
        <v/>
      </c>
      <c r="I95" s="16"/>
      <c r="J95" s="10"/>
      <c r="K95" s="10"/>
      <c r="L95" s="10"/>
      <c r="M95" s="7"/>
      <c r="N95" s="7"/>
      <c r="O95" s="7"/>
      <c r="P95" s="7" t="str">
        <f t="shared" si="5"/>
        <v/>
      </c>
      <c r="Q95" s="21" t="str">
        <f>IFERROR(VLOOKUP(J95,'Totaal pupillen - meisjes'!B:B,1,FALSE),"")</f>
        <v/>
      </c>
      <c r="R95" s="16"/>
      <c r="S95" s="10"/>
      <c r="T95" s="10"/>
      <c r="U95" s="10"/>
      <c r="V95" s="7"/>
      <c r="Y95" s="7" t="str">
        <f t="shared" si="6"/>
        <v/>
      </c>
      <c r="Z95" s="21" t="str">
        <f>IFERROR(VLOOKUP(S95,'Totaal miniemen - jongens'!B:B,1,FALSE),"")</f>
        <v/>
      </c>
      <c r="AA95" s="16"/>
      <c r="AB95" s="10"/>
      <c r="AC95" s="10"/>
      <c r="AD95" s="10"/>
      <c r="AE95" s="7"/>
      <c r="AF95" s="7"/>
      <c r="AG95" s="7"/>
      <c r="AH95" s="7" t="str">
        <f t="shared" si="7"/>
        <v/>
      </c>
    </row>
    <row r="96" spans="6:34" x14ac:dyDescent="0.3">
      <c r="F96" s="7"/>
      <c r="G96" s="7" t="str">
        <f t="shared" si="4"/>
        <v/>
      </c>
      <c r="H96" s="18" t="str">
        <f>IFERROR(VLOOKUP(A96,'Totaal pupillen - jongens'!B:B,1,FALSE),"")</f>
        <v/>
      </c>
      <c r="I96" s="16"/>
      <c r="J96" s="10"/>
      <c r="K96" s="10"/>
      <c r="L96" s="10"/>
      <c r="M96" s="7"/>
      <c r="N96" s="7"/>
      <c r="O96" s="7"/>
      <c r="P96" s="7" t="str">
        <f t="shared" si="5"/>
        <v/>
      </c>
      <c r="Q96" s="21" t="str">
        <f>IFERROR(VLOOKUP(J96,'Totaal pupillen - meisjes'!B:B,1,FALSE),"")</f>
        <v/>
      </c>
      <c r="R96" s="16"/>
      <c r="S96" s="10"/>
      <c r="T96" s="10"/>
      <c r="U96" s="10"/>
      <c r="V96" s="7"/>
      <c r="Y96" s="7" t="str">
        <f t="shared" si="6"/>
        <v/>
      </c>
      <c r="Z96" s="21" t="str">
        <f>IFERROR(VLOOKUP(S96,'Totaal miniemen - jongens'!B:B,1,FALSE),"")</f>
        <v/>
      </c>
      <c r="AA96" s="16"/>
      <c r="AB96" s="10"/>
      <c r="AC96" s="10"/>
      <c r="AD96" s="10"/>
      <c r="AE96" s="7"/>
      <c r="AF96" s="7"/>
      <c r="AG96" s="7"/>
      <c r="AH96" s="7" t="str">
        <f t="shared" si="7"/>
        <v/>
      </c>
    </row>
    <row r="97" spans="6:34" x14ac:dyDescent="0.3">
      <c r="F97" s="7"/>
      <c r="G97" s="7" t="str">
        <f t="shared" si="4"/>
        <v/>
      </c>
      <c r="H97" s="18" t="str">
        <f>IFERROR(VLOOKUP(A97,'Totaal pupillen - jongens'!B:B,1,FALSE),"")</f>
        <v/>
      </c>
      <c r="I97" s="16"/>
      <c r="J97" s="10"/>
      <c r="K97" s="10"/>
      <c r="L97" s="10"/>
      <c r="M97" s="7"/>
      <c r="N97" s="7"/>
      <c r="O97" s="7"/>
      <c r="P97" s="7" t="str">
        <f t="shared" si="5"/>
        <v/>
      </c>
      <c r="Q97" s="21" t="str">
        <f>IFERROR(VLOOKUP(J97,'Totaal pupillen - meisjes'!B:B,1,FALSE),"")</f>
        <v/>
      </c>
      <c r="R97" s="16"/>
      <c r="S97" s="10"/>
      <c r="T97" s="10"/>
      <c r="U97" s="10"/>
      <c r="V97" s="7"/>
      <c r="Y97" s="7" t="str">
        <f t="shared" si="6"/>
        <v/>
      </c>
      <c r="Z97" s="21" t="str">
        <f>IFERROR(VLOOKUP(S97,'Totaal miniemen - jongens'!B:B,1,FALSE),"")</f>
        <v/>
      </c>
      <c r="AA97" s="16"/>
      <c r="AB97" s="10"/>
      <c r="AC97" s="10"/>
      <c r="AD97" s="10"/>
      <c r="AE97" s="7"/>
      <c r="AF97" s="7"/>
      <c r="AG97" s="7"/>
      <c r="AH97" s="7" t="str">
        <f t="shared" si="7"/>
        <v/>
      </c>
    </row>
    <row r="98" spans="6:34" x14ac:dyDescent="0.3">
      <c r="F98" s="7"/>
      <c r="G98" s="7" t="str">
        <f t="shared" si="4"/>
        <v/>
      </c>
      <c r="H98" s="18" t="str">
        <f>IFERROR(VLOOKUP(A98,'Totaal pupillen - jongens'!B:B,1,FALSE),"")</f>
        <v/>
      </c>
      <c r="I98" s="16"/>
      <c r="J98" s="10"/>
      <c r="K98" s="10"/>
      <c r="L98" s="10"/>
      <c r="M98" s="7"/>
      <c r="N98" s="7"/>
      <c r="O98" s="7"/>
      <c r="P98" s="7" t="str">
        <f t="shared" si="5"/>
        <v/>
      </c>
      <c r="Q98" s="21" t="str">
        <f>IFERROR(VLOOKUP(J98,'Totaal pupillen - meisjes'!B:B,1,FALSE),"")</f>
        <v/>
      </c>
      <c r="R98" s="16"/>
      <c r="S98" s="10"/>
      <c r="T98" s="10"/>
      <c r="U98" s="10"/>
      <c r="V98" s="7"/>
      <c r="Y98" s="7" t="str">
        <f t="shared" si="6"/>
        <v/>
      </c>
      <c r="Z98" s="21" t="str">
        <f>IFERROR(VLOOKUP(S98,'Totaal miniemen - jongens'!B:B,1,FALSE),"")</f>
        <v/>
      </c>
      <c r="AA98" s="16"/>
      <c r="AB98" s="10"/>
      <c r="AC98" s="10"/>
      <c r="AD98" s="10"/>
      <c r="AE98" s="7"/>
      <c r="AF98" s="7"/>
      <c r="AG98" s="7"/>
      <c r="AH98" s="7" t="str">
        <f t="shared" si="7"/>
        <v/>
      </c>
    </row>
    <row r="99" spans="6:34" x14ac:dyDescent="0.3">
      <c r="F99" s="7"/>
      <c r="G99" s="7" t="str">
        <f t="shared" si="4"/>
        <v/>
      </c>
      <c r="H99" s="18" t="str">
        <f>IFERROR(VLOOKUP(A99,'Totaal pupillen - jongens'!B:B,1,FALSE),"")</f>
        <v/>
      </c>
      <c r="I99" s="16"/>
      <c r="J99" s="10"/>
      <c r="K99" s="10"/>
      <c r="L99" s="10"/>
      <c r="M99" s="7"/>
      <c r="N99" s="7"/>
      <c r="O99" s="7"/>
      <c r="P99" s="7" t="str">
        <f t="shared" si="5"/>
        <v/>
      </c>
      <c r="Q99" s="21" t="str">
        <f>IFERROR(VLOOKUP(J99,'Totaal pupillen - meisjes'!B:B,1,FALSE),"")</f>
        <v/>
      </c>
      <c r="R99" s="16"/>
      <c r="S99" s="10"/>
      <c r="T99" s="10"/>
      <c r="U99" s="10"/>
      <c r="V99" s="7"/>
      <c r="Y99" s="7" t="str">
        <f t="shared" si="6"/>
        <v/>
      </c>
      <c r="Z99" s="21" t="str">
        <f>IFERROR(VLOOKUP(S99,'Totaal miniemen - jongens'!B:B,1,FALSE),"")</f>
        <v/>
      </c>
      <c r="AA99" s="16"/>
      <c r="AB99" s="10"/>
      <c r="AC99" s="10"/>
      <c r="AD99" s="10"/>
      <c r="AE99" s="7"/>
      <c r="AF99" s="7"/>
      <c r="AG99" s="7"/>
      <c r="AH99" s="7" t="str">
        <f t="shared" si="7"/>
        <v/>
      </c>
    </row>
    <row r="100" spans="6:34" x14ac:dyDescent="0.3">
      <c r="F100" s="7"/>
      <c r="G100" s="7" t="str">
        <f t="shared" si="4"/>
        <v/>
      </c>
      <c r="H100" s="18" t="str">
        <f>IFERROR(VLOOKUP(A100,'Totaal pupillen - jongens'!B:B,1,FALSE),"")</f>
        <v/>
      </c>
      <c r="I100" s="16"/>
      <c r="J100" s="10"/>
      <c r="K100" s="10"/>
      <c r="L100" s="10"/>
      <c r="M100" s="7"/>
      <c r="N100" s="7"/>
      <c r="O100" s="7"/>
      <c r="P100" s="7" t="str">
        <f t="shared" si="5"/>
        <v/>
      </c>
      <c r="Q100" s="21" t="str">
        <f>IFERROR(VLOOKUP(J100,'Totaal pupillen - meisjes'!B:B,1,FALSE),"")</f>
        <v/>
      </c>
      <c r="R100" s="16"/>
      <c r="S100" s="10"/>
      <c r="T100" s="10"/>
      <c r="U100" s="10"/>
      <c r="V100" s="7"/>
      <c r="Y100" s="7" t="str">
        <f t="shared" si="6"/>
        <v/>
      </c>
      <c r="Z100" s="21" t="str">
        <f>IFERROR(VLOOKUP(S100,'Totaal miniemen - jongens'!B:B,1,FALSE),"")</f>
        <v/>
      </c>
      <c r="AA100" s="16"/>
      <c r="AB100" s="10"/>
      <c r="AC100" s="10"/>
      <c r="AD100" s="10"/>
      <c r="AE100" s="7"/>
      <c r="AF100" s="7"/>
      <c r="AG100" s="7"/>
      <c r="AH100" s="7" t="str">
        <f t="shared" si="7"/>
        <v/>
      </c>
    </row>
    <row r="101" spans="6:34" x14ac:dyDescent="0.3">
      <c r="F101" s="7"/>
      <c r="G101" s="7" t="str">
        <f t="shared" si="4"/>
        <v/>
      </c>
      <c r="H101" s="18" t="str">
        <f>IFERROR(VLOOKUP(A101,'Totaal pupillen - jongens'!B:B,1,FALSE),"")</f>
        <v/>
      </c>
      <c r="I101" s="16"/>
      <c r="J101" s="10"/>
      <c r="K101" s="10"/>
      <c r="L101" s="10"/>
      <c r="M101" s="7"/>
      <c r="N101" s="7"/>
      <c r="O101" s="7"/>
      <c r="P101" s="7" t="str">
        <f t="shared" si="5"/>
        <v/>
      </c>
      <c r="Q101" s="21" t="str">
        <f>IFERROR(VLOOKUP(J101,'Totaal pupillen - meisjes'!B:B,1,FALSE),"")</f>
        <v/>
      </c>
      <c r="R101" s="16"/>
      <c r="S101" s="10"/>
      <c r="T101" s="10"/>
      <c r="U101" s="10"/>
      <c r="V101" s="7"/>
      <c r="Y101" s="7" t="str">
        <f t="shared" si="6"/>
        <v/>
      </c>
      <c r="Z101" s="21" t="str">
        <f>IFERROR(VLOOKUP(S101,'Totaal miniemen - jongens'!B:B,1,FALSE),"")</f>
        <v/>
      </c>
      <c r="AA101" s="16"/>
      <c r="AB101" s="10"/>
      <c r="AC101" s="10"/>
      <c r="AD101" s="10"/>
      <c r="AE101" s="7"/>
      <c r="AF101" s="7"/>
      <c r="AG101" s="7"/>
      <c r="AH101" s="7" t="str">
        <f t="shared" si="7"/>
        <v/>
      </c>
    </row>
    <row r="102" spans="6:34" x14ac:dyDescent="0.3">
      <c r="F102" s="7"/>
      <c r="G102" s="7" t="str">
        <f t="shared" si="4"/>
        <v/>
      </c>
      <c r="H102" s="18" t="str">
        <f>IFERROR(VLOOKUP(A102,'Totaal pupillen - jongens'!B:B,1,FALSE),"")</f>
        <v/>
      </c>
      <c r="I102" s="16"/>
      <c r="J102" s="10"/>
      <c r="K102" s="10"/>
      <c r="L102" s="10"/>
      <c r="M102" s="7"/>
      <c r="N102" s="7"/>
      <c r="O102" s="7"/>
      <c r="P102" s="7" t="str">
        <f t="shared" si="5"/>
        <v/>
      </c>
      <c r="Q102" s="21" t="str">
        <f>IFERROR(VLOOKUP(J102,'Totaal pupillen - meisjes'!B:B,1,FALSE),"")</f>
        <v/>
      </c>
      <c r="R102" s="16"/>
      <c r="S102" s="10"/>
      <c r="T102" s="10"/>
      <c r="U102" s="10"/>
      <c r="V102" s="7"/>
      <c r="Y102" s="7" t="str">
        <f t="shared" si="6"/>
        <v/>
      </c>
      <c r="Z102" s="21" t="str">
        <f>IFERROR(VLOOKUP(S102,'Totaal miniemen - jongens'!B:B,1,FALSE),"")</f>
        <v/>
      </c>
      <c r="AA102" s="16"/>
      <c r="AB102" s="10"/>
      <c r="AC102" s="10"/>
      <c r="AD102" s="10"/>
      <c r="AE102" s="7"/>
      <c r="AF102" s="7"/>
      <c r="AG102" s="7"/>
      <c r="AH102" s="7" t="str">
        <f t="shared" si="7"/>
        <v/>
      </c>
    </row>
    <row r="103" spans="6:34" x14ac:dyDescent="0.3">
      <c r="F103" s="7"/>
      <c r="G103" s="7" t="str">
        <f t="shared" si="4"/>
        <v/>
      </c>
      <c r="H103" s="18" t="str">
        <f>IFERROR(VLOOKUP(A103,'Totaal pupillen - jongens'!B:B,1,FALSE),"")</f>
        <v/>
      </c>
      <c r="I103" s="16"/>
      <c r="J103" s="10"/>
      <c r="K103" s="10"/>
      <c r="L103" s="10"/>
      <c r="M103" s="7"/>
      <c r="N103" s="7"/>
      <c r="O103" s="7"/>
      <c r="P103" s="7" t="str">
        <f t="shared" si="5"/>
        <v/>
      </c>
      <c r="Q103" s="21" t="str">
        <f>IFERROR(VLOOKUP(J103,'Totaal pupillen - meisjes'!B:B,1,FALSE),"")</f>
        <v/>
      </c>
      <c r="R103" s="16"/>
      <c r="S103" s="10"/>
      <c r="T103" s="10"/>
      <c r="U103" s="10"/>
      <c r="V103" s="7"/>
      <c r="Y103" s="7" t="str">
        <f t="shared" si="6"/>
        <v/>
      </c>
      <c r="Z103" s="21" t="str">
        <f>IFERROR(VLOOKUP(S103,'Totaal miniemen - jongens'!B:B,1,FALSE),"")</f>
        <v/>
      </c>
      <c r="AA103" s="16"/>
      <c r="AB103" s="10"/>
      <c r="AC103" s="10"/>
      <c r="AD103" s="10"/>
      <c r="AE103" s="7"/>
      <c r="AF103" s="7"/>
      <c r="AG103" s="7"/>
      <c r="AH103" s="7" t="str">
        <f t="shared" si="7"/>
        <v/>
      </c>
    </row>
    <row r="104" spans="6:34" x14ac:dyDescent="0.3">
      <c r="F104" s="7"/>
      <c r="G104" s="7" t="str">
        <f t="shared" si="4"/>
        <v/>
      </c>
      <c r="H104" s="18" t="str">
        <f>IFERROR(VLOOKUP(A104,'Totaal pupillen - jongens'!B:B,1,FALSE),"")</f>
        <v/>
      </c>
      <c r="I104" s="16"/>
      <c r="J104" s="10"/>
      <c r="K104" s="10"/>
      <c r="L104" s="10"/>
      <c r="M104" s="7"/>
      <c r="N104" s="7"/>
      <c r="O104" s="7"/>
      <c r="P104" s="7" t="str">
        <f t="shared" si="5"/>
        <v/>
      </c>
      <c r="Q104" s="21" t="str">
        <f>IFERROR(VLOOKUP(J104,'Totaal pupillen - meisjes'!B:B,1,FALSE),"")</f>
        <v/>
      </c>
      <c r="R104" s="16"/>
      <c r="S104" s="10"/>
      <c r="T104" s="10"/>
      <c r="U104" s="10"/>
      <c r="V104" s="7"/>
      <c r="Y104" s="7" t="str">
        <f t="shared" si="6"/>
        <v/>
      </c>
      <c r="Z104" s="21" t="str">
        <f>IFERROR(VLOOKUP(S104,'Totaal miniemen - jongens'!B:B,1,FALSE),"")</f>
        <v/>
      </c>
      <c r="AA104" s="16"/>
      <c r="AB104" s="10"/>
      <c r="AC104" s="10"/>
      <c r="AD104" s="10"/>
      <c r="AE104" s="7"/>
      <c r="AF104" s="7"/>
      <c r="AG104" s="7"/>
      <c r="AH104" s="7" t="str">
        <f t="shared" si="7"/>
        <v/>
      </c>
    </row>
    <row r="105" spans="6:34" x14ac:dyDescent="0.3">
      <c r="F105" s="7"/>
      <c r="G105" s="7" t="str">
        <f t="shared" si="4"/>
        <v/>
      </c>
      <c r="H105" s="18" t="str">
        <f>IFERROR(VLOOKUP(A105,'Totaal pupillen - jongens'!B:B,1,FALSE),"")</f>
        <v/>
      </c>
      <c r="I105" s="16"/>
      <c r="J105" s="10"/>
      <c r="K105" s="10"/>
      <c r="L105" s="10"/>
      <c r="M105" s="7"/>
      <c r="N105" s="7"/>
      <c r="O105" s="7"/>
      <c r="P105" s="7" t="str">
        <f t="shared" si="5"/>
        <v/>
      </c>
      <c r="Q105" s="21" t="str">
        <f>IFERROR(VLOOKUP(J105,'Totaal pupillen - meisjes'!B:B,1,FALSE),"")</f>
        <v/>
      </c>
      <c r="R105" s="16"/>
      <c r="S105" s="10"/>
      <c r="T105" s="10"/>
      <c r="U105" s="10"/>
      <c r="V105" s="7"/>
      <c r="Y105" s="7" t="str">
        <f t="shared" si="6"/>
        <v/>
      </c>
      <c r="Z105" s="21" t="str">
        <f>IFERROR(VLOOKUP(S105,'Totaal miniemen - jongens'!B:B,1,FALSE),"")</f>
        <v/>
      </c>
      <c r="AA105" s="16"/>
      <c r="AB105" s="10"/>
      <c r="AC105" s="10"/>
      <c r="AD105" s="10"/>
      <c r="AE105" s="7"/>
      <c r="AF105" s="7"/>
      <c r="AG105" s="7"/>
      <c r="AH105" s="7" t="str">
        <f t="shared" si="7"/>
        <v/>
      </c>
    </row>
    <row r="106" spans="6:34" x14ac:dyDescent="0.3">
      <c r="F106" s="7"/>
      <c r="G106" s="7" t="str">
        <f t="shared" si="4"/>
        <v/>
      </c>
      <c r="H106" s="18" t="str">
        <f>IFERROR(VLOOKUP(A106,'Totaal pupillen - jongens'!B:B,1,FALSE),"")</f>
        <v/>
      </c>
      <c r="I106" s="16"/>
      <c r="J106" s="10"/>
      <c r="K106" s="10"/>
      <c r="L106" s="10"/>
      <c r="M106" s="7"/>
      <c r="N106" s="7"/>
      <c r="O106" s="7"/>
      <c r="P106" s="7" t="str">
        <f t="shared" si="5"/>
        <v/>
      </c>
      <c r="Q106" s="21" t="str">
        <f>IFERROR(VLOOKUP(J106,'Totaal pupillen - meisjes'!B:B,1,FALSE),"")</f>
        <v/>
      </c>
      <c r="R106" s="16"/>
      <c r="S106" s="10"/>
      <c r="T106" s="10"/>
      <c r="U106" s="10"/>
      <c r="V106" s="7"/>
      <c r="Y106" s="7" t="str">
        <f t="shared" si="6"/>
        <v/>
      </c>
      <c r="Z106" s="21" t="str">
        <f>IFERROR(VLOOKUP(S106,'Totaal miniemen - jongens'!B:B,1,FALSE),"")</f>
        <v/>
      </c>
      <c r="AA106" s="16"/>
      <c r="AB106" s="10"/>
      <c r="AC106" s="10"/>
      <c r="AD106" s="10"/>
      <c r="AE106" s="7"/>
      <c r="AF106" s="7"/>
      <c r="AG106" s="7"/>
      <c r="AH106" s="7" t="str">
        <f t="shared" si="7"/>
        <v/>
      </c>
    </row>
    <row r="107" spans="6:34" x14ac:dyDescent="0.3">
      <c r="F107" s="7"/>
      <c r="G107" s="7" t="str">
        <f t="shared" si="4"/>
        <v/>
      </c>
      <c r="H107" s="18" t="str">
        <f>IFERROR(VLOOKUP(A107,'Totaal pupillen - jongens'!B:B,1,FALSE),"")</f>
        <v/>
      </c>
      <c r="I107" s="16"/>
      <c r="J107" s="10"/>
      <c r="K107" s="10"/>
      <c r="L107" s="10"/>
      <c r="M107" s="7"/>
      <c r="N107" s="7"/>
      <c r="O107" s="7"/>
      <c r="P107" s="7" t="str">
        <f t="shared" si="5"/>
        <v/>
      </c>
      <c r="Q107" s="21" t="str">
        <f>IFERROR(VLOOKUP(J107,'Totaal pupillen - meisjes'!B:B,1,FALSE),"")</f>
        <v/>
      </c>
      <c r="R107" s="16"/>
      <c r="S107" s="10"/>
      <c r="T107" s="10"/>
      <c r="U107" s="10"/>
      <c r="V107" s="7"/>
      <c r="Y107" s="7" t="str">
        <f t="shared" si="6"/>
        <v/>
      </c>
      <c r="Z107" s="21" t="str">
        <f>IFERROR(VLOOKUP(S107,'Totaal miniemen - jongens'!B:B,1,FALSE),"")</f>
        <v/>
      </c>
      <c r="AA107" s="16"/>
      <c r="AB107" s="10"/>
      <c r="AC107" s="10"/>
      <c r="AD107" s="10"/>
      <c r="AE107" s="7"/>
      <c r="AF107" s="7"/>
      <c r="AG107" s="7"/>
      <c r="AH107" s="7" t="str">
        <f t="shared" si="7"/>
        <v/>
      </c>
    </row>
    <row r="108" spans="6:34" x14ac:dyDescent="0.3">
      <c r="F108" s="7"/>
      <c r="G108" s="7" t="str">
        <f t="shared" si="4"/>
        <v/>
      </c>
      <c r="H108" s="18" t="str">
        <f>IFERROR(VLOOKUP(A108,'Totaal pupillen - jongens'!B:B,1,FALSE),"")</f>
        <v/>
      </c>
      <c r="I108" s="16"/>
      <c r="J108" s="10"/>
      <c r="K108" s="10"/>
      <c r="L108" s="10"/>
      <c r="M108" s="7"/>
      <c r="N108" s="7"/>
      <c r="O108" s="7"/>
      <c r="P108" s="7" t="str">
        <f t="shared" si="5"/>
        <v/>
      </c>
      <c r="Q108" s="21" t="str">
        <f>IFERROR(VLOOKUP(J108,'Totaal pupillen - meisjes'!B:B,1,FALSE),"")</f>
        <v/>
      </c>
      <c r="R108" s="16"/>
      <c r="S108" s="10"/>
      <c r="T108" s="10"/>
      <c r="U108" s="10"/>
      <c r="V108" s="7"/>
      <c r="Y108" s="7" t="str">
        <f t="shared" si="6"/>
        <v/>
      </c>
      <c r="Z108" s="21" t="str">
        <f>IFERROR(VLOOKUP(S108,'Totaal miniemen - jongens'!B:B,1,FALSE),"")</f>
        <v/>
      </c>
      <c r="AA108" s="16"/>
      <c r="AB108" s="10"/>
      <c r="AC108" s="10"/>
      <c r="AD108" s="10"/>
      <c r="AE108" s="7"/>
      <c r="AF108" s="7"/>
      <c r="AG108" s="7"/>
      <c r="AH108" s="7" t="str">
        <f t="shared" si="7"/>
        <v/>
      </c>
    </row>
    <row r="109" spans="6:34" x14ac:dyDescent="0.3">
      <c r="F109" s="7"/>
      <c r="G109" s="7" t="str">
        <f t="shared" si="4"/>
        <v/>
      </c>
      <c r="H109" s="18" t="str">
        <f>IFERROR(VLOOKUP(A109,'Totaal pupillen - jongens'!B:B,1,FALSE),"")</f>
        <v/>
      </c>
      <c r="I109" s="16"/>
      <c r="J109" s="10"/>
      <c r="K109" s="10"/>
      <c r="L109" s="10"/>
      <c r="M109" s="7"/>
      <c r="N109" s="7"/>
      <c r="O109" s="7"/>
      <c r="P109" s="7" t="str">
        <f t="shared" si="5"/>
        <v/>
      </c>
      <c r="Q109" s="21" t="str">
        <f>IFERROR(VLOOKUP(J109,'Totaal pupillen - meisjes'!B:B,1,FALSE),"")</f>
        <v/>
      </c>
      <c r="R109" s="16"/>
      <c r="S109" s="10"/>
      <c r="T109" s="10"/>
      <c r="U109" s="10"/>
      <c r="V109" s="7"/>
      <c r="Y109" s="7" t="str">
        <f t="shared" si="6"/>
        <v/>
      </c>
      <c r="Z109" s="21" t="str">
        <f>IFERROR(VLOOKUP(S109,'Totaal miniemen - jongens'!B:B,1,FALSE),"")</f>
        <v/>
      </c>
      <c r="AA109" s="16"/>
      <c r="AB109" s="10"/>
      <c r="AC109" s="10"/>
      <c r="AD109" s="10"/>
      <c r="AE109" s="7"/>
      <c r="AF109" s="7"/>
      <c r="AG109" s="7"/>
      <c r="AH109" s="7" t="str">
        <f t="shared" si="7"/>
        <v/>
      </c>
    </row>
    <row r="110" spans="6:34" x14ac:dyDescent="0.3">
      <c r="F110" s="7"/>
      <c r="G110" s="7" t="str">
        <f t="shared" si="4"/>
        <v/>
      </c>
      <c r="H110" s="18" t="str">
        <f>IFERROR(VLOOKUP(A110,'Totaal pupillen - jongens'!B:B,1,FALSE),"")</f>
        <v/>
      </c>
      <c r="I110" s="16"/>
      <c r="J110" s="10"/>
      <c r="K110" s="10"/>
      <c r="L110" s="10"/>
      <c r="M110" s="7"/>
      <c r="N110" s="7"/>
      <c r="O110" s="7"/>
      <c r="P110" s="7" t="str">
        <f t="shared" si="5"/>
        <v/>
      </c>
      <c r="Q110" s="21" t="str">
        <f>IFERROR(VLOOKUP(J110,'Totaal pupillen - meisjes'!B:B,1,FALSE),"")</f>
        <v/>
      </c>
      <c r="R110" s="16"/>
      <c r="S110" s="10"/>
      <c r="T110" s="10"/>
      <c r="U110" s="10"/>
      <c r="V110" s="7"/>
      <c r="Y110" s="7" t="str">
        <f t="shared" si="6"/>
        <v/>
      </c>
      <c r="Z110" s="21" t="str">
        <f>IFERROR(VLOOKUP(S110,'Totaal miniemen - jongens'!B:B,1,FALSE),"")</f>
        <v/>
      </c>
      <c r="AA110" s="16"/>
      <c r="AB110" s="10"/>
      <c r="AC110" s="10"/>
      <c r="AD110" s="10"/>
      <c r="AE110" s="7"/>
      <c r="AF110" s="7"/>
      <c r="AG110" s="7"/>
      <c r="AH110" s="7" t="str">
        <f t="shared" si="7"/>
        <v/>
      </c>
    </row>
    <row r="111" spans="6:34" x14ac:dyDescent="0.3">
      <c r="F111" s="7"/>
      <c r="G111" s="7" t="str">
        <f t="shared" si="4"/>
        <v/>
      </c>
      <c r="H111" s="18" t="str">
        <f>IFERROR(VLOOKUP(A111,'Totaal pupillen - jongens'!B:B,1,FALSE),"")</f>
        <v/>
      </c>
      <c r="I111" s="16"/>
      <c r="J111" s="10"/>
      <c r="K111" s="10"/>
      <c r="L111" s="10"/>
      <c r="M111" s="7"/>
      <c r="N111" s="7"/>
      <c r="O111" s="7"/>
      <c r="P111" s="7" t="str">
        <f t="shared" si="5"/>
        <v/>
      </c>
      <c r="Q111" s="21" t="str">
        <f>IFERROR(VLOOKUP(J111,'Totaal pupillen - meisjes'!B:B,1,FALSE),"")</f>
        <v/>
      </c>
      <c r="R111" s="16"/>
      <c r="S111" s="10"/>
      <c r="T111" s="10"/>
      <c r="U111" s="10"/>
      <c r="V111" s="7"/>
      <c r="Y111" s="7" t="str">
        <f t="shared" si="6"/>
        <v/>
      </c>
      <c r="Z111" s="21" t="str">
        <f>IFERROR(VLOOKUP(S111,'Totaal miniemen - jongens'!B:B,1,FALSE),"")</f>
        <v/>
      </c>
      <c r="AA111" s="16"/>
      <c r="AB111" s="10"/>
      <c r="AC111" s="10"/>
      <c r="AD111" s="10"/>
      <c r="AE111" s="7"/>
      <c r="AF111" s="7"/>
      <c r="AG111" s="7"/>
      <c r="AH111" s="7" t="str">
        <f t="shared" si="7"/>
        <v/>
      </c>
    </row>
    <row r="112" spans="6:34" x14ac:dyDescent="0.3">
      <c r="F112" s="7"/>
      <c r="G112" s="7" t="str">
        <f t="shared" si="4"/>
        <v/>
      </c>
      <c r="H112" s="18" t="str">
        <f>IFERROR(VLOOKUP(A112,'Totaal pupillen - jongens'!B:B,1,FALSE),"")</f>
        <v/>
      </c>
      <c r="I112" s="16"/>
      <c r="J112" s="10"/>
      <c r="K112" s="10"/>
      <c r="L112" s="10"/>
      <c r="M112" s="7"/>
      <c r="N112" s="7"/>
      <c r="O112" s="7"/>
      <c r="P112" s="7" t="str">
        <f t="shared" si="5"/>
        <v/>
      </c>
      <c r="Q112" s="21" t="str">
        <f>IFERROR(VLOOKUP(J112,'Totaal pupillen - meisjes'!B:B,1,FALSE),"")</f>
        <v/>
      </c>
      <c r="R112" s="16"/>
      <c r="S112" s="10"/>
      <c r="T112" s="10"/>
      <c r="U112" s="10"/>
      <c r="V112" s="7"/>
      <c r="Y112" s="7" t="str">
        <f t="shared" si="6"/>
        <v/>
      </c>
      <c r="Z112" s="21" t="str">
        <f>IFERROR(VLOOKUP(S112,'Totaal miniemen - jongens'!B:B,1,FALSE),"")</f>
        <v/>
      </c>
      <c r="AA112" s="16"/>
      <c r="AB112" s="10"/>
      <c r="AC112" s="10"/>
      <c r="AD112" s="10"/>
      <c r="AE112" s="7"/>
      <c r="AF112" s="7"/>
      <c r="AG112" s="7"/>
      <c r="AH112" s="7" t="str">
        <f t="shared" si="7"/>
        <v/>
      </c>
    </row>
    <row r="113" spans="6:34" x14ac:dyDescent="0.3">
      <c r="F113" s="7"/>
      <c r="G113" s="7" t="str">
        <f t="shared" si="4"/>
        <v/>
      </c>
      <c r="H113" s="18" t="str">
        <f>IFERROR(VLOOKUP(A113,'Totaal pupillen - jongens'!B:B,1,FALSE),"")</f>
        <v/>
      </c>
      <c r="I113" s="16"/>
      <c r="J113" s="10"/>
      <c r="K113" s="10"/>
      <c r="L113" s="10"/>
      <c r="M113" s="7"/>
      <c r="N113" s="7"/>
      <c r="O113" s="7"/>
      <c r="P113" s="7" t="str">
        <f t="shared" si="5"/>
        <v/>
      </c>
      <c r="Q113" s="21" t="str">
        <f>IFERROR(VLOOKUP(J113,'Totaal pupillen - meisjes'!B:B,1,FALSE),"")</f>
        <v/>
      </c>
      <c r="R113" s="16"/>
      <c r="S113" s="10"/>
      <c r="T113" s="10"/>
      <c r="U113" s="10"/>
      <c r="V113" s="7"/>
      <c r="Y113" s="7" t="str">
        <f t="shared" si="6"/>
        <v/>
      </c>
      <c r="Z113" s="21" t="str">
        <f>IFERROR(VLOOKUP(S113,'Totaal miniemen - jongens'!B:B,1,FALSE),"")</f>
        <v/>
      </c>
      <c r="AA113" s="16"/>
      <c r="AB113" s="10"/>
      <c r="AC113" s="10"/>
      <c r="AD113" s="10"/>
      <c r="AE113" s="7"/>
      <c r="AF113" s="7"/>
      <c r="AG113" s="7"/>
      <c r="AH113" s="7" t="str">
        <f t="shared" si="7"/>
        <v/>
      </c>
    </row>
    <row r="114" spans="6:34" x14ac:dyDescent="0.3">
      <c r="F114" s="7"/>
      <c r="G114" s="7" t="str">
        <f t="shared" si="4"/>
        <v/>
      </c>
      <c r="H114" s="18" t="str">
        <f>IFERROR(VLOOKUP(A114,'Totaal pupillen - jongens'!B:B,1,FALSE),"")</f>
        <v/>
      </c>
      <c r="I114" s="16"/>
      <c r="J114" s="10"/>
      <c r="K114" s="10"/>
      <c r="L114" s="10"/>
      <c r="M114" s="7"/>
      <c r="N114" s="7"/>
      <c r="O114" s="7"/>
      <c r="P114" s="7" t="str">
        <f t="shared" si="5"/>
        <v/>
      </c>
      <c r="Q114" s="21" t="str">
        <f>IFERROR(VLOOKUP(J114,'Totaal pupillen - meisjes'!B:B,1,FALSE),"")</f>
        <v/>
      </c>
      <c r="R114" s="16"/>
      <c r="S114" s="10"/>
      <c r="T114" s="10"/>
      <c r="U114" s="10"/>
      <c r="V114" s="7"/>
      <c r="Y114" s="7" t="str">
        <f t="shared" si="6"/>
        <v/>
      </c>
      <c r="Z114" s="21" t="str">
        <f>IFERROR(VLOOKUP(S114,'Totaal miniemen - jongens'!B:B,1,FALSE),"")</f>
        <v/>
      </c>
      <c r="AA114" s="16"/>
      <c r="AB114" s="10"/>
      <c r="AC114" s="10"/>
      <c r="AD114" s="10"/>
      <c r="AE114" s="7"/>
      <c r="AF114" s="7"/>
      <c r="AG114" s="7"/>
      <c r="AH114" s="7" t="str">
        <f t="shared" si="7"/>
        <v/>
      </c>
    </row>
    <row r="115" spans="6:34" x14ac:dyDescent="0.3">
      <c r="F115" s="7"/>
      <c r="G115" s="7" t="str">
        <f t="shared" si="4"/>
        <v/>
      </c>
      <c r="H115" s="18" t="str">
        <f>IFERROR(VLOOKUP(A115,'Totaal pupillen - jongens'!B:B,1,FALSE),"")</f>
        <v/>
      </c>
      <c r="I115" s="16"/>
      <c r="J115" s="10"/>
      <c r="K115" s="10"/>
      <c r="L115" s="10"/>
      <c r="M115" s="7"/>
      <c r="N115" s="7"/>
      <c r="O115" s="7"/>
      <c r="P115" s="7" t="str">
        <f t="shared" si="5"/>
        <v/>
      </c>
      <c r="Q115" s="21" t="str">
        <f>IFERROR(VLOOKUP(J115,'Totaal pupillen - meisjes'!B:B,1,FALSE),"")</f>
        <v/>
      </c>
      <c r="R115" s="16"/>
      <c r="S115" s="10"/>
      <c r="T115" s="10"/>
      <c r="U115" s="10"/>
      <c r="V115" s="7"/>
      <c r="Y115" s="7" t="str">
        <f t="shared" si="6"/>
        <v/>
      </c>
      <c r="Z115" s="21" t="str">
        <f>IFERROR(VLOOKUP(S115,'Totaal miniemen - jongens'!B:B,1,FALSE),"")</f>
        <v/>
      </c>
      <c r="AA115" s="16"/>
      <c r="AB115" s="10"/>
      <c r="AC115" s="10"/>
      <c r="AD115" s="10"/>
      <c r="AE115" s="7"/>
      <c r="AF115" s="7"/>
      <c r="AG115" s="7"/>
      <c r="AH115" s="7" t="str">
        <f t="shared" si="7"/>
        <v/>
      </c>
    </row>
    <row r="116" spans="6:34" x14ac:dyDescent="0.3">
      <c r="F116" s="7"/>
      <c r="G116" s="7" t="str">
        <f t="shared" si="4"/>
        <v/>
      </c>
      <c r="H116" s="18" t="str">
        <f>IFERROR(VLOOKUP(A116,'Totaal pupillen - jongens'!B:B,1,FALSE),"")</f>
        <v/>
      </c>
      <c r="I116" s="16"/>
      <c r="J116" s="10"/>
      <c r="K116" s="10"/>
      <c r="L116" s="10"/>
      <c r="M116" s="7"/>
      <c r="N116" s="7"/>
      <c r="O116" s="7"/>
      <c r="P116" s="7" t="str">
        <f t="shared" si="5"/>
        <v/>
      </c>
      <c r="Q116" s="21" t="str">
        <f>IFERROR(VLOOKUP(J116,'Totaal pupillen - meisjes'!B:B,1,FALSE),"")</f>
        <v/>
      </c>
      <c r="R116" s="16"/>
      <c r="S116" s="10"/>
      <c r="T116" s="10"/>
      <c r="U116" s="10"/>
      <c r="V116" s="7"/>
      <c r="Y116" s="7" t="str">
        <f t="shared" si="6"/>
        <v/>
      </c>
      <c r="Z116" s="21" t="str">
        <f>IFERROR(VLOOKUP(S116,'Totaal miniemen - jongens'!B:B,1,FALSE),"")</f>
        <v/>
      </c>
      <c r="AA116" s="16"/>
      <c r="AB116" s="10"/>
      <c r="AC116" s="10"/>
      <c r="AD116" s="10"/>
      <c r="AE116" s="7"/>
      <c r="AF116" s="7"/>
      <c r="AG116" s="7"/>
      <c r="AH116" s="7" t="str">
        <f t="shared" si="7"/>
        <v/>
      </c>
    </row>
    <row r="117" spans="6:34" x14ac:dyDescent="0.3">
      <c r="F117" s="7"/>
      <c r="G117" s="7" t="str">
        <f t="shared" si="4"/>
        <v/>
      </c>
      <c r="H117" s="18" t="str">
        <f>IFERROR(VLOOKUP(A117,'Totaal pupillen - jongens'!B:B,1,FALSE),"")</f>
        <v/>
      </c>
      <c r="I117" s="16"/>
      <c r="J117" s="10"/>
      <c r="K117" s="10"/>
      <c r="L117" s="10"/>
      <c r="M117" s="7"/>
      <c r="N117" s="7"/>
      <c r="O117" s="7"/>
      <c r="P117" s="7" t="str">
        <f t="shared" si="5"/>
        <v/>
      </c>
      <c r="Q117" s="21" t="str">
        <f>IFERROR(VLOOKUP(J117,'Totaal pupillen - meisjes'!B:B,1,FALSE),"")</f>
        <v/>
      </c>
      <c r="R117" s="16"/>
      <c r="S117" s="10"/>
      <c r="T117" s="10"/>
      <c r="U117" s="10"/>
      <c r="V117" s="7"/>
      <c r="Y117" s="7" t="str">
        <f t="shared" si="6"/>
        <v/>
      </c>
      <c r="Z117" s="21" t="str">
        <f>IFERROR(VLOOKUP(S117,'Totaal miniemen - jongens'!B:B,1,FALSE),"")</f>
        <v/>
      </c>
      <c r="AA117" s="16"/>
      <c r="AB117" s="10"/>
      <c r="AC117" s="10"/>
      <c r="AD117" s="10"/>
      <c r="AE117" s="7"/>
      <c r="AF117" s="7"/>
      <c r="AG117" s="7"/>
      <c r="AH117" s="7" t="str">
        <f t="shared" si="7"/>
        <v/>
      </c>
    </row>
    <row r="118" spans="6:34" x14ac:dyDescent="0.3">
      <c r="F118" s="7"/>
      <c r="G118" s="7" t="str">
        <f t="shared" si="4"/>
        <v/>
      </c>
      <c r="H118" s="18" t="str">
        <f>IFERROR(VLOOKUP(A118,'Totaal pupillen - jongens'!B:B,1,FALSE),"")</f>
        <v/>
      </c>
      <c r="I118" s="16"/>
      <c r="J118" s="10"/>
      <c r="K118" s="10"/>
      <c r="L118" s="10"/>
      <c r="M118" s="7"/>
      <c r="N118" s="7"/>
      <c r="O118" s="7"/>
      <c r="P118" s="7" t="str">
        <f t="shared" si="5"/>
        <v/>
      </c>
      <c r="Q118" s="21" t="str">
        <f>IFERROR(VLOOKUP(J118,'Totaal pupillen - meisjes'!B:B,1,FALSE),"")</f>
        <v/>
      </c>
      <c r="R118" s="16"/>
      <c r="S118" s="10"/>
      <c r="T118" s="10"/>
      <c r="U118" s="10"/>
      <c r="V118" s="7"/>
      <c r="Y118" s="7" t="str">
        <f t="shared" si="6"/>
        <v/>
      </c>
      <c r="Z118" s="21" t="str">
        <f>IFERROR(VLOOKUP(S118,'Totaal miniemen - jongens'!B:B,1,FALSE),"")</f>
        <v/>
      </c>
      <c r="AA118" s="16"/>
      <c r="AB118" s="10"/>
      <c r="AC118" s="10"/>
      <c r="AD118" s="10"/>
      <c r="AE118" s="7"/>
      <c r="AF118" s="7"/>
      <c r="AG118" s="7"/>
      <c r="AH118" s="7" t="str">
        <f t="shared" si="7"/>
        <v/>
      </c>
    </row>
    <row r="119" spans="6:34" x14ac:dyDescent="0.3">
      <c r="F119" s="7"/>
      <c r="G119" s="7" t="str">
        <f t="shared" si="4"/>
        <v/>
      </c>
      <c r="H119" s="18" t="str">
        <f>IFERROR(VLOOKUP(A119,'Totaal pupillen - jongens'!B:B,1,FALSE),"")</f>
        <v/>
      </c>
      <c r="I119" s="16"/>
      <c r="J119" s="10"/>
      <c r="K119" s="10"/>
      <c r="L119" s="10"/>
      <c r="M119" s="7"/>
      <c r="N119" s="7"/>
      <c r="O119" s="7"/>
      <c r="P119" s="7" t="str">
        <f t="shared" si="5"/>
        <v/>
      </c>
      <c r="Q119" s="21" t="str">
        <f>IFERROR(VLOOKUP(J119,'Totaal pupillen - meisjes'!B:B,1,FALSE),"")</f>
        <v/>
      </c>
      <c r="R119" s="16"/>
      <c r="S119" s="10"/>
      <c r="T119" s="10"/>
      <c r="U119" s="10"/>
      <c r="V119" s="7"/>
      <c r="Y119" s="7" t="str">
        <f t="shared" si="6"/>
        <v/>
      </c>
      <c r="Z119" s="21" t="str">
        <f>IFERROR(VLOOKUP(S119,'Totaal miniemen - jongens'!B:B,1,FALSE),"")</f>
        <v/>
      </c>
      <c r="AA119" s="16"/>
      <c r="AB119" s="10"/>
      <c r="AC119" s="10"/>
      <c r="AD119" s="10"/>
      <c r="AE119" s="7"/>
      <c r="AF119" s="7"/>
      <c r="AG119" s="7"/>
      <c r="AH119" s="7" t="str">
        <f t="shared" si="7"/>
        <v/>
      </c>
    </row>
    <row r="120" spans="6:34" x14ac:dyDescent="0.3">
      <c r="F120" s="7"/>
      <c r="G120" s="7" t="str">
        <f t="shared" si="4"/>
        <v/>
      </c>
      <c r="H120" s="18" t="str">
        <f>IFERROR(VLOOKUP(A120,'Totaal pupillen - jongens'!B:B,1,FALSE),"")</f>
        <v/>
      </c>
      <c r="I120" s="16"/>
      <c r="J120" s="10"/>
      <c r="K120" s="10"/>
      <c r="L120" s="10"/>
      <c r="M120" s="7"/>
      <c r="N120" s="7"/>
      <c r="O120" s="7"/>
      <c r="P120" s="7" t="str">
        <f t="shared" si="5"/>
        <v/>
      </c>
      <c r="Q120" s="21" t="str">
        <f>IFERROR(VLOOKUP(J120,'Totaal pupillen - meisjes'!B:B,1,FALSE),"")</f>
        <v/>
      </c>
      <c r="R120" s="16"/>
      <c r="S120" s="10"/>
      <c r="T120" s="10"/>
      <c r="U120" s="10"/>
      <c r="V120" s="7"/>
      <c r="Y120" s="7" t="str">
        <f t="shared" si="6"/>
        <v/>
      </c>
      <c r="Z120" s="21" t="str">
        <f>IFERROR(VLOOKUP(S120,'Totaal miniemen - jongens'!B:B,1,FALSE),"")</f>
        <v/>
      </c>
      <c r="AA120" s="16"/>
      <c r="AB120" s="10"/>
      <c r="AC120" s="10"/>
      <c r="AD120" s="10"/>
      <c r="AE120" s="7"/>
      <c r="AF120" s="7"/>
      <c r="AG120" s="7"/>
      <c r="AH120" s="7" t="str">
        <f t="shared" si="7"/>
        <v/>
      </c>
    </row>
    <row r="121" spans="6:34" x14ac:dyDescent="0.3">
      <c r="F121" s="7"/>
      <c r="G121" s="7" t="str">
        <f t="shared" si="4"/>
        <v/>
      </c>
      <c r="H121" s="18" t="str">
        <f>IFERROR(VLOOKUP(A121,'Totaal pupillen - jongens'!B:B,1,FALSE),"")</f>
        <v/>
      </c>
      <c r="I121" s="16"/>
      <c r="J121" s="10"/>
      <c r="K121" s="10"/>
      <c r="L121" s="10"/>
      <c r="M121" s="7"/>
      <c r="N121" s="7"/>
      <c r="O121" s="7"/>
      <c r="P121" s="7" t="str">
        <f t="shared" si="5"/>
        <v/>
      </c>
      <c r="Q121" s="21" t="str">
        <f>IFERROR(VLOOKUP(J121,'Totaal pupillen - meisjes'!B:B,1,FALSE),"")</f>
        <v/>
      </c>
      <c r="R121" s="16"/>
      <c r="S121" s="10"/>
      <c r="T121" s="10"/>
      <c r="U121" s="10"/>
      <c r="V121" s="7"/>
      <c r="Y121" s="7" t="str">
        <f t="shared" si="6"/>
        <v/>
      </c>
      <c r="Z121" s="21" t="str">
        <f>IFERROR(VLOOKUP(S121,'Totaal miniemen - jongens'!B:B,1,FALSE),"")</f>
        <v/>
      </c>
      <c r="AA121" s="16"/>
      <c r="AB121" s="10"/>
      <c r="AC121" s="10"/>
      <c r="AD121" s="10"/>
      <c r="AE121" s="7"/>
      <c r="AF121" s="7"/>
      <c r="AG121" s="7"/>
      <c r="AH121" s="7" t="str">
        <f t="shared" si="7"/>
        <v/>
      </c>
    </row>
    <row r="122" spans="6:34" x14ac:dyDescent="0.3">
      <c r="F122" s="7"/>
      <c r="G122" s="7" t="str">
        <f t="shared" si="4"/>
        <v/>
      </c>
      <c r="H122" s="18" t="str">
        <f>IFERROR(VLOOKUP(A122,'Totaal pupillen - jongens'!B:B,1,FALSE),"")</f>
        <v/>
      </c>
      <c r="I122" s="16"/>
      <c r="J122" s="10"/>
      <c r="K122" s="10"/>
      <c r="L122" s="10"/>
      <c r="M122" s="7"/>
      <c r="N122" s="7"/>
      <c r="O122" s="7"/>
      <c r="P122" s="7" t="str">
        <f t="shared" si="5"/>
        <v/>
      </c>
      <c r="Q122" s="21" t="str">
        <f>IFERROR(VLOOKUP(J122,'Totaal pupillen - meisjes'!B:B,1,FALSE),"")</f>
        <v/>
      </c>
      <c r="R122" s="16"/>
      <c r="S122" s="10"/>
      <c r="T122" s="10"/>
      <c r="U122" s="10"/>
      <c r="V122" s="7"/>
      <c r="Y122" s="7" t="str">
        <f t="shared" si="6"/>
        <v/>
      </c>
      <c r="Z122" s="21" t="str">
        <f>IFERROR(VLOOKUP(S122,'Totaal miniemen - jongens'!B:B,1,FALSE),"")</f>
        <v/>
      </c>
      <c r="AA122" s="16"/>
      <c r="AB122" s="10"/>
      <c r="AC122" s="10"/>
      <c r="AD122" s="10"/>
      <c r="AE122" s="7"/>
      <c r="AF122" s="7"/>
      <c r="AG122" s="7"/>
      <c r="AH122" s="7" t="str">
        <f t="shared" si="7"/>
        <v/>
      </c>
    </row>
    <row r="123" spans="6:34" x14ac:dyDescent="0.3">
      <c r="F123" s="7"/>
      <c r="G123" s="7" t="str">
        <f t="shared" si="4"/>
        <v/>
      </c>
      <c r="H123" s="18" t="str">
        <f>IFERROR(VLOOKUP(A123,'Totaal pupillen - jongens'!B:B,1,FALSE),"")</f>
        <v/>
      </c>
      <c r="I123" s="16"/>
      <c r="J123" s="10"/>
      <c r="K123" s="10"/>
      <c r="L123" s="10"/>
      <c r="M123" s="7"/>
      <c r="N123" s="7"/>
      <c r="O123" s="7"/>
      <c r="P123" s="7" t="str">
        <f t="shared" si="5"/>
        <v/>
      </c>
      <c r="Q123" s="21" t="str">
        <f>IFERROR(VLOOKUP(J123,'Totaal pupillen - meisjes'!B:B,1,FALSE),"")</f>
        <v/>
      </c>
      <c r="R123" s="16"/>
      <c r="S123" s="10"/>
      <c r="T123" s="10"/>
      <c r="U123" s="10"/>
      <c r="V123" s="7"/>
      <c r="Y123" s="7" t="str">
        <f t="shared" si="6"/>
        <v/>
      </c>
      <c r="Z123" s="21" t="str">
        <f>IFERROR(VLOOKUP(S123,'Totaal miniemen - jongens'!B:B,1,FALSE),"")</f>
        <v/>
      </c>
      <c r="AA123" s="16"/>
      <c r="AB123" s="10"/>
      <c r="AC123" s="10"/>
      <c r="AD123" s="10"/>
      <c r="AE123" s="7"/>
      <c r="AF123" s="7"/>
      <c r="AG123" s="7"/>
      <c r="AH123" s="7" t="str">
        <f t="shared" si="7"/>
        <v/>
      </c>
    </row>
    <row r="124" spans="6:34" x14ac:dyDescent="0.3">
      <c r="F124" s="7"/>
      <c r="G124" s="7" t="str">
        <f t="shared" si="4"/>
        <v/>
      </c>
      <c r="H124" s="18" t="str">
        <f>IFERROR(VLOOKUP(A124,'Totaal pupillen - jongens'!B:B,1,FALSE),"")</f>
        <v/>
      </c>
      <c r="I124" s="16"/>
      <c r="J124" s="10"/>
      <c r="K124" s="10"/>
      <c r="L124" s="10"/>
      <c r="M124" s="7"/>
      <c r="N124" s="7"/>
      <c r="O124" s="7"/>
      <c r="P124" s="7" t="str">
        <f t="shared" si="5"/>
        <v/>
      </c>
      <c r="Q124" s="21" t="str">
        <f>IFERROR(VLOOKUP(J124,'Totaal pupillen - meisjes'!B:B,1,FALSE),"")</f>
        <v/>
      </c>
      <c r="R124" s="16"/>
      <c r="S124" s="10"/>
      <c r="T124" s="10"/>
      <c r="U124" s="10"/>
      <c r="V124" s="7"/>
      <c r="Y124" s="7" t="str">
        <f t="shared" si="6"/>
        <v/>
      </c>
      <c r="Z124" s="21" t="str">
        <f>IFERROR(VLOOKUP(S124,'Totaal miniemen - jongens'!B:B,1,FALSE),"")</f>
        <v/>
      </c>
      <c r="AA124" s="16"/>
      <c r="AB124" s="10"/>
      <c r="AC124" s="10"/>
      <c r="AD124" s="10"/>
      <c r="AE124" s="7"/>
      <c r="AF124" s="7"/>
      <c r="AG124" s="7"/>
      <c r="AH124" s="7" t="str">
        <f t="shared" si="7"/>
        <v/>
      </c>
    </row>
    <row r="125" spans="6:34" x14ac:dyDescent="0.3">
      <c r="F125" s="7"/>
      <c r="G125" s="7" t="str">
        <f t="shared" si="4"/>
        <v/>
      </c>
      <c r="H125" s="18" t="str">
        <f>IFERROR(VLOOKUP(A125,'Totaal pupillen - jongens'!B:B,1,FALSE),"")</f>
        <v/>
      </c>
      <c r="I125" s="16"/>
      <c r="J125" s="10"/>
      <c r="K125" s="10"/>
      <c r="L125" s="10"/>
      <c r="M125" s="7"/>
      <c r="N125" s="7"/>
      <c r="O125" s="7"/>
      <c r="P125" s="7" t="str">
        <f t="shared" si="5"/>
        <v/>
      </c>
      <c r="Q125" s="21" t="str">
        <f>IFERROR(VLOOKUP(J125,'Totaal pupillen - meisjes'!B:B,1,FALSE),"")</f>
        <v/>
      </c>
      <c r="R125" s="16"/>
      <c r="S125" s="10"/>
      <c r="T125" s="10"/>
      <c r="U125" s="10"/>
      <c r="V125" s="7"/>
      <c r="Y125" s="7" t="str">
        <f t="shared" si="6"/>
        <v/>
      </c>
      <c r="Z125" s="21" t="str">
        <f>IFERROR(VLOOKUP(S125,'Totaal miniemen - jongens'!B:B,1,FALSE),"")</f>
        <v/>
      </c>
      <c r="AA125" s="16"/>
      <c r="AB125" s="10"/>
      <c r="AC125" s="10"/>
      <c r="AD125" s="10"/>
      <c r="AE125" s="7"/>
      <c r="AF125" s="7"/>
      <c r="AG125" s="7"/>
      <c r="AH125" s="7" t="str">
        <f t="shared" si="7"/>
        <v/>
      </c>
    </row>
    <row r="126" spans="6:34" x14ac:dyDescent="0.3">
      <c r="F126" s="7"/>
      <c r="G126" s="7" t="str">
        <f t="shared" si="4"/>
        <v/>
      </c>
      <c r="H126" s="18" t="str">
        <f>IFERROR(VLOOKUP(A126,'Totaal pupillen - jongens'!B:B,1,FALSE),"")</f>
        <v/>
      </c>
      <c r="I126" s="16"/>
      <c r="J126" s="10"/>
      <c r="K126" s="10"/>
      <c r="L126" s="10"/>
      <c r="M126" s="7"/>
      <c r="N126" s="7"/>
      <c r="O126" s="7"/>
      <c r="P126" s="7" t="str">
        <f t="shared" si="5"/>
        <v/>
      </c>
      <c r="Q126" s="21" t="str">
        <f>IFERROR(VLOOKUP(J126,'Totaal pupillen - meisjes'!B:B,1,FALSE),"")</f>
        <v/>
      </c>
      <c r="R126" s="16"/>
      <c r="S126" s="10"/>
      <c r="T126" s="10"/>
      <c r="U126" s="10"/>
      <c r="V126" s="7"/>
      <c r="Y126" s="7" t="str">
        <f t="shared" si="6"/>
        <v/>
      </c>
      <c r="Z126" s="21" t="str">
        <f>IFERROR(VLOOKUP(S126,'Totaal miniemen - jongens'!B:B,1,FALSE),"")</f>
        <v/>
      </c>
      <c r="AA126" s="16"/>
      <c r="AB126" s="10"/>
      <c r="AC126" s="10"/>
      <c r="AD126" s="10"/>
      <c r="AE126" s="7"/>
      <c r="AF126" s="7"/>
      <c r="AG126" s="7"/>
      <c r="AH126" s="7" t="str">
        <f t="shared" si="7"/>
        <v/>
      </c>
    </row>
    <row r="127" spans="6:34" x14ac:dyDescent="0.3">
      <c r="F127" s="7"/>
      <c r="G127" s="7" t="str">
        <f t="shared" si="4"/>
        <v/>
      </c>
      <c r="H127" s="18" t="str">
        <f>IFERROR(VLOOKUP(A127,'Totaal pupillen - jongens'!B:B,1,FALSE),"")</f>
        <v/>
      </c>
      <c r="I127" s="16"/>
      <c r="J127" s="10"/>
      <c r="K127" s="10"/>
      <c r="L127" s="10"/>
      <c r="M127" s="7"/>
      <c r="N127" s="7"/>
      <c r="O127" s="7"/>
      <c r="P127" s="7" t="str">
        <f t="shared" si="5"/>
        <v/>
      </c>
      <c r="Q127" s="21" t="str">
        <f>IFERROR(VLOOKUP(J127,'Totaal pupillen - meisjes'!B:B,1,FALSE),"")</f>
        <v/>
      </c>
      <c r="R127" s="16"/>
      <c r="S127" s="10"/>
      <c r="T127" s="10"/>
      <c r="U127" s="10"/>
      <c r="V127" s="7"/>
      <c r="Y127" s="7" t="str">
        <f t="shared" si="6"/>
        <v/>
      </c>
      <c r="Z127" s="21" t="str">
        <f>IFERROR(VLOOKUP(S127,'Totaal miniemen - jongens'!B:B,1,FALSE),"")</f>
        <v/>
      </c>
      <c r="AA127" s="16"/>
      <c r="AB127" s="10"/>
      <c r="AC127" s="10"/>
      <c r="AD127" s="10"/>
      <c r="AE127" s="7"/>
      <c r="AF127" s="7"/>
      <c r="AG127" s="7"/>
      <c r="AH127" s="7" t="str">
        <f t="shared" si="7"/>
        <v/>
      </c>
    </row>
    <row r="128" spans="6:34" x14ac:dyDescent="0.3">
      <c r="F128" s="7"/>
      <c r="G128" s="7" t="str">
        <f t="shared" si="4"/>
        <v/>
      </c>
      <c r="H128" s="18" t="str">
        <f>IFERROR(VLOOKUP(A128,'Totaal pupillen - jongens'!B:B,1,FALSE),"")</f>
        <v/>
      </c>
      <c r="I128" s="16"/>
      <c r="J128" s="10"/>
      <c r="K128" s="10"/>
      <c r="L128" s="10"/>
      <c r="M128" s="7"/>
      <c r="N128" s="7"/>
      <c r="O128" s="7"/>
      <c r="P128" s="7" t="str">
        <f t="shared" si="5"/>
        <v/>
      </c>
      <c r="Q128" s="21" t="str">
        <f>IFERROR(VLOOKUP(J128,'Totaal pupillen - meisjes'!B:B,1,FALSE),"")</f>
        <v/>
      </c>
      <c r="R128" s="16"/>
      <c r="S128" s="10"/>
      <c r="T128" s="10"/>
      <c r="U128" s="10"/>
      <c r="V128" s="7"/>
      <c r="Y128" s="7" t="str">
        <f t="shared" si="6"/>
        <v/>
      </c>
      <c r="Z128" s="21" t="str">
        <f>IFERROR(VLOOKUP(S128,'Totaal miniemen - jongens'!B:B,1,FALSE),"")</f>
        <v/>
      </c>
      <c r="AA128" s="16"/>
      <c r="AB128" s="10"/>
      <c r="AC128" s="10"/>
      <c r="AD128" s="10"/>
      <c r="AE128" s="7"/>
      <c r="AF128" s="7"/>
      <c r="AG128" s="7"/>
      <c r="AH128" s="7" t="str">
        <f t="shared" si="7"/>
        <v/>
      </c>
    </row>
    <row r="129" spans="6:34" x14ac:dyDescent="0.3">
      <c r="F129" s="7"/>
      <c r="G129" s="7" t="str">
        <f t="shared" si="4"/>
        <v/>
      </c>
      <c r="H129" s="18" t="str">
        <f>IFERROR(VLOOKUP(A129,'Totaal pupillen - jongens'!B:B,1,FALSE),"")</f>
        <v/>
      </c>
      <c r="I129" s="16"/>
      <c r="J129" s="10"/>
      <c r="K129" s="10"/>
      <c r="L129" s="10"/>
      <c r="M129" s="7"/>
      <c r="N129" s="7"/>
      <c r="O129" s="7"/>
      <c r="P129" s="7" t="str">
        <f t="shared" si="5"/>
        <v/>
      </c>
      <c r="Q129" s="21" t="str">
        <f>IFERROR(VLOOKUP(J129,'Totaal pupillen - meisjes'!B:B,1,FALSE),"")</f>
        <v/>
      </c>
      <c r="R129" s="16"/>
      <c r="S129" s="10"/>
      <c r="T129" s="10"/>
      <c r="U129" s="10"/>
      <c r="V129" s="7"/>
      <c r="Y129" s="7" t="str">
        <f t="shared" si="6"/>
        <v/>
      </c>
      <c r="Z129" s="21" t="str">
        <f>IFERROR(VLOOKUP(S129,'Totaal miniemen - jongens'!B:B,1,FALSE),"")</f>
        <v/>
      </c>
      <c r="AA129" s="16"/>
      <c r="AB129" s="10"/>
      <c r="AC129" s="10"/>
      <c r="AD129" s="10"/>
      <c r="AE129" s="7"/>
      <c r="AF129" s="7"/>
      <c r="AG129" s="7"/>
      <c r="AH129" s="7" t="str">
        <f t="shared" si="7"/>
        <v/>
      </c>
    </row>
    <row r="130" spans="6:34" x14ac:dyDescent="0.3">
      <c r="F130" s="7"/>
      <c r="G130" s="7" t="str">
        <f t="shared" si="4"/>
        <v/>
      </c>
      <c r="H130" s="18" t="str">
        <f>IFERROR(VLOOKUP(A130,'Totaal pupillen - jongens'!B:B,1,FALSE),"")</f>
        <v/>
      </c>
      <c r="I130" s="16"/>
      <c r="J130" s="10"/>
      <c r="K130" s="10"/>
      <c r="L130" s="10"/>
      <c r="M130" s="7"/>
      <c r="N130" s="7"/>
      <c r="O130" s="7"/>
      <c r="P130" s="7" t="str">
        <f t="shared" si="5"/>
        <v/>
      </c>
      <c r="Q130" s="21" t="str">
        <f>IFERROR(VLOOKUP(J130,'Totaal pupillen - meisjes'!B:B,1,FALSE),"")</f>
        <v/>
      </c>
      <c r="R130" s="16"/>
      <c r="S130" s="10"/>
      <c r="T130" s="10"/>
      <c r="U130" s="10"/>
      <c r="V130" s="7"/>
      <c r="Y130" s="7" t="str">
        <f t="shared" si="6"/>
        <v/>
      </c>
      <c r="Z130" s="21" t="str">
        <f>IFERROR(VLOOKUP(S130,'Totaal miniemen - jongens'!B:B,1,FALSE),"")</f>
        <v/>
      </c>
      <c r="AA130" s="16"/>
      <c r="AB130" s="10"/>
      <c r="AC130" s="10"/>
      <c r="AD130" s="10"/>
      <c r="AE130" s="7"/>
      <c r="AF130" s="7"/>
      <c r="AG130" s="7"/>
      <c r="AH130" s="7" t="str">
        <f t="shared" si="7"/>
        <v/>
      </c>
    </row>
    <row r="131" spans="6:34" x14ac:dyDescent="0.3">
      <c r="F131" s="7"/>
      <c r="G131" s="7" t="str">
        <f t="shared" si="4"/>
        <v/>
      </c>
      <c r="H131" s="18" t="str">
        <f>IFERROR(VLOOKUP(A131,'Totaal pupillen - jongens'!B:B,1,FALSE),"")</f>
        <v/>
      </c>
      <c r="I131" s="16"/>
      <c r="J131" s="10"/>
      <c r="K131" s="10"/>
      <c r="L131" s="10"/>
      <c r="M131" s="7"/>
      <c r="N131" s="7"/>
      <c r="O131" s="7"/>
      <c r="P131" s="7" t="str">
        <f t="shared" si="5"/>
        <v/>
      </c>
      <c r="Q131" s="21" t="str">
        <f>IFERROR(VLOOKUP(J131,'Totaal pupillen - meisjes'!B:B,1,FALSE),"")</f>
        <v/>
      </c>
      <c r="R131" s="16"/>
      <c r="S131" s="10"/>
      <c r="T131" s="10"/>
      <c r="U131" s="10"/>
      <c r="V131" s="7"/>
      <c r="Y131" s="7" t="str">
        <f t="shared" si="6"/>
        <v/>
      </c>
      <c r="Z131" s="21" t="str">
        <f>IFERROR(VLOOKUP(S131,'Totaal miniemen - jongens'!B:B,1,FALSE),"")</f>
        <v/>
      </c>
      <c r="AA131" s="16"/>
      <c r="AB131" s="10"/>
      <c r="AC131" s="10"/>
      <c r="AD131" s="10"/>
      <c r="AE131" s="7"/>
      <c r="AF131" s="7"/>
      <c r="AG131" s="7"/>
      <c r="AH131" s="7" t="str">
        <f t="shared" si="7"/>
        <v/>
      </c>
    </row>
    <row r="132" spans="6:34" x14ac:dyDescent="0.3">
      <c r="F132" s="7"/>
      <c r="G132" s="7" t="str">
        <f t="shared" ref="G132:G195" si="8">IF(SUM(D132:F132)&gt;0,SUM(D132:F132),"")</f>
        <v/>
      </c>
      <c r="H132" s="18" t="str">
        <f>IFERROR(VLOOKUP(A132,'Totaal pupillen - jongens'!B:B,1,FALSE),"")</f>
        <v/>
      </c>
      <c r="I132" s="16"/>
      <c r="J132" s="10"/>
      <c r="K132" s="10"/>
      <c r="L132" s="10"/>
      <c r="M132" s="7"/>
      <c r="N132" s="7"/>
      <c r="O132" s="7"/>
      <c r="P132" s="7" t="str">
        <f t="shared" ref="P132:P195" si="9">IF(SUM(M132:O132)&gt;0,SUM(M132:O132),"")</f>
        <v/>
      </c>
      <c r="Q132" s="21" t="str">
        <f>IFERROR(VLOOKUP(J132,'Totaal pupillen - meisjes'!B:B,1,FALSE),"")</f>
        <v/>
      </c>
      <c r="R132" s="16"/>
      <c r="S132" s="10"/>
      <c r="T132" s="10"/>
      <c r="U132" s="10"/>
      <c r="V132" s="7"/>
      <c r="Y132" s="7" t="str">
        <f t="shared" ref="Y132:Y195" si="10">IF(SUM(V132:X132)&gt;0,SUM(V132:X132),"")</f>
        <v/>
      </c>
      <c r="Z132" s="21" t="str">
        <f>IFERROR(VLOOKUP(S132,'Totaal miniemen - jongens'!B:B,1,FALSE),"")</f>
        <v/>
      </c>
      <c r="AA132" s="16"/>
      <c r="AB132" s="10"/>
      <c r="AC132" s="10"/>
      <c r="AD132" s="10"/>
      <c r="AE132" s="7"/>
      <c r="AF132" s="7"/>
      <c r="AG132" s="7"/>
      <c r="AH132" s="7" t="str">
        <f t="shared" ref="AH132:AH195" si="11">IF(SUM(AE132:AG132)&gt;0,SUM(AE132:AG132),"")</f>
        <v/>
      </c>
    </row>
    <row r="133" spans="6:34" x14ac:dyDescent="0.3">
      <c r="F133" s="7"/>
      <c r="G133" s="7" t="str">
        <f t="shared" si="8"/>
        <v/>
      </c>
      <c r="H133" s="18" t="str">
        <f>IFERROR(VLOOKUP(A133,'Totaal pupillen - jongens'!B:B,1,FALSE),"")</f>
        <v/>
      </c>
      <c r="I133" s="16"/>
      <c r="J133" s="10"/>
      <c r="K133" s="10"/>
      <c r="L133" s="10"/>
      <c r="M133" s="7"/>
      <c r="N133" s="7"/>
      <c r="O133" s="7"/>
      <c r="P133" s="7" t="str">
        <f t="shared" si="9"/>
        <v/>
      </c>
      <c r="Q133" s="21" t="str">
        <f>IFERROR(VLOOKUP(J133,'Totaal pupillen - meisjes'!B:B,1,FALSE),"")</f>
        <v/>
      </c>
      <c r="R133" s="16"/>
      <c r="S133" s="10"/>
      <c r="T133" s="10"/>
      <c r="U133" s="10"/>
      <c r="V133" s="7"/>
      <c r="Y133" s="7" t="str">
        <f t="shared" si="10"/>
        <v/>
      </c>
      <c r="Z133" s="21" t="str">
        <f>IFERROR(VLOOKUP(S133,'Totaal miniemen - jongens'!B:B,1,FALSE),"")</f>
        <v/>
      </c>
      <c r="AA133" s="16"/>
      <c r="AB133" s="10"/>
      <c r="AC133" s="10"/>
      <c r="AD133" s="10"/>
      <c r="AE133" s="7"/>
      <c r="AF133" s="7"/>
      <c r="AG133" s="7"/>
      <c r="AH133" s="7" t="str">
        <f t="shared" si="11"/>
        <v/>
      </c>
    </row>
    <row r="134" spans="6:34" x14ac:dyDescent="0.3">
      <c r="F134" s="7"/>
      <c r="G134" s="7" t="str">
        <f t="shared" si="8"/>
        <v/>
      </c>
      <c r="H134" s="18" t="str">
        <f>IFERROR(VLOOKUP(A134,'Totaal pupillen - jongens'!B:B,1,FALSE),"")</f>
        <v/>
      </c>
      <c r="I134" s="16"/>
      <c r="J134" s="10"/>
      <c r="K134" s="10"/>
      <c r="L134" s="10"/>
      <c r="M134" s="7"/>
      <c r="N134" s="7"/>
      <c r="O134" s="7"/>
      <c r="P134" s="7" t="str">
        <f t="shared" si="9"/>
        <v/>
      </c>
      <c r="Q134" s="21" t="str">
        <f>IFERROR(VLOOKUP(J134,'Totaal pupillen - meisjes'!B:B,1,FALSE),"")</f>
        <v/>
      </c>
      <c r="R134" s="16"/>
      <c r="S134" s="10"/>
      <c r="T134" s="10"/>
      <c r="U134" s="10"/>
      <c r="V134" s="7"/>
      <c r="Y134" s="7" t="str">
        <f t="shared" si="10"/>
        <v/>
      </c>
      <c r="Z134" s="21" t="str">
        <f>IFERROR(VLOOKUP(S134,'Totaal miniemen - jongens'!B:B,1,FALSE),"")</f>
        <v/>
      </c>
      <c r="AA134" s="16"/>
      <c r="AB134" s="10"/>
      <c r="AC134" s="10"/>
      <c r="AD134" s="10"/>
      <c r="AE134" s="7"/>
      <c r="AF134" s="7"/>
      <c r="AG134" s="7"/>
      <c r="AH134" s="7" t="str">
        <f t="shared" si="11"/>
        <v/>
      </c>
    </row>
    <row r="135" spans="6:34" x14ac:dyDescent="0.3">
      <c r="F135" s="7"/>
      <c r="G135" s="7" t="str">
        <f t="shared" si="8"/>
        <v/>
      </c>
      <c r="H135" s="18" t="str">
        <f>IFERROR(VLOOKUP(A135,'Totaal pupillen - jongens'!B:B,1,FALSE),"")</f>
        <v/>
      </c>
      <c r="I135" s="16"/>
      <c r="J135" s="10"/>
      <c r="K135" s="10"/>
      <c r="L135" s="10"/>
      <c r="M135" s="7"/>
      <c r="N135" s="7"/>
      <c r="O135" s="7"/>
      <c r="P135" s="7" t="str">
        <f t="shared" si="9"/>
        <v/>
      </c>
      <c r="Q135" s="21" t="str">
        <f>IFERROR(VLOOKUP(J135,'Totaal pupillen - meisjes'!B:B,1,FALSE),"")</f>
        <v/>
      </c>
      <c r="R135" s="16"/>
      <c r="S135" s="10"/>
      <c r="T135" s="10"/>
      <c r="U135" s="10"/>
      <c r="V135" s="7"/>
      <c r="Y135" s="7" t="str">
        <f t="shared" si="10"/>
        <v/>
      </c>
      <c r="Z135" s="21" t="str">
        <f>IFERROR(VLOOKUP(S135,'Totaal miniemen - jongens'!B:B,1,FALSE),"")</f>
        <v/>
      </c>
      <c r="AA135" s="16"/>
      <c r="AB135" s="10"/>
      <c r="AC135" s="10"/>
      <c r="AD135" s="10"/>
      <c r="AE135" s="7"/>
      <c r="AF135" s="7"/>
      <c r="AG135" s="7"/>
      <c r="AH135" s="7" t="str">
        <f t="shared" si="11"/>
        <v/>
      </c>
    </row>
    <row r="136" spans="6:34" x14ac:dyDescent="0.3">
      <c r="F136" s="7"/>
      <c r="G136" s="7" t="str">
        <f t="shared" si="8"/>
        <v/>
      </c>
      <c r="H136" s="18" t="str">
        <f>IFERROR(VLOOKUP(A136,'Totaal pupillen - jongens'!B:B,1,FALSE),"")</f>
        <v/>
      </c>
      <c r="I136" s="16"/>
      <c r="J136" s="10"/>
      <c r="K136" s="10"/>
      <c r="L136" s="10"/>
      <c r="M136" s="7"/>
      <c r="N136" s="7"/>
      <c r="O136" s="7"/>
      <c r="P136" s="7" t="str">
        <f t="shared" si="9"/>
        <v/>
      </c>
      <c r="Q136" s="21" t="str">
        <f>IFERROR(VLOOKUP(J136,'Totaal pupillen - meisjes'!B:B,1,FALSE),"")</f>
        <v/>
      </c>
      <c r="R136" s="16"/>
      <c r="S136" s="10"/>
      <c r="T136" s="10"/>
      <c r="U136" s="10"/>
      <c r="V136" s="7"/>
      <c r="Y136" s="7" t="str">
        <f t="shared" si="10"/>
        <v/>
      </c>
      <c r="Z136" s="21" t="str">
        <f>IFERROR(VLOOKUP(S136,'Totaal miniemen - jongens'!B:B,1,FALSE),"")</f>
        <v/>
      </c>
      <c r="AA136" s="16"/>
      <c r="AB136" s="10"/>
      <c r="AC136" s="10"/>
      <c r="AD136" s="10"/>
      <c r="AE136" s="7"/>
      <c r="AF136" s="7"/>
      <c r="AG136" s="7"/>
      <c r="AH136" s="7" t="str">
        <f t="shared" si="11"/>
        <v/>
      </c>
    </row>
    <row r="137" spans="6:34" x14ac:dyDescent="0.3">
      <c r="F137" s="7"/>
      <c r="G137" s="7" t="str">
        <f t="shared" si="8"/>
        <v/>
      </c>
      <c r="H137" s="18" t="str">
        <f>IFERROR(VLOOKUP(A137,'Totaal pupillen - jongens'!B:B,1,FALSE),"")</f>
        <v/>
      </c>
      <c r="I137" s="16"/>
      <c r="J137" s="10"/>
      <c r="K137" s="10"/>
      <c r="L137" s="10"/>
      <c r="M137" s="7"/>
      <c r="N137" s="7"/>
      <c r="O137" s="7"/>
      <c r="P137" s="7" t="str">
        <f t="shared" si="9"/>
        <v/>
      </c>
      <c r="Q137" s="21" t="str">
        <f>IFERROR(VLOOKUP(J137,'Totaal pupillen - meisjes'!B:B,1,FALSE),"")</f>
        <v/>
      </c>
      <c r="R137" s="16"/>
      <c r="S137" s="10"/>
      <c r="T137" s="10"/>
      <c r="U137" s="10"/>
      <c r="V137" s="7"/>
      <c r="Y137" s="7" t="str">
        <f t="shared" si="10"/>
        <v/>
      </c>
      <c r="Z137" s="21" t="str">
        <f>IFERROR(VLOOKUP(S137,'Totaal miniemen - jongens'!B:B,1,FALSE),"")</f>
        <v/>
      </c>
      <c r="AA137" s="16"/>
      <c r="AB137" s="10"/>
      <c r="AC137" s="10"/>
      <c r="AD137" s="10"/>
      <c r="AE137" s="7"/>
      <c r="AF137" s="7"/>
      <c r="AG137" s="7"/>
      <c r="AH137" s="7" t="str">
        <f t="shared" si="11"/>
        <v/>
      </c>
    </row>
    <row r="138" spans="6:34" x14ac:dyDescent="0.3">
      <c r="F138" s="7"/>
      <c r="G138" s="7" t="str">
        <f t="shared" si="8"/>
        <v/>
      </c>
      <c r="H138" s="18" t="str">
        <f>IFERROR(VLOOKUP(A138,'Totaal pupillen - jongens'!B:B,1,FALSE),"")</f>
        <v/>
      </c>
      <c r="I138" s="16"/>
      <c r="J138" s="10"/>
      <c r="K138" s="10"/>
      <c r="L138" s="10"/>
      <c r="M138" s="7"/>
      <c r="N138" s="7"/>
      <c r="O138" s="7"/>
      <c r="P138" s="7" t="str">
        <f t="shared" si="9"/>
        <v/>
      </c>
      <c r="Q138" s="21" t="str">
        <f>IFERROR(VLOOKUP(J138,'Totaal pupillen - meisjes'!B:B,1,FALSE),"")</f>
        <v/>
      </c>
      <c r="R138" s="16"/>
      <c r="S138" s="10"/>
      <c r="T138" s="10"/>
      <c r="U138" s="10"/>
      <c r="V138" s="7"/>
      <c r="Y138" s="7" t="str">
        <f t="shared" si="10"/>
        <v/>
      </c>
      <c r="Z138" s="21" t="str">
        <f>IFERROR(VLOOKUP(S138,'Totaal miniemen - jongens'!B:B,1,FALSE),"")</f>
        <v/>
      </c>
      <c r="AA138" s="16"/>
      <c r="AB138" s="10"/>
      <c r="AC138" s="10"/>
      <c r="AD138" s="10"/>
      <c r="AE138" s="7"/>
      <c r="AF138" s="7"/>
      <c r="AG138" s="7"/>
      <c r="AH138" s="7" t="str">
        <f t="shared" si="11"/>
        <v/>
      </c>
    </row>
    <row r="139" spans="6:34" x14ac:dyDescent="0.3">
      <c r="F139" s="7"/>
      <c r="G139" s="7" t="str">
        <f t="shared" si="8"/>
        <v/>
      </c>
      <c r="H139" s="18" t="str">
        <f>IFERROR(VLOOKUP(A139,'Totaal pupillen - jongens'!B:B,1,FALSE),"")</f>
        <v/>
      </c>
      <c r="I139" s="16"/>
      <c r="J139" s="10"/>
      <c r="K139" s="10"/>
      <c r="L139" s="10"/>
      <c r="M139" s="7"/>
      <c r="N139" s="7"/>
      <c r="O139" s="7"/>
      <c r="P139" s="7" t="str">
        <f t="shared" si="9"/>
        <v/>
      </c>
      <c r="Q139" s="21" t="str">
        <f>IFERROR(VLOOKUP(J139,'Totaal pupillen - meisjes'!B:B,1,FALSE),"")</f>
        <v/>
      </c>
      <c r="R139" s="16"/>
      <c r="S139" s="10"/>
      <c r="T139" s="10"/>
      <c r="U139" s="10"/>
      <c r="V139" s="7"/>
      <c r="Y139" s="7" t="str">
        <f t="shared" si="10"/>
        <v/>
      </c>
      <c r="Z139" s="21" t="str">
        <f>IFERROR(VLOOKUP(S139,'Totaal miniemen - jongens'!B:B,1,FALSE),"")</f>
        <v/>
      </c>
      <c r="AA139" s="16"/>
      <c r="AB139" s="10"/>
      <c r="AC139" s="10"/>
      <c r="AD139" s="10"/>
      <c r="AE139" s="7"/>
      <c r="AF139" s="7"/>
      <c r="AG139" s="7"/>
      <c r="AH139" s="7" t="str">
        <f t="shared" si="11"/>
        <v/>
      </c>
    </row>
    <row r="140" spans="6:34" x14ac:dyDescent="0.3">
      <c r="F140" s="7"/>
      <c r="G140" s="7" t="str">
        <f t="shared" si="8"/>
        <v/>
      </c>
      <c r="H140" s="18" t="str">
        <f>IFERROR(VLOOKUP(A140,'Totaal pupillen - jongens'!B:B,1,FALSE),"")</f>
        <v/>
      </c>
      <c r="I140" s="16"/>
      <c r="J140" s="10"/>
      <c r="K140" s="10"/>
      <c r="L140" s="10"/>
      <c r="M140" s="7"/>
      <c r="N140" s="7"/>
      <c r="O140" s="7"/>
      <c r="P140" s="7" t="str">
        <f t="shared" si="9"/>
        <v/>
      </c>
      <c r="Q140" s="21" t="str">
        <f>IFERROR(VLOOKUP(J140,'Totaal pupillen - meisjes'!B:B,1,FALSE),"")</f>
        <v/>
      </c>
      <c r="R140" s="16"/>
      <c r="S140" s="10"/>
      <c r="T140" s="10"/>
      <c r="U140" s="10"/>
      <c r="V140" s="7"/>
      <c r="Y140" s="7" t="str">
        <f t="shared" si="10"/>
        <v/>
      </c>
      <c r="Z140" s="21" t="str">
        <f>IFERROR(VLOOKUP(S140,'Totaal miniemen - jongens'!B:B,1,FALSE),"")</f>
        <v/>
      </c>
      <c r="AA140" s="16"/>
      <c r="AB140" s="10"/>
      <c r="AC140" s="10"/>
      <c r="AD140" s="10"/>
      <c r="AE140" s="7"/>
      <c r="AF140" s="7"/>
      <c r="AG140" s="7"/>
      <c r="AH140" s="7" t="str">
        <f t="shared" si="11"/>
        <v/>
      </c>
    </row>
    <row r="141" spans="6:34" x14ac:dyDescent="0.3">
      <c r="F141" s="7"/>
      <c r="G141" s="7" t="str">
        <f t="shared" si="8"/>
        <v/>
      </c>
      <c r="H141" s="18" t="str">
        <f>IFERROR(VLOOKUP(A141,'Totaal pupillen - jongens'!B:B,1,FALSE),"")</f>
        <v/>
      </c>
      <c r="I141" s="16"/>
      <c r="J141" s="10"/>
      <c r="K141" s="10"/>
      <c r="L141" s="10"/>
      <c r="M141" s="7"/>
      <c r="N141" s="7"/>
      <c r="O141" s="7"/>
      <c r="P141" s="7" t="str">
        <f t="shared" si="9"/>
        <v/>
      </c>
      <c r="Q141" s="21" t="str">
        <f>IFERROR(VLOOKUP(J141,'Totaal pupillen - meisjes'!B:B,1,FALSE),"")</f>
        <v/>
      </c>
      <c r="R141" s="16"/>
      <c r="S141" s="10"/>
      <c r="T141" s="10"/>
      <c r="U141" s="10"/>
      <c r="V141" s="7"/>
      <c r="Y141" s="7" t="str">
        <f t="shared" si="10"/>
        <v/>
      </c>
      <c r="Z141" s="21" t="str">
        <f>IFERROR(VLOOKUP(S141,'Totaal miniemen - jongens'!B:B,1,FALSE),"")</f>
        <v/>
      </c>
      <c r="AA141" s="16"/>
      <c r="AB141" s="10"/>
      <c r="AC141" s="10"/>
      <c r="AD141" s="10"/>
      <c r="AE141" s="7"/>
      <c r="AF141" s="7"/>
      <c r="AG141" s="7"/>
      <c r="AH141" s="7" t="str">
        <f t="shared" si="11"/>
        <v/>
      </c>
    </row>
    <row r="142" spans="6:34" x14ac:dyDescent="0.3">
      <c r="F142" s="7"/>
      <c r="G142" s="7" t="str">
        <f t="shared" si="8"/>
        <v/>
      </c>
      <c r="H142" s="18" t="str">
        <f>IFERROR(VLOOKUP(A142,'Totaal pupillen - jongens'!B:B,1,FALSE),"")</f>
        <v/>
      </c>
      <c r="I142" s="16"/>
      <c r="J142" s="10"/>
      <c r="K142" s="10"/>
      <c r="L142" s="10"/>
      <c r="M142" s="7"/>
      <c r="N142" s="7"/>
      <c r="O142" s="7"/>
      <c r="P142" s="7" t="str">
        <f t="shared" si="9"/>
        <v/>
      </c>
      <c r="Q142" s="21" t="str">
        <f>IFERROR(VLOOKUP(J142,'Totaal pupillen - meisjes'!B:B,1,FALSE),"")</f>
        <v/>
      </c>
      <c r="R142" s="16"/>
      <c r="S142" s="10"/>
      <c r="T142" s="10"/>
      <c r="U142" s="10"/>
      <c r="V142" s="7"/>
      <c r="Y142" s="7" t="str">
        <f t="shared" si="10"/>
        <v/>
      </c>
      <c r="Z142" s="21" t="str">
        <f>IFERROR(VLOOKUP(S142,'Totaal miniemen - jongens'!B:B,1,FALSE),"")</f>
        <v/>
      </c>
      <c r="AA142" s="16"/>
      <c r="AB142" s="10"/>
      <c r="AC142" s="10"/>
      <c r="AD142" s="10"/>
      <c r="AE142" s="7"/>
      <c r="AF142" s="7"/>
      <c r="AG142" s="7"/>
      <c r="AH142" s="7" t="str">
        <f t="shared" si="11"/>
        <v/>
      </c>
    </row>
    <row r="143" spans="6:34" x14ac:dyDescent="0.3">
      <c r="F143" s="7"/>
      <c r="G143" s="7" t="str">
        <f t="shared" si="8"/>
        <v/>
      </c>
      <c r="H143" s="18" t="str">
        <f>IFERROR(VLOOKUP(A143,'Totaal pupillen - jongens'!B:B,1,FALSE),"")</f>
        <v/>
      </c>
      <c r="I143" s="16"/>
      <c r="J143" s="10"/>
      <c r="K143" s="10"/>
      <c r="L143" s="10"/>
      <c r="M143" s="7"/>
      <c r="N143" s="7"/>
      <c r="O143" s="7"/>
      <c r="P143" s="7" t="str">
        <f t="shared" si="9"/>
        <v/>
      </c>
      <c r="Q143" s="21" t="str">
        <f>IFERROR(VLOOKUP(J143,'Totaal pupillen - meisjes'!B:B,1,FALSE),"")</f>
        <v/>
      </c>
      <c r="R143" s="16"/>
      <c r="S143" s="10"/>
      <c r="T143" s="10"/>
      <c r="U143" s="10"/>
      <c r="V143" s="7"/>
      <c r="Y143" s="7" t="str">
        <f t="shared" si="10"/>
        <v/>
      </c>
      <c r="Z143" s="21" t="str">
        <f>IFERROR(VLOOKUP(S143,'Totaal miniemen - jongens'!B:B,1,FALSE),"")</f>
        <v/>
      </c>
      <c r="AA143" s="16"/>
      <c r="AB143" s="10"/>
      <c r="AC143" s="10"/>
      <c r="AD143" s="10"/>
      <c r="AE143" s="7"/>
      <c r="AF143" s="7"/>
      <c r="AG143" s="7"/>
      <c r="AH143" s="7" t="str">
        <f t="shared" si="11"/>
        <v/>
      </c>
    </row>
    <row r="144" spans="6:34" x14ac:dyDescent="0.3">
      <c r="F144" s="7"/>
      <c r="G144" s="7" t="str">
        <f t="shared" si="8"/>
        <v/>
      </c>
      <c r="H144" s="18" t="str">
        <f>IFERROR(VLOOKUP(A144,'Totaal pupillen - jongens'!B:B,1,FALSE),"")</f>
        <v/>
      </c>
      <c r="I144" s="16"/>
      <c r="J144" s="10"/>
      <c r="K144" s="10"/>
      <c r="L144" s="10"/>
      <c r="M144" s="7"/>
      <c r="N144" s="7"/>
      <c r="O144" s="7"/>
      <c r="P144" s="7" t="str">
        <f t="shared" si="9"/>
        <v/>
      </c>
      <c r="Q144" s="21" t="str">
        <f>IFERROR(VLOOKUP(J144,'Totaal pupillen - meisjes'!B:B,1,FALSE),"")</f>
        <v/>
      </c>
      <c r="R144" s="16"/>
      <c r="S144" s="10"/>
      <c r="T144" s="10"/>
      <c r="U144" s="10"/>
      <c r="V144" s="7"/>
      <c r="Y144" s="7" t="str">
        <f t="shared" si="10"/>
        <v/>
      </c>
      <c r="Z144" s="21" t="str">
        <f>IFERROR(VLOOKUP(S144,'Totaal miniemen - jongens'!B:B,1,FALSE),"")</f>
        <v/>
      </c>
      <c r="AA144" s="16"/>
      <c r="AB144" s="10"/>
      <c r="AC144" s="10"/>
      <c r="AD144" s="10"/>
      <c r="AE144" s="7"/>
      <c r="AF144" s="7"/>
      <c r="AG144" s="7"/>
      <c r="AH144" s="7" t="str">
        <f t="shared" si="11"/>
        <v/>
      </c>
    </row>
    <row r="145" spans="6:34" x14ac:dyDescent="0.3">
      <c r="F145" s="7"/>
      <c r="G145" s="7" t="str">
        <f t="shared" si="8"/>
        <v/>
      </c>
      <c r="H145" s="18" t="str">
        <f>IFERROR(VLOOKUP(A145,'Totaal pupillen - jongens'!B:B,1,FALSE),"")</f>
        <v/>
      </c>
      <c r="I145" s="16"/>
      <c r="J145" s="10"/>
      <c r="K145" s="10"/>
      <c r="L145" s="10"/>
      <c r="M145" s="7"/>
      <c r="N145" s="7"/>
      <c r="O145" s="7"/>
      <c r="P145" s="7" t="str">
        <f t="shared" si="9"/>
        <v/>
      </c>
      <c r="Q145" s="21" t="str">
        <f>IFERROR(VLOOKUP(J145,'Totaal pupillen - meisjes'!B:B,1,FALSE),"")</f>
        <v/>
      </c>
      <c r="R145" s="16"/>
      <c r="S145" s="10"/>
      <c r="T145" s="10"/>
      <c r="U145" s="10"/>
      <c r="V145" s="7"/>
      <c r="Y145" s="7" t="str">
        <f t="shared" si="10"/>
        <v/>
      </c>
      <c r="Z145" s="21" t="str">
        <f>IFERROR(VLOOKUP(S145,'Totaal miniemen - jongens'!B:B,1,FALSE),"")</f>
        <v/>
      </c>
      <c r="AA145" s="16"/>
      <c r="AB145" s="10"/>
      <c r="AC145" s="10"/>
      <c r="AD145" s="10"/>
      <c r="AE145" s="7"/>
      <c r="AF145" s="7"/>
      <c r="AG145" s="7"/>
      <c r="AH145" s="7" t="str">
        <f t="shared" si="11"/>
        <v/>
      </c>
    </row>
    <row r="146" spans="6:34" x14ac:dyDescent="0.3">
      <c r="F146" s="7"/>
      <c r="G146" s="7" t="str">
        <f t="shared" si="8"/>
        <v/>
      </c>
      <c r="H146" s="18" t="str">
        <f>IFERROR(VLOOKUP(A146,'Totaal pupillen - jongens'!B:B,1,FALSE),"")</f>
        <v/>
      </c>
      <c r="I146" s="16"/>
      <c r="J146" s="10"/>
      <c r="K146" s="10"/>
      <c r="L146" s="10"/>
      <c r="M146" s="7"/>
      <c r="N146" s="7"/>
      <c r="O146" s="7"/>
      <c r="P146" s="7" t="str">
        <f t="shared" si="9"/>
        <v/>
      </c>
      <c r="Q146" s="21" t="str">
        <f>IFERROR(VLOOKUP(J146,'Totaal pupillen - meisjes'!B:B,1,FALSE),"")</f>
        <v/>
      </c>
      <c r="R146" s="16"/>
      <c r="S146" s="10"/>
      <c r="T146" s="10"/>
      <c r="U146" s="10"/>
      <c r="V146" s="7"/>
      <c r="Y146" s="7" t="str">
        <f t="shared" si="10"/>
        <v/>
      </c>
      <c r="Z146" s="21" t="str">
        <f>IFERROR(VLOOKUP(S146,'Totaal miniemen - jongens'!B:B,1,FALSE),"")</f>
        <v/>
      </c>
      <c r="AA146" s="16"/>
      <c r="AB146" s="10"/>
      <c r="AC146" s="10"/>
      <c r="AD146" s="10"/>
      <c r="AE146" s="7"/>
      <c r="AF146" s="7"/>
      <c r="AG146" s="7"/>
      <c r="AH146" s="7" t="str">
        <f t="shared" si="11"/>
        <v/>
      </c>
    </row>
    <row r="147" spans="6:34" x14ac:dyDescent="0.3">
      <c r="F147" s="7"/>
      <c r="G147" s="7" t="str">
        <f t="shared" si="8"/>
        <v/>
      </c>
      <c r="H147" s="18" t="str">
        <f>IFERROR(VLOOKUP(A147,'Totaal pupillen - jongens'!B:B,1,FALSE),"")</f>
        <v/>
      </c>
      <c r="I147" s="16"/>
      <c r="J147" s="10"/>
      <c r="K147" s="10"/>
      <c r="L147" s="10"/>
      <c r="M147" s="7"/>
      <c r="N147" s="7"/>
      <c r="O147" s="7"/>
      <c r="P147" s="7" t="str">
        <f t="shared" si="9"/>
        <v/>
      </c>
      <c r="Q147" s="21" t="str">
        <f>IFERROR(VLOOKUP(J147,'Totaal pupillen - meisjes'!B:B,1,FALSE),"")</f>
        <v/>
      </c>
      <c r="R147" s="16"/>
      <c r="S147" s="10"/>
      <c r="T147" s="10"/>
      <c r="U147" s="10"/>
      <c r="V147" s="7"/>
      <c r="Y147" s="7" t="str">
        <f t="shared" si="10"/>
        <v/>
      </c>
      <c r="Z147" s="21" t="str">
        <f>IFERROR(VLOOKUP(S147,'Totaal miniemen - jongens'!B:B,1,FALSE),"")</f>
        <v/>
      </c>
      <c r="AA147" s="16"/>
      <c r="AB147" s="10"/>
      <c r="AC147" s="10"/>
      <c r="AD147" s="10"/>
      <c r="AE147" s="7"/>
      <c r="AF147" s="7"/>
      <c r="AG147" s="7"/>
      <c r="AH147" s="7" t="str">
        <f t="shared" si="11"/>
        <v/>
      </c>
    </row>
    <row r="148" spans="6:34" x14ac:dyDescent="0.3">
      <c r="F148" s="7"/>
      <c r="G148" s="7" t="str">
        <f t="shared" si="8"/>
        <v/>
      </c>
      <c r="H148" s="18" t="str">
        <f>IFERROR(VLOOKUP(A148,'Totaal pupillen - jongens'!B:B,1,FALSE),"")</f>
        <v/>
      </c>
      <c r="I148" s="16"/>
      <c r="J148" s="10"/>
      <c r="K148" s="10"/>
      <c r="L148" s="10"/>
      <c r="M148" s="7"/>
      <c r="N148" s="7"/>
      <c r="O148" s="7"/>
      <c r="P148" s="7" t="str">
        <f t="shared" si="9"/>
        <v/>
      </c>
      <c r="Q148" s="21" t="str">
        <f>IFERROR(VLOOKUP(J148,'Totaal pupillen - meisjes'!B:B,1,FALSE),"")</f>
        <v/>
      </c>
      <c r="R148" s="16"/>
      <c r="S148" s="10"/>
      <c r="T148" s="10"/>
      <c r="U148" s="10"/>
      <c r="V148" s="7"/>
      <c r="Y148" s="7" t="str">
        <f t="shared" si="10"/>
        <v/>
      </c>
      <c r="Z148" s="21" t="str">
        <f>IFERROR(VLOOKUP(S148,'Totaal miniemen - jongens'!B:B,1,FALSE),"")</f>
        <v/>
      </c>
      <c r="AA148" s="16"/>
      <c r="AB148" s="10"/>
      <c r="AC148" s="10"/>
      <c r="AD148" s="10"/>
      <c r="AE148" s="7"/>
      <c r="AF148" s="7"/>
      <c r="AG148" s="7"/>
      <c r="AH148" s="7" t="str">
        <f t="shared" si="11"/>
        <v/>
      </c>
    </row>
    <row r="149" spans="6:34" x14ac:dyDescent="0.3">
      <c r="F149" s="7"/>
      <c r="G149" s="7" t="str">
        <f t="shared" si="8"/>
        <v/>
      </c>
      <c r="H149" s="18" t="str">
        <f>IFERROR(VLOOKUP(A149,'Totaal pupillen - jongens'!B:B,1,FALSE),"")</f>
        <v/>
      </c>
      <c r="I149" s="16"/>
      <c r="J149" s="10"/>
      <c r="K149" s="10"/>
      <c r="L149" s="10"/>
      <c r="M149" s="7"/>
      <c r="N149" s="7"/>
      <c r="O149" s="7"/>
      <c r="P149" s="7" t="str">
        <f t="shared" si="9"/>
        <v/>
      </c>
      <c r="Q149" s="21" t="str">
        <f>IFERROR(VLOOKUP(J149,'Totaal pupillen - meisjes'!B:B,1,FALSE),"")</f>
        <v/>
      </c>
      <c r="R149" s="16"/>
      <c r="S149" s="10"/>
      <c r="T149" s="10"/>
      <c r="U149" s="10"/>
      <c r="V149" s="7"/>
      <c r="Y149" s="7" t="str">
        <f t="shared" si="10"/>
        <v/>
      </c>
      <c r="Z149" s="21" t="str">
        <f>IFERROR(VLOOKUP(S149,'Totaal miniemen - jongens'!B:B,1,FALSE),"")</f>
        <v/>
      </c>
      <c r="AA149" s="16"/>
      <c r="AB149" s="10"/>
      <c r="AC149" s="10"/>
      <c r="AD149" s="10"/>
      <c r="AE149" s="7"/>
      <c r="AF149" s="7"/>
      <c r="AG149" s="7"/>
      <c r="AH149" s="7" t="str">
        <f t="shared" si="11"/>
        <v/>
      </c>
    </row>
    <row r="150" spans="6:34" x14ac:dyDescent="0.3">
      <c r="F150" s="7"/>
      <c r="G150" s="7" t="str">
        <f t="shared" si="8"/>
        <v/>
      </c>
      <c r="H150" s="18" t="str">
        <f>IFERROR(VLOOKUP(A150,'Totaal pupillen - jongens'!B:B,1,FALSE),"")</f>
        <v/>
      </c>
      <c r="I150" s="16"/>
      <c r="J150" s="10"/>
      <c r="K150" s="10"/>
      <c r="L150" s="10"/>
      <c r="M150" s="7"/>
      <c r="N150" s="7"/>
      <c r="O150" s="7"/>
      <c r="P150" s="7" t="str">
        <f t="shared" si="9"/>
        <v/>
      </c>
      <c r="Q150" s="21" t="str">
        <f>IFERROR(VLOOKUP(J150,'Totaal pupillen - meisjes'!B:B,1,FALSE),"")</f>
        <v/>
      </c>
      <c r="R150" s="16"/>
      <c r="S150" s="10"/>
      <c r="T150" s="10"/>
      <c r="U150" s="10"/>
      <c r="V150" s="7"/>
      <c r="Y150" s="7" t="str">
        <f t="shared" si="10"/>
        <v/>
      </c>
      <c r="Z150" s="21" t="str">
        <f>IFERROR(VLOOKUP(S150,'Totaal miniemen - jongens'!B:B,1,FALSE),"")</f>
        <v/>
      </c>
      <c r="AA150" s="16"/>
      <c r="AB150" s="10"/>
      <c r="AC150" s="10"/>
      <c r="AD150" s="10"/>
      <c r="AE150" s="7"/>
      <c r="AF150" s="7"/>
      <c r="AG150" s="7"/>
      <c r="AH150" s="7" t="str">
        <f t="shared" si="11"/>
        <v/>
      </c>
    </row>
    <row r="151" spans="6:34" x14ac:dyDescent="0.3">
      <c r="F151" s="7"/>
      <c r="G151" s="7" t="str">
        <f t="shared" si="8"/>
        <v/>
      </c>
      <c r="H151" s="18" t="str">
        <f>IFERROR(VLOOKUP(A151,'Totaal pupillen - jongens'!B:B,1,FALSE),"")</f>
        <v/>
      </c>
      <c r="I151" s="16"/>
      <c r="J151" s="10"/>
      <c r="K151" s="10"/>
      <c r="L151" s="10"/>
      <c r="M151" s="7"/>
      <c r="N151" s="7"/>
      <c r="O151" s="7"/>
      <c r="P151" s="7" t="str">
        <f t="shared" si="9"/>
        <v/>
      </c>
      <c r="Q151" s="21" t="str">
        <f>IFERROR(VLOOKUP(J151,'Totaal pupillen - meisjes'!B:B,1,FALSE),"")</f>
        <v/>
      </c>
      <c r="R151" s="16"/>
      <c r="S151" s="10"/>
      <c r="T151" s="10"/>
      <c r="U151" s="10"/>
      <c r="V151" s="7"/>
      <c r="Y151" s="7" t="str">
        <f t="shared" si="10"/>
        <v/>
      </c>
      <c r="Z151" s="21" t="str">
        <f>IFERROR(VLOOKUP(S151,'Totaal miniemen - jongens'!B:B,1,FALSE),"")</f>
        <v/>
      </c>
      <c r="AA151" s="16"/>
      <c r="AB151" s="10"/>
      <c r="AC151" s="10"/>
      <c r="AD151" s="10"/>
      <c r="AE151" s="7"/>
      <c r="AF151" s="7"/>
      <c r="AG151" s="7"/>
      <c r="AH151" s="7" t="str">
        <f t="shared" si="11"/>
        <v/>
      </c>
    </row>
    <row r="152" spans="6:34" x14ac:dyDescent="0.3">
      <c r="F152" s="7"/>
      <c r="G152" s="7" t="str">
        <f t="shared" si="8"/>
        <v/>
      </c>
      <c r="H152" s="18" t="str">
        <f>IFERROR(VLOOKUP(A152,'Totaal pupillen - jongens'!B:B,1,FALSE),"")</f>
        <v/>
      </c>
      <c r="I152" s="16"/>
      <c r="J152" s="10"/>
      <c r="K152" s="10"/>
      <c r="L152" s="10"/>
      <c r="M152" s="7"/>
      <c r="N152" s="7"/>
      <c r="O152" s="7"/>
      <c r="P152" s="7" t="str">
        <f t="shared" si="9"/>
        <v/>
      </c>
      <c r="Q152" s="21" t="str">
        <f>IFERROR(VLOOKUP(J152,'Totaal pupillen - meisjes'!B:B,1,FALSE),"")</f>
        <v/>
      </c>
      <c r="R152" s="16"/>
      <c r="S152" s="10"/>
      <c r="T152" s="10"/>
      <c r="U152" s="10"/>
      <c r="V152" s="7"/>
      <c r="Y152" s="7" t="str">
        <f t="shared" si="10"/>
        <v/>
      </c>
      <c r="Z152" s="21" t="str">
        <f>IFERROR(VLOOKUP(S152,'Totaal miniemen - jongens'!B:B,1,FALSE),"")</f>
        <v/>
      </c>
      <c r="AA152" s="16"/>
      <c r="AB152" s="10"/>
      <c r="AC152" s="10"/>
      <c r="AD152" s="10"/>
      <c r="AE152" s="7"/>
      <c r="AF152" s="7"/>
      <c r="AG152" s="7"/>
      <c r="AH152" s="7" t="str">
        <f t="shared" si="11"/>
        <v/>
      </c>
    </row>
    <row r="153" spans="6:34" x14ac:dyDescent="0.3">
      <c r="F153" s="7"/>
      <c r="G153" s="7" t="str">
        <f t="shared" si="8"/>
        <v/>
      </c>
      <c r="H153" s="18" t="str">
        <f>IFERROR(VLOOKUP(A153,'Totaal pupillen - jongens'!B:B,1,FALSE),"")</f>
        <v/>
      </c>
      <c r="I153" s="16"/>
      <c r="J153" s="10"/>
      <c r="K153" s="10"/>
      <c r="L153" s="10"/>
      <c r="M153" s="7"/>
      <c r="N153" s="7"/>
      <c r="O153" s="7"/>
      <c r="P153" s="7" t="str">
        <f t="shared" si="9"/>
        <v/>
      </c>
      <c r="Q153" s="21" t="str">
        <f>IFERROR(VLOOKUP(J153,'Totaal pupillen - meisjes'!B:B,1,FALSE),"")</f>
        <v/>
      </c>
      <c r="R153" s="16"/>
      <c r="S153" s="10"/>
      <c r="T153" s="10"/>
      <c r="U153" s="10"/>
      <c r="V153" s="7"/>
      <c r="Y153" s="7" t="str">
        <f t="shared" si="10"/>
        <v/>
      </c>
      <c r="Z153" s="21" t="str">
        <f>IFERROR(VLOOKUP(S153,'Totaal miniemen - jongens'!B:B,1,FALSE),"")</f>
        <v/>
      </c>
      <c r="AA153" s="16"/>
      <c r="AB153" s="10"/>
      <c r="AC153" s="10"/>
      <c r="AD153" s="10"/>
      <c r="AE153" s="7"/>
      <c r="AF153" s="7"/>
      <c r="AG153" s="7"/>
      <c r="AH153" s="7" t="str">
        <f t="shared" si="11"/>
        <v/>
      </c>
    </row>
    <row r="154" spans="6:34" x14ac:dyDescent="0.3">
      <c r="F154" s="7"/>
      <c r="G154" s="7" t="str">
        <f t="shared" si="8"/>
        <v/>
      </c>
      <c r="H154" s="18" t="str">
        <f>IFERROR(VLOOKUP(A154,'Totaal pupillen - jongens'!B:B,1,FALSE),"")</f>
        <v/>
      </c>
      <c r="I154" s="16"/>
      <c r="J154" s="10"/>
      <c r="K154" s="10"/>
      <c r="L154" s="10"/>
      <c r="M154" s="7"/>
      <c r="N154" s="7"/>
      <c r="O154" s="7"/>
      <c r="P154" s="7" t="str">
        <f t="shared" si="9"/>
        <v/>
      </c>
      <c r="Q154" s="21" t="str">
        <f>IFERROR(VLOOKUP(J154,'Totaal pupillen - meisjes'!B:B,1,FALSE),"")</f>
        <v/>
      </c>
      <c r="R154" s="16"/>
      <c r="S154" s="10"/>
      <c r="T154" s="10"/>
      <c r="U154" s="10"/>
      <c r="V154" s="7"/>
      <c r="Y154" s="7" t="str">
        <f t="shared" si="10"/>
        <v/>
      </c>
      <c r="Z154" s="21" t="str">
        <f>IFERROR(VLOOKUP(S154,'Totaal miniemen - jongens'!B:B,1,FALSE),"")</f>
        <v/>
      </c>
      <c r="AA154" s="16"/>
      <c r="AB154" s="10"/>
      <c r="AC154" s="10"/>
      <c r="AD154" s="10"/>
      <c r="AE154" s="7"/>
      <c r="AF154" s="7"/>
      <c r="AG154" s="7"/>
      <c r="AH154" s="7" t="str">
        <f t="shared" si="11"/>
        <v/>
      </c>
    </row>
    <row r="155" spans="6:34" x14ac:dyDescent="0.3">
      <c r="F155" s="7"/>
      <c r="G155" s="7" t="str">
        <f t="shared" si="8"/>
        <v/>
      </c>
      <c r="H155" s="18" t="str">
        <f>IFERROR(VLOOKUP(A155,'Totaal pupillen - jongens'!B:B,1,FALSE),"")</f>
        <v/>
      </c>
      <c r="I155" s="16"/>
      <c r="J155" s="10"/>
      <c r="K155" s="10"/>
      <c r="L155" s="10"/>
      <c r="M155" s="7"/>
      <c r="N155" s="7"/>
      <c r="O155" s="7"/>
      <c r="P155" s="7" t="str">
        <f t="shared" si="9"/>
        <v/>
      </c>
      <c r="Q155" s="21" t="str">
        <f>IFERROR(VLOOKUP(J155,'Totaal pupillen - meisjes'!B:B,1,FALSE),"")</f>
        <v/>
      </c>
      <c r="R155" s="16"/>
      <c r="S155" s="10"/>
      <c r="T155" s="10"/>
      <c r="U155" s="10"/>
      <c r="V155" s="7"/>
      <c r="Y155" s="7" t="str">
        <f t="shared" si="10"/>
        <v/>
      </c>
      <c r="Z155" s="21" t="str">
        <f>IFERROR(VLOOKUP(S155,'Totaal miniemen - jongens'!B:B,1,FALSE),"")</f>
        <v/>
      </c>
      <c r="AA155" s="16"/>
      <c r="AB155" s="10"/>
      <c r="AC155" s="10"/>
      <c r="AD155" s="10"/>
      <c r="AE155" s="7"/>
      <c r="AF155" s="7"/>
      <c r="AG155" s="7"/>
      <c r="AH155" s="7" t="str">
        <f t="shared" si="11"/>
        <v/>
      </c>
    </row>
    <row r="156" spans="6:34" x14ac:dyDescent="0.3">
      <c r="F156" s="7"/>
      <c r="G156" s="7" t="str">
        <f t="shared" si="8"/>
        <v/>
      </c>
      <c r="H156" s="18" t="str">
        <f>IFERROR(VLOOKUP(A156,'Totaal pupillen - jongens'!B:B,1,FALSE),"")</f>
        <v/>
      </c>
      <c r="I156" s="16"/>
      <c r="J156" s="10"/>
      <c r="K156" s="10"/>
      <c r="L156" s="10"/>
      <c r="M156" s="7"/>
      <c r="N156" s="7"/>
      <c r="O156" s="7"/>
      <c r="P156" s="7" t="str">
        <f t="shared" si="9"/>
        <v/>
      </c>
      <c r="Q156" s="21" t="str">
        <f>IFERROR(VLOOKUP(J156,'Totaal pupillen - meisjes'!B:B,1,FALSE),"")</f>
        <v/>
      </c>
      <c r="R156" s="16"/>
      <c r="S156" s="10"/>
      <c r="T156" s="10"/>
      <c r="U156" s="10"/>
      <c r="V156" s="7"/>
      <c r="Y156" s="7" t="str">
        <f t="shared" si="10"/>
        <v/>
      </c>
      <c r="Z156" s="21" t="str">
        <f>IFERROR(VLOOKUP(S156,'Totaal miniemen - jongens'!B:B,1,FALSE),"")</f>
        <v/>
      </c>
      <c r="AA156" s="16"/>
      <c r="AB156" s="10"/>
      <c r="AC156" s="10"/>
      <c r="AD156" s="10"/>
      <c r="AE156" s="7"/>
      <c r="AF156" s="7"/>
      <c r="AG156" s="7"/>
      <c r="AH156" s="7" t="str">
        <f t="shared" si="11"/>
        <v/>
      </c>
    </row>
    <row r="157" spans="6:34" x14ac:dyDescent="0.3">
      <c r="F157" s="7"/>
      <c r="G157" s="7" t="str">
        <f t="shared" si="8"/>
        <v/>
      </c>
      <c r="H157" s="18" t="str">
        <f>IFERROR(VLOOKUP(A157,'Totaal pupillen - jongens'!B:B,1,FALSE),"")</f>
        <v/>
      </c>
      <c r="I157" s="16"/>
      <c r="J157" s="10"/>
      <c r="K157" s="10"/>
      <c r="L157" s="10"/>
      <c r="M157" s="7"/>
      <c r="N157" s="7"/>
      <c r="O157" s="7"/>
      <c r="P157" s="7" t="str">
        <f t="shared" si="9"/>
        <v/>
      </c>
      <c r="Q157" s="21" t="str">
        <f>IFERROR(VLOOKUP(J157,'Totaal pupillen - meisjes'!B:B,1,FALSE),"")</f>
        <v/>
      </c>
      <c r="R157" s="16"/>
      <c r="S157" s="10"/>
      <c r="T157" s="10"/>
      <c r="U157" s="10"/>
      <c r="V157" s="7"/>
      <c r="Y157" s="7" t="str">
        <f t="shared" si="10"/>
        <v/>
      </c>
      <c r="Z157" s="21" t="str">
        <f>IFERROR(VLOOKUP(S157,'Totaal miniemen - jongens'!B:B,1,FALSE),"")</f>
        <v/>
      </c>
      <c r="AA157" s="16"/>
      <c r="AB157" s="10"/>
      <c r="AC157" s="10"/>
      <c r="AD157" s="10"/>
      <c r="AE157" s="7"/>
      <c r="AF157" s="7"/>
      <c r="AG157" s="7"/>
      <c r="AH157" s="7" t="str">
        <f t="shared" si="11"/>
        <v/>
      </c>
    </row>
    <row r="158" spans="6:34" x14ac:dyDescent="0.3">
      <c r="F158" s="7"/>
      <c r="G158" s="7" t="str">
        <f t="shared" si="8"/>
        <v/>
      </c>
      <c r="H158" s="18" t="str">
        <f>IFERROR(VLOOKUP(A158,'Totaal pupillen - jongens'!B:B,1,FALSE),"")</f>
        <v/>
      </c>
      <c r="I158" s="16"/>
      <c r="J158" s="10"/>
      <c r="K158" s="10"/>
      <c r="L158" s="10"/>
      <c r="M158" s="7"/>
      <c r="N158" s="7"/>
      <c r="O158" s="7"/>
      <c r="P158" s="7" t="str">
        <f t="shared" si="9"/>
        <v/>
      </c>
      <c r="Q158" s="21" t="str">
        <f>IFERROR(VLOOKUP(J158,'Totaal pupillen - meisjes'!B:B,1,FALSE),"")</f>
        <v/>
      </c>
      <c r="R158" s="16"/>
      <c r="S158" s="10"/>
      <c r="T158" s="10"/>
      <c r="U158" s="10"/>
      <c r="V158" s="7"/>
      <c r="Y158" s="7" t="str">
        <f t="shared" si="10"/>
        <v/>
      </c>
      <c r="Z158" s="21" t="str">
        <f>IFERROR(VLOOKUP(S158,'Totaal miniemen - jongens'!B:B,1,FALSE),"")</f>
        <v/>
      </c>
      <c r="AA158" s="16"/>
      <c r="AB158" s="10"/>
      <c r="AC158" s="10"/>
      <c r="AD158" s="10"/>
      <c r="AE158" s="7"/>
      <c r="AF158" s="7"/>
      <c r="AG158" s="7"/>
      <c r="AH158" s="7" t="str">
        <f t="shared" si="11"/>
        <v/>
      </c>
    </row>
    <row r="159" spans="6:34" x14ac:dyDescent="0.3">
      <c r="F159" s="7"/>
      <c r="G159" s="7" t="str">
        <f t="shared" si="8"/>
        <v/>
      </c>
      <c r="H159" s="18" t="str">
        <f>IFERROR(VLOOKUP(A159,'Totaal pupillen - jongens'!B:B,1,FALSE),"")</f>
        <v/>
      </c>
      <c r="I159" s="16"/>
      <c r="J159" s="10"/>
      <c r="K159" s="10"/>
      <c r="L159" s="10"/>
      <c r="M159" s="7"/>
      <c r="N159" s="7"/>
      <c r="O159" s="7"/>
      <c r="P159" s="7" t="str">
        <f t="shared" si="9"/>
        <v/>
      </c>
      <c r="Q159" s="21" t="str">
        <f>IFERROR(VLOOKUP(J159,'Totaal pupillen - meisjes'!B:B,1,FALSE),"")</f>
        <v/>
      </c>
      <c r="R159" s="16"/>
      <c r="S159" s="10"/>
      <c r="T159" s="10"/>
      <c r="U159" s="10"/>
      <c r="V159" s="7"/>
      <c r="Y159" s="7" t="str">
        <f t="shared" si="10"/>
        <v/>
      </c>
      <c r="Z159" s="21" t="str">
        <f>IFERROR(VLOOKUP(S159,'Totaal miniemen - jongens'!B:B,1,FALSE),"")</f>
        <v/>
      </c>
      <c r="AA159" s="16"/>
      <c r="AB159" s="10"/>
      <c r="AC159" s="10"/>
      <c r="AD159" s="10"/>
      <c r="AE159" s="7"/>
      <c r="AF159" s="7"/>
      <c r="AG159" s="7"/>
      <c r="AH159" s="7" t="str">
        <f t="shared" si="11"/>
        <v/>
      </c>
    </row>
    <row r="160" spans="6:34" x14ac:dyDescent="0.3">
      <c r="F160" s="7"/>
      <c r="G160" s="7" t="str">
        <f t="shared" si="8"/>
        <v/>
      </c>
      <c r="H160" s="18" t="str">
        <f>IFERROR(VLOOKUP(A160,'Totaal pupillen - jongens'!B:B,1,FALSE),"")</f>
        <v/>
      </c>
      <c r="I160" s="16"/>
      <c r="J160" s="10"/>
      <c r="K160" s="10"/>
      <c r="L160" s="10"/>
      <c r="M160" s="7"/>
      <c r="N160" s="7"/>
      <c r="O160" s="7"/>
      <c r="P160" s="7" t="str">
        <f t="shared" si="9"/>
        <v/>
      </c>
      <c r="Q160" s="21" t="str">
        <f>IFERROR(VLOOKUP(J160,'Totaal pupillen - meisjes'!B:B,1,FALSE),"")</f>
        <v/>
      </c>
      <c r="R160" s="16"/>
      <c r="S160" s="10"/>
      <c r="T160" s="10"/>
      <c r="U160" s="10"/>
      <c r="V160" s="7"/>
      <c r="Y160" s="7" t="str">
        <f t="shared" si="10"/>
        <v/>
      </c>
      <c r="Z160" s="21" t="str">
        <f>IFERROR(VLOOKUP(S160,'Totaal miniemen - jongens'!B:B,1,FALSE),"")</f>
        <v/>
      </c>
      <c r="AA160" s="16"/>
      <c r="AB160" s="10"/>
      <c r="AC160" s="10"/>
      <c r="AD160" s="10"/>
      <c r="AE160" s="7"/>
      <c r="AF160" s="7"/>
      <c r="AG160" s="7"/>
      <c r="AH160" s="7" t="str">
        <f t="shared" si="11"/>
        <v/>
      </c>
    </row>
    <row r="161" spans="6:34" x14ac:dyDescent="0.3">
      <c r="F161" s="7"/>
      <c r="G161" s="7" t="str">
        <f t="shared" si="8"/>
        <v/>
      </c>
      <c r="H161" s="18" t="str">
        <f>IFERROR(VLOOKUP(A161,'Totaal pupillen - jongens'!B:B,1,FALSE),"")</f>
        <v/>
      </c>
      <c r="I161" s="16"/>
      <c r="J161" s="10"/>
      <c r="K161" s="10"/>
      <c r="L161" s="10"/>
      <c r="M161" s="7"/>
      <c r="N161" s="7"/>
      <c r="O161" s="7"/>
      <c r="P161" s="7" t="str">
        <f t="shared" si="9"/>
        <v/>
      </c>
      <c r="Q161" s="21" t="str">
        <f>IFERROR(VLOOKUP(J161,'Totaal pupillen - meisjes'!B:B,1,FALSE),"")</f>
        <v/>
      </c>
      <c r="R161" s="16"/>
      <c r="S161" s="10"/>
      <c r="T161" s="10"/>
      <c r="U161" s="10"/>
      <c r="V161" s="7"/>
      <c r="Y161" s="7" t="str">
        <f t="shared" si="10"/>
        <v/>
      </c>
      <c r="Z161" s="21" t="str">
        <f>IFERROR(VLOOKUP(S161,'Totaal miniemen - jongens'!B:B,1,FALSE),"")</f>
        <v/>
      </c>
      <c r="AA161" s="16"/>
      <c r="AB161" s="10"/>
      <c r="AC161" s="10"/>
      <c r="AD161" s="10"/>
      <c r="AE161" s="7"/>
      <c r="AF161" s="7"/>
      <c r="AG161" s="7"/>
      <c r="AH161" s="7" t="str">
        <f t="shared" si="11"/>
        <v/>
      </c>
    </row>
    <row r="162" spans="6:34" x14ac:dyDescent="0.3">
      <c r="F162" s="7"/>
      <c r="G162" s="7" t="str">
        <f t="shared" si="8"/>
        <v/>
      </c>
      <c r="H162" s="18" t="str">
        <f>IFERROR(VLOOKUP(A162,'Totaal pupillen - jongens'!B:B,1,FALSE),"")</f>
        <v/>
      </c>
      <c r="I162" s="16"/>
      <c r="J162" s="10"/>
      <c r="K162" s="10"/>
      <c r="L162" s="10"/>
      <c r="M162" s="7"/>
      <c r="N162" s="7"/>
      <c r="O162" s="7"/>
      <c r="P162" s="7" t="str">
        <f t="shared" si="9"/>
        <v/>
      </c>
      <c r="Q162" s="21" t="str">
        <f>IFERROR(VLOOKUP(J162,'Totaal pupillen - meisjes'!B:B,1,FALSE),"")</f>
        <v/>
      </c>
      <c r="R162" s="16"/>
      <c r="S162" s="10"/>
      <c r="T162" s="10"/>
      <c r="U162" s="10"/>
      <c r="V162" s="7"/>
      <c r="Y162" s="7" t="str">
        <f t="shared" si="10"/>
        <v/>
      </c>
      <c r="Z162" s="21" t="str">
        <f>IFERROR(VLOOKUP(S162,'Totaal miniemen - jongens'!B:B,1,FALSE),"")</f>
        <v/>
      </c>
      <c r="AA162" s="16"/>
      <c r="AB162" s="10"/>
      <c r="AC162" s="10"/>
      <c r="AD162" s="10"/>
      <c r="AE162" s="7"/>
      <c r="AF162" s="7"/>
      <c r="AG162" s="7"/>
      <c r="AH162" s="7" t="str">
        <f t="shared" si="11"/>
        <v/>
      </c>
    </row>
    <row r="163" spans="6:34" x14ac:dyDescent="0.3">
      <c r="F163" s="7"/>
      <c r="G163" s="7" t="str">
        <f t="shared" si="8"/>
        <v/>
      </c>
      <c r="H163" s="18" t="str">
        <f>IFERROR(VLOOKUP(A163,'Totaal pupillen - jongens'!B:B,1,FALSE),"")</f>
        <v/>
      </c>
      <c r="I163" s="16"/>
      <c r="J163" s="10"/>
      <c r="K163" s="10"/>
      <c r="L163" s="10"/>
      <c r="M163" s="7"/>
      <c r="N163" s="7"/>
      <c r="O163" s="7"/>
      <c r="P163" s="7" t="str">
        <f t="shared" si="9"/>
        <v/>
      </c>
      <c r="Q163" s="21" t="str">
        <f>IFERROR(VLOOKUP(J163,'Totaal pupillen - meisjes'!B:B,1,FALSE),"")</f>
        <v/>
      </c>
      <c r="R163" s="16"/>
      <c r="S163" s="10"/>
      <c r="T163" s="10"/>
      <c r="U163" s="10"/>
      <c r="V163" s="7"/>
      <c r="Y163" s="7" t="str">
        <f t="shared" si="10"/>
        <v/>
      </c>
      <c r="Z163" s="21" t="str">
        <f>IFERROR(VLOOKUP(S163,'Totaal miniemen - jongens'!B:B,1,FALSE),"")</f>
        <v/>
      </c>
      <c r="AA163" s="16"/>
      <c r="AB163" s="10"/>
      <c r="AC163" s="10"/>
      <c r="AD163" s="10"/>
      <c r="AE163" s="7"/>
      <c r="AF163" s="7"/>
      <c r="AG163" s="7"/>
      <c r="AH163" s="7" t="str">
        <f t="shared" si="11"/>
        <v/>
      </c>
    </row>
    <row r="164" spans="6:34" x14ac:dyDescent="0.3">
      <c r="F164" s="7"/>
      <c r="G164" s="7" t="str">
        <f t="shared" si="8"/>
        <v/>
      </c>
      <c r="H164" s="18" t="str">
        <f>IFERROR(VLOOKUP(A164,'Totaal pupillen - jongens'!B:B,1,FALSE),"")</f>
        <v/>
      </c>
      <c r="I164" s="16"/>
      <c r="J164" s="10"/>
      <c r="K164" s="10"/>
      <c r="L164" s="10"/>
      <c r="M164" s="7"/>
      <c r="N164" s="7"/>
      <c r="O164" s="7"/>
      <c r="P164" s="7" t="str">
        <f t="shared" si="9"/>
        <v/>
      </c>
      <c r="Q164" s="21" t="str">
        <f>IFERROR(VLOOKUP(J164,'Totaal pupillen - meisjes'!B:B,1,FALSE),"")</f>
        <v/>
      </c>
      <c r="R164" s="16"/>
      <c r="S164" s="10"/>
      <c r="T164" s="10"/>
      <c r="U164" s="10"/>
      <c r="V164" s="7"/>
      <c r="Y164" s="7" t="str">
        <f t="shared" si="10"/>
        <v/>
      </c>
      <c r="Z164" s="21" t="str">
        <f>IFERROR(VLOOKUP(S164,'Totaal miniemen - jongens'!B:B,1,FALSE),"")</f>
        <v/>
      </c>
      <c r="AA164" s="16"/>
      <c r="AB164" s="10"/>
      <c r="AC164" s="10"/>
      <c r="AD164" s="10"/>
      <c r="AE164" s="7"/>
      <c r="AF164" s="7"/>
      <c r="AG164" s="7"/>
      <c r="AH164" s="7" t="str">
        <f t="shared" si="11"/>
        <v/>
      </c>
    </row>
    <row r="165" spans="6:34" x14ac:dyDescent="0.3">
      <c r="F165" s="7"/>
      <c r="G165" s="7" t="str">
        <f t="shared" si="8"/>
        <v/>
      </c>
      <c r="H165" s="18" t="str">
        <f>IFERROR(VLOOKUP(A165,'Totaal pupillen - jongens'!B:B,1,FALSE),"")</f>
        <v/>
      </c>
      <c r="I165" s="16"/>
      <c r="J165" s="10"/>
      <c r="K165" s="10"/>
      <c r="L165" s="10"/>
      <c r="M165" s="7"/>
      <c r="N165" s="7"/>
      <c r="O165" s="7"/>
      <c r="P165" s="7" t="str">
        <f t="shared" si="9"/>
        <v/>
      </c>
      <c r="Q165" s="21" t="str">
        <f>IFERROR(VLOOKUP(J165,'Totaal pupillen - meisjes'!B:B,1,FALSE),"")</f>
        <v/>
      </c>
      <c r="R165" s="16"/>
      <c r="S165" s="10"/>
      <c r="T165" s="10"/>
      <c r="U165" s="10"/>
      <c r="V165" s="7"/>
      <c r="Y165" s="7" t="str">
        <f t="shared" si="10"/>
        <v/>
      </c>
      <c r="Z165" s="21" t="str">
        <f>IFERROR(VLOOKUP(S165,'Totaal miniemen - jongens'!B:B,1,FALSE),"")</f>
        <v/>
      </c>
      <c r="AA165" s="16"/>
      <c r="AB165" s="10"/>
      <c r="AC165" s="10"/>
      <c r="AD165" s="10"/>
      <c r="AE165" s="7"/>
      <c r="AF165" s="7"/>
      <c r="AG165" s="7"/>
      <c r="AH165" s="7" t="str">
        <f t="shared" si="11"/>
        <v/>
      </c>
    </row>
    <row r="166" spans="6:34" x14ac:dyDescent="0.3">
      <c r="F166" s="7"/>
      <c r="G166" s="7" t="str">
        <f t="shared" si="8"/>
        <v/>
      </c>
      <c r="H166" s="18" t="str">
        <f>IFERROR(VLOOKUP(A166,'Totaal pupillen - jongens'!B:B,1,FALSE),"")</f>
        <v/>
      </c>
      <c r="I166" s="16"/>
      <c r="J166" s="10"/>
      <c r="K166" s="10"/>
      <c r="L166" s="10"/>
      <c r="M166" s="7"/>
      <c r="N166" s="7"/>
      <c r="O166" s="7"/>
      <c r="P166" s="7" t="str">
        <f t="shared" si="9"/>
        <v/>
      </c>
      <c r="Q166" s="21" t="str">
        <f>IFERROR(VLOOKUP(J166,'Totaal pupillen - meisjes'!B:B,1,FALSE),"")</f>
        <v/>
      </c>
      <c r="R166" s="16"/>
      <c r="S166" s="10"/>
      <c r="T166" s="10"/>
      <c r="U166" s="10"/>
      <c r="V166" s="7"/>
      <c r="Y166" s="7" t="str">
        <f t="shared" si="10"/>
        <v/>
      </c>
      <c r="Z166" s="21" t="str">
        <f>IFERROR(VLOOKUP(S166,'Totaal miniemen - jongens'!B:B,1,FALSE),"")</f>
        <v/>
      </c>
      <c r="AA166" s="16"/>
      <c r="AB166" s="10"/>
      <c r="AC166" s="10"/>
      <c r="AD166" s="10"/>
      <c r="AE166" s="7"/>
      <c r="AF166" s="7"/>
      <c r="AG166" s="7"/>
      <c r="AH166" s="7" t="str">
        <f t="shared" si="11"/>
        <v/>
      </c>
    </row>
    <row r="167" spans="6:34" x14ac:dyDescent="0.3">
      <c r="F167" s="7"/>
      <c r="G167" s="7" t="str">
        <f t="shared" si="8"/>
        <v/>
      </c>
      <c r="H167" s="18" t="str">
        <f>IFERROR(VLOOKUP(A167,'Totaal pupillen - jongens'!B:B,1,FALSE),"")</f>
        <v/>
      </c>
      <c r="I167" s="16"/>
      <c r="J167" s="10"/>
      <c r="K167" s="10"/>
      <c r="L167" s="10"/>
      <c r="M167" s="7"/>
      <c r="N167" s="7"/>
      <c r="O167" s="7"/>
      <c r="P167" s="7" t="str">
        <f t="shared" si="9"/>
        <v/>
      </c>
      <c r="Q167" s="21" t="str">
        <f>IFERROR(VLOOKUP(J167,'Totaal pupillen - meisjes'!B:B,1,FALSE),"")</f>
        <v/>
      </c>
      <c r="R167" s="16"/>
      <c r="S167" s="10"/>
      <c r="T167" s="10"/>
      <c r="U167" s="10"/>
      <c r="V167" s="7"/>
      <c r="Y167" s="7" t="str">
        <f t="shared" si="10"/>
        <v/>
      </c>
      <c r="Z167" s="21" t="str">
        <f>IFERROR(VLOOKUP(S167,'Totaal miniemen - jongens'!B:B,1,FALSE),"")</f>
        <v/>
      </c>
      <c r="AA167" s="16"/>
      <c r="AB167" s="10"/>
      <c r="AC167" s="10"/>
      <c r="AD167" s="10"/>
      <c r="AE167" s="7"/>
      <c r="AF167" s="7"/>
      <c r="AG167" s="7"/>
      <c r="AH167" s="7" t="str">
        <f t="shared" si="11"/>
        <v/>
      </c>
    </row>
    <row r="168" spans="6:34" x14ac:dyDescent="0.3">
      <c r="F168" s="7"/>
      <c r="G168" s="7" t="str">
        <f t="shared" si="8"/>
        <v/>
      </c>
      <c r="H168" s="18" t="str">
        <f>IFERROR(VLOOKUP(A168,'Totaal pupillen - jongens'!B:B,1,FALSE),"")</f>
        <v/>
      </c>
      <c r="I168" s="16"/>
      <c r="J168" s="10"/>
      <c r="K168" s="10"/>
      <c r="L168" s="10"/>
      <c r="M168" s="7"/>
      <c r="N168" s="7"/>
      <c r="O168" s="7"/>
      <c r="P168" s="7" t="str">
        <f t="shared" si="9"/>
        <v/>
      </c>
      <c r="Q168" s="21" t="str">
        <f>IFERROR(VLOOKUP(J168,'Totaal pupillen - meisjes'!B:B,1,FALSE),"")</f>
        <v/>
      </c>
      <c r="R168" s="16"/>
      <c r="S168" s="10"/>
      <c r="T168" s="10"/>
      <c r="U168" s="10"/>
      <c r="V168" s="7"/>
      <c r="Y168" s="7" t="str">
        <f t="shared" si="10"/>
        <v/>
      </c>
      <c r="Z168" s="21" t="str">
        <f>IFERROR(VLOOKUP(S168,'Totaal miniemen - jongens'!B:B,1,FALSE),"")</f>
        <v/>
      </c>
      <c r="AA168" s="16"/>
      <c r="AB168" s="10"/>
      <c r="AC168" s="10"/>
      <c r="AD168" s="10"/>
      <c r="AE168" s="7"/>
      <c r="AF168" s="7"/>
      <c r="AG168" s="7"/>
      <c r="AH168" s="7" t="str">
        <f t="shared" si="11"/>
        <v/>
      </c>
    </row>
    <row r="169" spans="6:34" x14ac:dyDescent="0.3">
      <c r="F169" s="7"/>
      <c r="G169" s="7" t="str">
        <f t="shared" si="8"/>
        <v/>
      </c>
      <c r="H169" s="18" t="str">
        <f>IFERROR(VLOOKUP(A169,'Totaal pupillen - jongens'!B:B,1,FALSE),"")</f>
        <v/>
      </c>
      <c r="I169" s="16"/>
      <c r="J169" s="10"/>
      <c r="K169" s="10"/>
      <c r="L169" s="10"/>
      <c r="M169" s="7"/>
      <c r="N169" s="7"/>
      <c r="O169" s="7"/>
      <c r="P169" s="7" t="str">
        <f t="shared" si="9"/>
        <v/>
      </c>
      <c r="Q169" s="21" t="str">
        <f>IFERROR(VLOOKUP(J169,'Totaal pupillen - meisjes'!B:B,1,FALSE),"")</f>
        <v/>
      </c>
      <c r="R169" s="16"/>
      <c r="S169" s="10"/>
      <c r="T169" s="10"/>
      <c r="U169" s="10"/>
      <c r="V169" s="7"/>
      <c r="Y169" s="7" t="str">
        <f t="shared" si="10"/>
        <v/>
      </c>
      <c r="Z169" s="21" t="str">
        <f>IFERROR(VLOOKUP(S169,'Totaal miniemen - jongens'!B:B,1,FALSE),"")</f>
        <v/>
      </c>
      <c r="AA169" s="16"/>
      <c r="AB169" s="10"/>
      <c r="AC169" s="10"/>
      <c r="AD169" s="10"/>
      <c r="AE169" s="7"/>
      <c r="AF169" s="7"/>
      <c r="AG169" s="7"/>
      <c r="AH169" s="7" t="str">
        <f t="shared" si="11"/>
        <v/>
      </c>
    </row>
    <row r="170" spans="6:34" x14ac:dyDescent="0.3">
      <c r="F170" s="7"/>
      <c r="G170" s="7" t="str">
        <f t="shared" si="8"/>
        <v/>
      </c>
      <c r="H170" s="18" t="str">
        <f>IFERROR(VLOOKUP(A170,'Totaal pupillen - jongens'!B:B,1,FALSE),"")</f>
        <v/>
      </c>
      <c r="I170" s="16"/>
      <c r="J170" s="10"/>
      <c r="K170" s="10"/>
      <c r="L170" s="10"/>
      <c r="M170" s="7"/>
      <c r="N170" s="7"/>
      <c r="O170" s="7"/>
      <c r="P170" s="7" t="str">
        <f t="shared" si="9"/>
        <v/>
      </c>
      <c r="Q170" s="21" t="str">
        <f>IFERROR(VLOOKUP(J170,'Totaal pupillen - meisjes'!B:B,1,FALSE),"")</f>
        <v/>
      </c>
      <c r="R170" s="16"/>
      <c r="S170" s="10"/>
      <c r="T170" s="10"/>
      <c r="U170" s="10"/>
      <c r="V170" s="7"/>
      <c r="Y170" s="7" t="str">
        <f t="shared" si="10"/>
        <v/>
      </c>
      <c r="Z170" s="21" t="str">
        <f>IFERROR(VLOOKUP(S170,'Totaal miniemen - jongens'!B:B,1,FALSE),"")</f>
        <v/>
      </c>
      <c r="AA170" s="16"/>
      <c r="AB170" s="10"/>
      <c r="AC170" s="10"/>
      <c r="AD170" s="10"/>
      <c r="AE170" s="7"/>
      <c r="AF170" s="7"/>
      <c r="AG170" s="7"/>
      <c r="AH170" s="7" t="str">
        <f t="shared" si="11"/>
        <v/>
      </c>
    </row>
    <row r="171" spans="6:34" x14ac:dyDescent="0.3">
      <c r="F171" s="7"/>
      <c r="G171" s="7" t="str">
        <f t="shared" si="8"/>
        <v/>
      </c>
      <c r="H171" s="18" t="str">
        <f>IFERROR(VLOOKUP(A171,'Totaal pupillen - jongens'!B:B,1,FALSE),"")</f>
        <v/>
      </c>
      <c r="I171" s="16"/>
      <c r="J171" s="10"/>
      <c r="K171" s="10"/>
      <c r="L171" s="10"/>
      <c r="M171" s="7"/>
      <c r="N171" s="7"/>
      <c r="O171" s="7"/>
      <c r="P171" s="7" t="str">
        <f t="shared" si="9"/>
        <v/>
      </c>
      <c r="Q171" s="21" t="str">
        <f>IFERROR(VLOOKUP(J171,'Totaal pupillen - meisjes'!B:B,1,FALSE),"")</f>
        <v/>
      </c>
      <c r="R171" s="16"/>
      <c r="S171" s="10"/>
      <c r="T171" s="10"/>
      <c r="U171" s="10"/>
      <c r="V171" s="7"/>
      <c r="Y171" s="7" t="str">
        <f t="shared" si="10"/>
        <v/>
      </c>
      <c r="Z171" s="21" t="str">
        <f>IFERROR(VLOOKUP(S171,'Totaal miniemen - jongens'!B:B,1,FALSE),"")</f>
        <v/>
      </c>
      <c r="AA171" s="16"/>
      <c r="AB171" s="10"/>
      <c r="AC171" s="10"/>
      <c r="AD171" s="10"/>
      <c r="AE171" s="7"/>
      <c r="AF171" s="7"/>
      <c r="AG171" s="7"/>
      <c r="AH171" s="7" t="str">
        <f t="shared" si="11"/>
        <v/>
      </c>
    </row>
    <row r="172" spans="6:34" x14ac:dyDescent="0.3">
      <c r="F172" s="7"/>
      <c r="G172" s="7" t="str">
        <f t="shared" si="8"/>
        <v/>
      </c>
      <c r="H172" s="18" t="str">
        <f>IFERROR(VLOOKUP(A172,'Totaal pupillen - jongens'!B:B,1,FALSE),"")</f>
        <v/>
      </c>
      <c r="I172" s="16"/>
      <c r="J172" s="10"/>
      <c r="K172" s="10"/>
      <c r="L172" s="10"/>
      <c r="M172" s="7"/>
      <c r="N172" s="7"/>
      <c r="O172" s="7"/>
      <c r="P172" s="7" t="str">
        <f t="shared" si="9"/>
        <v/>
      </c>
      <c r="Q172" s="21" t="str">
        <f>IFERROR(VLOOKUP(J172,'Totaal pupillen - meisjes'!B:B,1,FALSE),"")</f>
        <v/>
      </c>
      <c r="R172" s="16"/>
      <c r="S172" s="10"/>
      <c r="T172" s="10"/>
      <c r="U172" s="10"/>
      <c r="V172" s="7"/>
      <c r="Y172" s="7" t="str">
        <f t="shared" si="10"/>
        <v/>
      </c>
      <c r="Z172" s="21" t="str">
        <f>IFERROR(VLOOKUP(S172,'Totaal miniemen - jongens'!B:B,1,FALSE),"")</f>
        <v/>
      </c>
      <c r="AA172" s="16"/>
      <c r="AB172" s="10"/>
      <c r="AC172" s="10"/>
      <c r="AD172" s="10"/>
      <c r="AE172" s="7"/>
      <c r="AF172" s="7"/>
      <c r="AG172" s="7"/>
      <c r="AH172" s="7" t="str">
        <f t="shared" si="11"/>
        <v/>
      </c>
    </row>
    <row r="173" spans="6:34" x14ac:dyDescent="0.3">
      <c r="F173" s="7"/>
      <c r="G173" s="7" t="str">
        <f t="shared" si="8"/>
        <v/>
      </c>
      <c r="H173" s="18" t="str">
        <f>IFERROR(VLOOKUP(A173,'Totaal pupillen - jongens'!B:B,1,FALSE),"")</f>
        <v/>
      </c>
      <c r="I173" s="16"/>
      <c r="J173" s="10"/>
      <c r="K173" s="10"/>
      <c r="L173" s="10"/>
      <c r="M173" s="7"/>
      <c r="N173" s="7"/>
      <c r="O173" s="7"/>
      <c r="P173" s="7" t="str">
        <f t="shared" si="9"/>
        <v/>
      </c>
      <c r="Q173" s="21" t="str">
        <f>IFERROR(VLOOKUP(J173,'Totaal pupillen - meisjes'!B:B,1,FALSE),"")</f>
        <v/>
      </c>
      <c r="R173" s="16"/>
      <c r="S173" s="10"/>
      <c r="T173" s="10"/>
      <c r="U173" s="10"/>
      <c r="V173" s="7"/>
      <c r="Y173" s="7" t="str">
        <f t="shared" si="10"/>
        <v/>
      </c>
      <c r="Z173" s="21" t="str">
        <f>IFERROR(VLOOKUP(S173,'Totaal miniemen - jongens'!B:B,1,FALSE),"")</f>
        <v/>
      </c>
      <c r="AA173" s="16"/>
      <c r="AB173" s="10"/>
      <c r="AC173" s="10"/>
      <c r="AD173" s="10"/>
      <c r="AE173" s="7"/>
      <c r="AF173" s="7"/>
      <c r="AG173" s="7"/>
      <c r="AH173" s="7" t="str">
        <f t="shared" si="11"/>
        <v/>
      </c>
    </row>
    <row r="174" spans="6:34" x14ac:dyDescent="0.3">
      <c r="F174" s="7"/>
      <c r="G174" s="7" t="str">
        <f t="shared" si="8"/>
        <v/>
      </c>
      <c r="H174" s="18" t="str">
        <f>IFERROR(VLOOKUP(A174,'Totaal pupillen - jongens'!B:B,1,FALSE),"")</f>
        <v/>
      </c>
      <c r="I174" s="16"/>
      <c r="J174" s="10"/>
      <c r="K174" s="10"/>
      <c r="L174" s="10"/>
      <c r="M174" s="7"/>
      <c r="N174" s="7"/>
      <c r="O174" s="7"/>
      <c r="P174" s="7" t="str">
        <f t="shared" si="9"/>
        <v/>
      </c>
      <c r="Q174" s="21" t="str">
        <f>IFERROR(VLOOKUP(J174,'Totaal pupillen - meisjes'!B:B,1,FALSE),"")</f>
        <v/>
      </c>
      <c r="R174" s="16"/>
      <c r="S174" s="10"/>
      <c r="T174" s="10"/>
      <c r="U174" s="10"/>
      <c r="V174" s="7"/>
      <c r="Y174" s="7" t="str">
        <f t="shared" si="10"/>
        <v/>
      </c>
      <c r="Z174" s="21" t="str">
        <f>IFERROR(VLOOKUP(S174,'Totaal miniemen - jongens'!B:B,1,FALSE),"")</f>
        <v/>
      </c>
      <c r="AA174" s="16"/>
      <c r="AB174" s="10"/>
      <c r="AC174" s="10"/>
      <c r="AD174" s="10"/>
      <c r="AE174" s="7"/>
      <c r="AF174" s="7"/>
      <c r="AG174" s="7"/>
      <c r="AH174" s="7" t="str">
        <f t="shared" si="11"/>
        <v/>
      </c>
    </row>
    <row r="175" spans="6:34" x14ac:dyDescent="0.3">
      <c r="F175" s="7"/>
      <c r="G175" s="7" t="str">
        <f t="shared" si="8"/>
        <v/>
      </c>
      <c r="H175" s="18" t="str">
        <f>IFERROR(VLOOKUP(A175,'Totaal pupillen - jongens'!B:B,1,FALSE),"")</f>
        <v/>
      </c>
      <c r="I175" s="16"/>
      <c r="J175" s="10"/>
      <c r="K175" s="10"/>
      <c r="L175" s="10"/>
      <c r="M175" s="7"/>
      <c r="N175" s="7"/>
      <c r="O175" s="7"/>
      <c r="P175" s="7" t="str">
        <f t="shared" si="9"/>
        <v/>
      </c>
      <c r="Q175" s="21" t="str">
        <f>IFERROR(VLOOKUP(J175,'Totaal pupillen - meisjes'!B:B,1,FALSE),"")</f>
        <v/>
      </c>
      <c r="R175" s="16"/>
      <c r="S175" s="10"/>
      <c r="T175" s="10"/>
      <c r="U175" s="10"/>
      <c r="V175" s="7"/>
      <c r="Y175" s="7" t="str">
        <f t="shared" si="10"/>
        <v/>
      </c>
      <c r="Z175" s="21" t="str">
        <f>IFERROR(VLOOKUP(S175,'Totaal miniemen - jongens'!B:B,1,FALSE),"")</f>
        <v/>
      </c>
      <c r="AA175" s="16"/>
      <c r="AB175" s="10"/>
      <c r="AC175" s="10"/>
      <c r="AD175" s="10"/>
      <c r="AE175" s="7"/>
      <c r="AF175" s="7"/>
      <c r="AG175" s="7"/>
      <c r="AH175" s="7" t="str">
        <f t="shared" si="11"/>
        <v/>
      </c>
    </row>
    <row r="176" spans="6:34" x14ac:dyDescent="0.3">
      <c r="F176" s="7"/>
      <c r="G176" s="7" t="str">
        <f t="shared" si="8"/>
        <v/>
      </c>
      <c r="H176" s="18" t="str">
        <f>IFERROR(VLOOKUP(A176,'Totaal pupillen - jongens'!B:B,1,FALSE),"")</f>
        <v/>
      </c>
      <c r="I176" s="16"/>
      <c r="J176" s="10"/>
      <c r="K176" s="10"/>
      <c r="L176" s="10"/>
      <c r="M176" s="7"/>
      <c r="N176" s="7"/>
      <c r="O176" s="7"/>
      <c r="P176" s="7" t="str">
        <f t="shared" si="9"/>
        <v/>
      </c>
      <c r="Q176" s="21" t="str">
        <f>IFERROR(VLOOKUP(J176,'Totaal pupillen - meisjes'!B:B,1,FALSE),"")</f>
        <v/>
      </c>
      <c r="R176" s="16"/>
      <c r="S176" s="10"/>
      <c r="T176" s="10"/>
      <c r="U176" s="10"/>
      <c r="V176" s="7"/>
      <c r="Y176" s="7" t="str">
        <f t="shared" si="10"/>
        <v/>
      </c>
      <c r="Z176" s="21" t="str">
        <f>IFERROR(VLOOKUP(S176,'Totaal miniemen - jongens'!B:B,1,FALSE),"")</f>
        <v/>
      </c>
      <c r="AA176" s="16"/>
      <c r="AB176" s="10"/>
      <c r="AC176" s="10"/>
      <c r="AD176" s="10"/>
      <c r="AE176" s="7"/>
      <c r="AF176" s="7"/>
      <c r="AG176" s="7"/>
      <c r="AH176" s="7" t="str">
        <f t="shared" si="11"/>
        <v/>
      </c>
    </row>
    <row r="177" spans="6:34" x14ac:dyDescent="0.3">
      <c r="F177" s="7"/>
      <c r="G177" s="7" t="str">
        <f t="shared" si="8"/>
        <v/>
      </c>
      <c r="H177" s="18" t="str">
        <f>IFERROR(VLOOKUP(A177,'Totaal pupillen - jongens'!B:B,1,FALSE),"")</f>
        <v/>
      </c>
      <c r="I177" s="16"/>
      <c r="J177" s="10"/>
      <c r="K177" s="10"/>
      <c r="L177" s="10"/>
      <c r="M177" s="7"/>
      <c r="N177" s="7"/>
      <c r="O177" s="7"/>
      <c r="P177" s="7" t="str">
        <f t="shared" si="9"/>
        <v/>
      </c>
      <c r="Q177" s="21" t="str">
        <f>IFERROR(VLOOKUP(J177,'Totaal pupillen - meisjes'!B:B,1,FALSE),"")</f>
        <v/>
      </c>
      <c r="R177" s="16"/>
      <c r="S177" s="10"/>
      <c r="T177" s="10"/>
      <c r="U177" s="10"/>
      <c r="V177" s="7"/>
      <c r="Y177" s="7" t="str">
        <f t="shared" si="10"/>
        <v/>
      </c>
      <c r="Z177" s="21" t="str">
        <f>IFERROR(VLOOKUP(S177,'Totaal miniemen - jongens'!B:B,1,FALSE),"")</f>
        <v/>
      </c>
      <c r="AA177" s="16"/>
      <c r="AB177" s="10"/>
      <c r="AC177" s="10"/>
      <c r="AD177" s="10"/>
      <c r="AE177" s="7"/>
      <c r="AF177" s="7"/>
      <c r="AG177" s="7"/>
      <c r="AH177" s="7" t="str">
        <f t="shared" si="11"/>
        <v/>
      </c>
    </row>
    <row r="178" spans="6:34" x14ac:dyDescent="0.3">
      <c r="F178" s="7"/>
      <c r="G178" s="7" t="str">
        <f t="shared" si="8"/>
        <v/>
      </c>
      <c r="H178" s="18" t="str">
        <f>IFERROR(VLOOKUP(A178,'Totaal pupillen - jongens'!B:B,1,FALSE),"")</f>
        <v/>
      </c>
      <c r="I178" s="16"/>
      <c r="J178" s="10"/>
      <c r="K178" s="10"/>
      <c r="L178" s="10"/>
      <c r="M178" s="7"/>
      <c r="N178" s="7"/>
      <c r="O178" s="7"/>
      <c r="P178" s="7" t="str">
        <f t="shared" si="9"/>
        <v/>
      </c>
      <c r="Q178" s="21" t="str">
        <f>IFERROR(VLOOKUP(J178,'Totaal pupillen - meisjes'!B:B,1,FALSE),"")</f>
        <v/>
      </c>
      <c r="R178" s="16"/>
      <c r="S178" s="10"/>
      <c r="T178" s="10"/>
      <c r="U178" s="10"/>
      <c r="V178" s="7"/>
      <c r="Y178" s="7" t="str">
        <f t="shared" si="10"/>
        <v/>
      </c>
      <c r="Z178" s="21" t="str">
        <f>IFERROR(VLOOKUP(S178,'Totaal miniemen - jongens'!B:B,1,FALSE),"")</f>
        <v/>
      </c>
      <c r="AA178" s="16"/>
      <c r="AB178" s="10"/>
      <c r="AC178" s="10"/>
      <c r="AD178" s="10"/>
      <c r="AE178" s="7"/>
      <c r="AF178" s="7"/>
      <c r="AG178" s="7"/>
      <c r="AH178" s="7" t="str">
        <f t="shared" si="11"/>
        <v/>
      </c>
    </row>
    <row r="179" spans="6:34" x14ac:dyDescent="0.3">
      <c r="F179" s="7"/>
      <c r="G179" s="7" t="str">
        <f t="shared" si="8"/>
        <v/>
      </c>
      <c r="H179" s="18" t="str">
        <f>IFERROR(VLOOKUP(A179,'Totaal pupillen - jongens'!B:B,1,FALSE),"")</f>
        <v/>
      </c>
      <c r="I179" s="16"/>
      <c r="J179" s="10"/>
      <c r="K179" s="10"/>
      <c r="L179" s="10"/>
      <c r="M179" s="7"/>
      <c r="N179" s="7"/>
      <c r="O179" s="7"/>
      <c r="P179" s="7" t="str">
        <f t="shared" si="9"/>
        <v/>
      </c>
      <c r="Q179" s="21" t="str">
        <f>IFERROR(VLOOKUP(J179,'Totaal pupillen - meisjes'!B:B,1,FALSE),"")</f>
        <v/>
      </c>
      <c r="R179" s="16"/>
      <c r="S179" s="10"/>
      <c r="T179" s="10"/>
      <c r="U179" s="10"/>
      <c r="V179" s="7"/>
      <c r="Y179" s="7" t="str">
        <f t="shared" si="10"/>
        <v/>
      </c>
      <c r="Z179" s="21" t="str">
        <f>IFERROR(VLOOKUP(S179,'Totaal miniemen - jongens'!B:B,1,FALSE),"")</f>
        <v/>
      </c>
      <c r="AA179" s="16"/>
      <c r="AB179" s="10"/>
      <c r="AC179" s="10"/>
      <c r="AD179" s="10"/>
      <c r="AE179" s="7"/>
      <c r="AF179" s="7"/>
      <c r="AG179" s="7"/>
      <c r="AH179" s="7" t="str">
        <f t="shared" si="11"/>
        <v/>
      </c>
    </row>
    <row r="180" spans="6:34" x14ac:dyDescent="0.3">
      <c r="F180" s="7"/>
      <c r="G180" s="7" t="str">
        <f t="shared" si="8"/>
        <v/>
      </c>
      <c r="H180" s="18" t="str">
        <f>IFERROR(VLOOKUP(A180,'Totaal pupillen - jongens'!B:B,1,FALSE),"")</f>
        <v/>
      </c>
      <c r="I180" s="16"/>
      <c r="J180" s="10"/>
      <c r="K180" s="10"/>
      <c r="L180" s="10"/>
      <c r="M180" s="7"/>
      <c r="N180" s="7"/>
      <c r="O180" s="7"/>
      <c r="P180" s="7" t="str">
        <f t="shared" si="9"/>
        <v/>
      </c>
      <c r="Q180" s="21" t="str">
        <f>IFERROR(VLOOKUP(J180,'Totaal pupillen - meisjes'!B:B,1,FALSE),"")</f>
        <v/>
      </c>
      <c r="R180" s="16"/>
      <c r="S180" s="10"/>
      <c r="T180" s="10"/>
      <c r="U180" s="10"/>
      <c r="V180" s="7"/>
      <c r="Y180" s="7" t="str">
        <f t="shared" si="10"/>
        <v/>
      </c>
      <c r="Z180" s="21" t="str">
        <f>IFERROR(VLOOKUP(S180,'Totaal miniemen - jongens'!B:B,1,FALSE),"")</f>
        <v/>
      </c>
      <c r="AA180" s="16"/>
      <c r="AB180" s="10"/>
      <c r="AC180" s="10"/>
      <c r="AD180" s="10"/>
      <c r="AE180" s="7"/>
      <c r="AF180" s="7"/>
      <c r="AG180" s="7"/>
      <c r="AH180" s="7" t="str">
        <f t="shared" si="11"/>
        <v/>
      </c>
    </row>
    <row r="181" spans="6:34" x14ac:dyDescent="0.3">
      <c r="F181" s="7"/>
      <c r="G181" s="7" t="str">
        <f t="shared" si="8"/>
        <v/>
      </c>
      <c r="H181" s="18" t="str">
        <f>IFERROR(VLOOKUP(A181,'Totaal pupillen - jongens'!B:B,1,FALSE),"")</f>
        <v/>
      </c>
      <c r="I181" s="16"/>
      <c r="J181" s="10"/>
      <c r="K181" s="10"/>
      <c r="L181" s="10"/>
      <c r="M181" s="7"/>
      <c r="N181" s="7"/>
      <c r="O181" s="7"/>
      <c r="P181" s="7" t="str">
        <f t="shared" si="9"/>
        <v/>
      </c>
      <c r="Q181" s="21" t="str">
        <f>IFERROR(VLOOKUP(J181,'Totaal pupillen - meisjes'!B:B,1,FALSE),"")</f>
        <v/>
      </c>
      <c r="R181" s="16"/>
      <c r="S181" s="10"/>
      <c r="T181" s="10"/>
      <c r="U181" s="10"/>
      <c r="V181" s="7"/>
      <c r="Y181" s="7" t="str">
        <f t="shared" si="10"/>
        <v/>
      </c>
      <c r="Z181" s="21" t="str">
        <f>IFERROR(VLOOKUP(S181,'Totaal miniemen - jongens'!B:B,1,FALSE),"")</f>
        <v/>
      </c>
      <c r="AA181" s="16"/>
      <c r="AB181" s="10"/>
      <c r="AC181" s="10"/>
      <c r="AD181" s="10"/>
      <c r="AE181" s="7"/>
      <c r="AF181" s="7"/>
      <c r="AG181" s="7"/>
      <c r="AH181" s="7" t="str">
        <f t="shared" si="11"/>
        <v/>
      </c>
    </row>
    <row r="182" spans="6:34" x14ac:dyDescent="0.3">
      <c r="F182" s="7"/>
      <c r="G182" s="7" t="str">
        <f t="shared" si="8"/>
        <v/>
      </c>
      <c r="H182" s="18" t="str">
        <f>IFERROR(VLOOKUP(A182,'Totaal pupillen - jongens'!B:B,1,FALSE),"")</f>
        <v/>
      </c>
      <c r="I182" s="16"/>
      <c r="J182" s="10"/>
      <c r="K182" s="10"/>
      <c r="L182" s="10"/>
      <c r="M182" s="7"/>
      <c r="N182" s="7"/>
      <c r="O182" s="7"/>
      <c r="P182" s="7" t="str">
        <f t="shared" si="9"/>
        <v/>
      </c>
      <c r="Q182" s="21" t="str">
        <f>IFERROR(VLOOKUP(J182,'Totaal pupillen - meisjes'!B:B,1,FALSE),"")</f>
        <v/>
      </c>
      <c r="R182" s="16"/>
      <c r="S182" s="10"/>
      <c r="T182" s="10"/>
      <c r="U182" s="10"/>
      <c r="V182" s="7"/>
      <c r="Y182" s="7" t="str">
        <f t="shared" si="10"/>
        <v/>
      </c>
      <c r="Z182" s="21" t="str">
        <f>IFERROR(VLOOKUP(S182,'Totaal miniemen - jongens'!B:B,1,FALSE),"")</f>
        <v/>
      </c>
      <c r="AA182" s="16"/>
      <c r="AB182" s="10"/>
      <c r="AC182" s="10"/>
      <c r="AD182" s="10"/>
      <c r="AE182" s="7"/>
      <c r="AF182" s="7"/>
      <c r="AG182" s="7"/>
      <c r="AH182" s="7" t="str">
        <f t="shared" si="11"/>
        <v/>
      </c>
    </row>
    <row r="183" spans="6:34" x14ac:dyDescent="0.3">
      <c r="F183" s="7"/>
      <c r="G183" s="7" t="str">
        <f t="shared" si="8"/>
        <v/>
      </c>
      <c r="H183" s="18" t="str">
        <f>IFERROR(VLOOKUP(A183,'Totaal pupillen - jongens'!B:B,1,FALSE),"")</f>
        <v/>
      </c>
      <c r="I183" s="16"/>
      <c r="J183" s="10"/>
      <c r="K183" s="10"/>
      <c r="L183" s="10"/>
      <c r="M183" s="7"/>
      <c r="N183" s="7"/>
      <c r="O183" s="7"/>
      <c r="P183" s="7" t="str">
        <f t="shared" si="9"/>
        <v/>
      </c>
      <c r="Q183" s="21" t="str">
        <f>IFERROR(VLOOKUP(J183,'Totaal pupillen - meisjes'!B:B,1,FALSE),"")</f>
        <v/>
      </c>
      <c r="R183" s="16"/>
      <c r="S183" s="10"/>
      <c r="T183" s="10"/>
      <c r="U183" s="10"/>
      <c r="V183" s="7"/>
      <c r="Y183" s="7" t="str">
        <f t="shared" si="10"/>
        <v/>
      </c>
      <c r="Z183" s="21" t="str">
        <f>IFERROR(VLOOKUP(S183,'Totaal miniemen - jongens'!B:B,1,FALSE),"")</f>
        <v/>
      </c>
      <c r="AA183" s="16"/>
      <c r="AB183" s="10"/>
      <c r="AC183" s="10"/>
      <c r="AD183" s="10"/>
      <c r="AE183" s="7"/>
      <c r="AF183" s="7"/>
      <c r="AG183" s="7"/>
      <c r="AH183" s="7" t="str">
        <f t="shared" si="11"/>
        <v/>
      </c>
    </row>
    <row r="184" spans="6:34" x14ac:dyDescent="0.3">
      <c r="F184" s="7"/>
      <c r="G184" s="7" t="str">
        <f t="shared" si="8"/>
        <v/>
      </c>
      <c r="H184" s="18" t="str">
        <f>IFERROR(VLOOKUP(A184,'Totaal pupillen - jongens'!B:B,1,FALSE),"")</f>
        <v/>
      </c>
      <c r="I184" s="16"/>
      <c r="J184" s="10"/>
      <c r="K184" s="10"/>
      <c r="L184" s="10"/>
      <c r="M184" s="7"/>
      <c r="N184" s="7"/>
      <c r="O184" s="7"/>
      <c r="P184" s="7" t="str">
        <f t="shared" si="9"/>
        <v/>
      </c>
      <c r="Q184" s="21" t="str">
        <f>IFERROR(VLOOKUP(J184,'Totaal pupillen - meisjes'!B:B,1,FALSE),"")</f>
        <v/>
      </c>
      <c r="R184" s="16"/>
      <c r="S184" s="10"/>
      <c r="T184" s="10"/>
      <c r="U184" s="10"/>
      <c r="V184" s="7"/>
      <c r="Y184" s="7" t="str">
        <f t="shared" si="10"/>
        <v/>
      </c>
      <c r="Z184" s="21" t="str">
        <f>IFERROR(VLOOKUP(S184,'Totaal miniemen - jongens'!B:B,1,FALSE),"")</f>
        <v/>
      </c>
      <c r="AA184" s="16"/>
      <c r="AB184" s="10"/>
      <c r="AC184" s="10"/>
      <c r="AD184" s="10"/>
      <c r="AE184" s="7"/>
      <c r="AF184" s="7"/>
      <c r="AG184" s="7"/>
      <c r="AH184" s="7" t="str">
        <f t="shared" si="11"/>
        <v/>
      </c>
    </row>
    <row r="185" spans="6:34" x14ac:dyDescent="0.3">
      <c r="F185" s="7"/>
      <c r="G185" s="7" t="str">
        <f t="shared" si="8"/>
        <v/>
      </c>
      <c r="H185" s="18" t="str">
        <f>IFERROR(VLOOKUP(A185,'Totaal pupillen - jongens'!B:B,1,FALSE),"")</f>
        <v/>
      </c>
      <c r="I185" s="16"/>
      <c r="J185" s="10"/>
      <c r="K185" s="10"/>
      <c r="L185" s="10"/>
      <c r="M185" s="7"/>
      <c r="N185" s="7"/>
      <c r="O185" s="7"/>
      <c r="P185" s="7" t="str">
        <f t="shared" si="9"/>
        <v/>
      </c>
      <c r="Q185" s="21" t="str">
        <f>IFERROR(VLOOKUP(J185,'Totaal pupillen - meisjes'!B:B,1,FALSE),"")</f>
        <v/>
      </c>
      <c r="R185" s="16"/>
      <c r="S185" s="10"/>
      <c r="T185" s="10"/>
      <c r="U185" s="10"/>
      <c r="V185" s="7"/>
      <c r="Y185" s="7" t="str">
        <f t="shared" si="10"/>
        <v/>
      </c>
      <c r="Z185" s="21" t="str">
        <f>IFERROR(VLOOKUP(S185,'Totaal miniemen - jongens'!B:B,1,FALSE),"")</f>
        <v/>
      </c>
      <c r="AA185" s="16"/>
      <c r="AB185" s="10"/>
      <c r="AC185" s="10"/>
      <c r="AD185" s="10"/>
      <c r="AE185" s="7"/>
      <c r="AF185" s="7"/>
      <c r="AG185" s="7"/>
      <c r="AH185" s="7" t="str">
        <f t="shared" si="11"/>
        <v/>
      </c>
    </row>
    <row r="186" spans="6:34" x14ac:dyDescent="0.3">
      <c r="F186" s="7"/>
      <c r="G186" s="7" t="str">
        <f t="shared" si="8"/>
        <v/>
      </c>
      <c r="H186" s="18" t="str">
        <f>IFERROR(VLOOKUP(A186,'Totaal pupillen - jongens'!B:B,1,FALSE),"")</f>
        <v/>
      </c>
      <c r="I186" s="16"/>
      <c r="J186" s="10"/>
      <c r="K186" s="10"/>
      <c r="L186" s="10"/>
      <c r="M186" s="7"/>
      <c r="N186" s="7"/>
      <c r="O186" s="7"/>
      <c r="P186" s="7" t="str">
        <f t="shared" si="9"/>
        <v/>
      </c>
      <c r="Q186" s="21" t="str">
        <f>IFERROR(VLOOKUP(J186,'Totaal pupillen - meisjes'!B:B,1,FALSE),"")</f>
        <v/>
      </c>
      <c r="R186" s="16"/>
      <c r="S186" s="10"/>
      <c r="T186" s="10"/>
      <c r="U186" s="10"/>
      <c r="V186" s="7"/>
      <c r="Y186" s="7" t="str">
        <f t="shared" si="10"/>
        <v/>
      </c>
      <c r="Z186" s="21" t="str">
        <f>IFERROR(VLOOKUP(S186,'Totaal miniemen - jongens'!B:B,1,FALSE),"")</f>
        <v/>
      </c>
      <c r="AA186" s="16"/>
      <c r="AB186" s="10"/>
      <c r="AC186" s="10"/>
      <c r="AD186" s="10"/>
      <c r="AE186" s="7"/>
      <c r="AF186" s="7"/>
      <c r="AG186" s="7"/>
      <c r="AH186" s="7" t="str">
        <f t="shared" si="11"/>
        <v/>
      </c>
    </row>
    <row r="187" spans="6:34" x14ac:dyDescent="0.3">
      <c r="F187" s="7"/>
      <c r="G187" s="7" t="str">
        <f t="shared" si="8"/>
        <v/>
      </c>
      <c r="H187" s="18" t="str">
        <f>IFERROR(VLOOKUP(A187,'Totaal pupillen - jongens'!B:B,1,FALSE),"")</f>
        <v/>
      </c>
      <c r="I187" s="16"/>
      <c r="J187" s="10"/>
      <c r="K187" s="10"/>
      <c r="L187" s="10"/>
      <c r="M187" s="7"/>
      <c r="N187" s="7"/>
      <c r="O187" s="7"/>
      <c r="P187" s="7" t="str">
        <f t="shared" si="9"/>
        <v/>
      </c>
      <c r="Q187" s="21" t="str">
        <f>IFERROR(VLOOKUP(J187,'Totaal pupillen - meisjes'!B:B,1,FALSE),"")</f>
        <v/>
      </c>
      <c r="R187" s="16"/>
      <c r="S187" s="10"/>
      <c r="T187" s="10"/>
      <c r="U187" s="10"/>
      <c r="V187" s="7"/>
      <c r="Y187" s="7" t="str">
        <f t="shared" si="10"/>
        <v/>
      </c>
      <c r="Z187" s="21" t="str">
        <f>IFERROR(VLOOKUP(S187,'Totaal miniemen - jongens'!B:B,1,FALSE),"")</f>
        <v/>
      </c>
      <c r="AA187" s="16"/>
      <c r="AB187" s="10"/>
      <c r="AC187" s="10"/>
      <c r="AD187" s="10"/>
      <c r="AE187" s="7"/>
      <c r="AF187" s="7"/>
      <c r="AG187" s="7"/>
      <c r="AH187" s="7" t="str">
        <f t="shared" si="11"/>
        <v/>
      </c>
    </row>
    <row r="188" spans="6:34" x14ac:dyDescent="0.3">
      <c r="F188" s="7"/>
      <c r="G188" s="7" t="str">
        <f t="shared" si="8"/>
        <v/>
      </c>
      <c r="H188" s="18" t="str">
        <f>IFERROR(VLOOKUP(A188,'Totaal pupillen - jongens'!B:B,1,FALSE),"")</f>
        <v/>
      </c>
      <c r="I188" s="16"/>
      <c r="J188" s="10"/>
      <c r="K188" s="10"/>
      <c r="L188" s="10"/>
      <c r="M188" s="7"/>
      <c r="N188" s="7"/>
      <c r="O188" s="7"/>
      <c r="P188" s="7" t="str">
        <f t="shared" si="9"/>
        <v/>
      </c>
      <c r="Q188" s="21" t="str">
        <f>IFERROR(VLOOKUP(J188,'Totaal pupillen - meisjes'!B:B,1,FALSE),"")</f>
        <v/>
      </c>
      <c r="R188" s="16"/>
      <c r="S188" s="10"/>
      <c r="T188" s="10"/>
      <c r="U188" s="10"/>
      <c r="V188" s="7"/>
      <c r="Y188" s="7" t="str">
        <f t="shared" si="10"/>
        <v/>
      </c>
      <c r="Z188" s="21" t="str">
        <f>IFERROR(VLOOKUP(S188,'Totaal miniemen - jongens'!B:B,1,FALSE),"")</f>
        <v/>
      </c>
      <c r="AA188" s="16"/>
      <c r="AB188" s="10"/>
      <c r="AC188" s="10"/>
      <c r="AD188" s="10"/>
      <c r="AE188" s="7"/>
      <c r="AF188" s="7"/>
      <c r="AG188" s="7"/>
      <c r="AH188" s="7" t="str">
        <f t="shared" si="11"/>
        <v/>
      </c>
    </row>
    <row r="189" spans="6:34" x14ac:dyDescent="0.3">
      <c r="F189" s="7"/>
      <c r="G189" s="7" t="str">
        <f t="shared" si="8"/>
        <v/>
      </c>
      <c r="H189" s="18" t="str">
        <f>IFERROR(VLOOKUP(A189,'Totaal pupillen - jongens'!B:B,1,FALSE),"")</f>
        <v/>
      </c>
      <c r="I189" s="16"/>
      <c r="J189" s="10"/>
      <c r="K189" s="10"/>
      <c r="L189" s="10"/>
      <c r="M189" s="7"/>
      <c r="N189" s="7"/>
      <c r="O189" s="7"/>
      <c r="P189" s="7" t="str">
        <f t="shared" si="9"/>
        <v/>
      </c>
      <c r="Q189" s="21" t="str">
        <f>IFERROR(VLOOKUP(J189,'Totaal pupillen - meisjes'!B:B,1,FALSE),"")</f>
        <v/>
      </c>
      <c r="R189" s="16"/>
      <c r="S189" s="10"/>
      <c r="T189" s="10"/>
      <c r="U189" s="10"/>
      <c r="V189" s="7"/>
      <c r="Y189" s="7" t="str">
        <f t="shared" si="10"/>
        <v/>
      </c>
      <c r="Z189" s="21" t="str">
        <f>IFERROR(VLOOKUP(S189,'Totaal miniemen - jongens'!B:B,1,FALSE),"")</f>
        <v/>
      </c>
      <c r="AA189" s="16"/>
      <c r="AB189" s="10"/>
      <c r="AC189" s="10"/>
      <c r="AD189" s="10"/>
      <c r="AE189" s="7"/>
      <c r="AF189" s="7"/>
      <c r="AG189" s="7"/>
      <c r="AH189" s="7" t="str">
        <f t="shared" si="11"/>
        <v/>
      </c>
    </row>
    <row r="190" spans="6:34" x14ac:dyDescent="0.3">
      <c r="F190" s="7"/>
      <c r="G190" s="7" t="str">
        <f t="shared" si="8"/>
        <v/>
      </c>
      <c r="H190" s="18" t="str">
        <f>IFERROR(VLOOKUP(A190,'Totaal pupillen - jongens'!B:B,1,FALSE),"")</f>
        <v/>
      </c>
      <c r="I190" s="16"/>
      <c r="J190" s="10"/>
      <c r="K190" s="10"/>
      <c r="L190" s="10"/>
      <c r="M190" s="7"/>
      <c r="N190" s="7"/>
      <c r="O190" s="7"/>
      <c r="P190" s="7" t="str">
        <f t="shared" si="9"/>
        <v/>
      </c>
      <c r="Q190" s="21" t="str">
        <f>IFERROR(VLOOKUP(J190,'Totaal pupillen - meisjes'!B:B,1,FALSE),"")</f>
        <v/>
      </c>
      <c r="R190" s="16"/>
      <c r="S190" s="10"/>
      <c r="T190" s="10"/>
      <c r="U190" s="10"/>
      <c r="V190" s="7"/>
      <c r="Y190" s="7" t="str">
        <f t="shared" si="10"/>
        <v/>
      </c>
      <c r="Z190" s="21" t="str">
        <f>IFERROR(VLOOKUP(S190,'Totaal miniemen - jongens'!B:B,1,FALSE),"")</f>
        <v/>
      </c>
      <c r="AA190" s="16"/>
      <c r="AB190" s="10"/>
      <c r="AC190" s="10"/>
      <c r="AD190" s="10"/>
      <c r="AE190" s="7"/>
      <c r="AF190" s="7"/>
      <c r="AG190" s="7"/>
      <c r="AH190" s="7" t="str">
        <f t="shared" si="11"/>
        <v/>
      </c>
    </row>
    <row r="191" spans="6:34" x14ac:dyDescent="0.3">
      <c r="F191" s="7"/>
      <c r="G191" s="7" t="str">
        <f t="shared" si="8"/>
        <v/>
      </c>
      <c r="H191" s="18" t="str">
        <f>IFERROR(VLOOKUP(A191,'Totaal pupillen - jongens'!B:B,1,FALSE),"")</f>
        <v/>
      </c>
      <c r="I191" s="16"/>
      <c r="J191" s="10"/>
      <c r="K191" s="10"/>
      <c r="L191" s="10"/>
      <c r="M191" s="7"/>
      <c r="N191" s="7"/>
      <c r="O191" s="7"/>
      <c r="P191" s="7" t="str">
        <f t="shared" si="9"/>
        <v/>
      </c>
      <c r="Q191" s="21" t="str">
        <f>IFERROR(VLOOKUP(J191,'Totaal pupillen - meisjes'!B:B,1,FALSE),"")</f>
        <v/>
      </c>
      <c r="R191" s="16"/>
      <c r="S191" s="10"/>
      <c r="T191" s="10"/>
      <c r="U191" s="10"/>
      <c r="V191" s="7"/>
      <c r="Y191" s="7" t="str">
        <f t="shared" si="10"/>
        <v/>
      </c>
      <c r="Z191" s="21" t="str">
        <f>IFERROR(VLOOKUP(S191,'Totaal miniemen - jongens'!B:B,1,FALSE),"")</f>
        <v/>
      </c>
      <c r="AA191" s="16"/>
      <c r="AB191" s="10"/>
      <c r="AC191" s="10"/>
      <c r="AD191" s="10"/>
      <c r="AE191" s="7"/>
      <c r="AF191" s="7"/>
      <c r="AG191" s="7"/>
      <c r="AH191" s="7" t="str">
        <f t="shared" si="11"/>
        <v/>
      </c>
    </row>
    <row r="192" spans="6:34" x14ac:dyDescent="0.3">
      <c r="F192" s="7"/>
      <c r="G192" s="7" t="str">
        <f t="shared" si="8"/>
        <v/>
      </c>
      <c r="H192" s="18" t="str">
        <f>IFERROR(VLOOKUP(A192,'Totaal pupillen - jongens'!B:B,1,FALSE),"")</f>
        <v/>
      </c>
      <c r="I192" s="16"/>
      <c r="J192" s="10"/>
      <c r="K192" s="10"/>
      <c r="L192" s="10"/>
      <c r="M192" s="7"/>
      <c r="N192" s="7"/>
      <c r="O192" s="7"/>
      <c r="P192" s="7" t="str">
        <f t="shared" si="9"/>
        <v/>
      </c>
      <c r="Q192" s="21" t="str">
        <f>IFERROR(VLOOKUP(J192,'Totaal pupillen - meisjes'!B:B,1,FALSE),"")</f>
        <v/>
      </c>
      <c r="R192" s="16"/>
      <c r="S192" s="10"/>
      <c r="T192" s="10"/>
      <c r="U192" s="10"/>
      <c r="V192" s="7"/>
      <c r="Y192" s="7" t="str">
        <f t="shared" si="10"/>
        <v/>
      </c>
      <c r="Z192" s="21" t="str">
        <f>IFERROR(VLOOKUP(S192,'Totaal miniemen - jongens'!B:B,1,FALSE),"")</f>
        <v/>
      </c>
      <c r="AA192" s="16"/>
      <c r="AB192" s="10"/>
      <c r="AC192" s="10"/>
      <c r="AD192" s="10"/>
      <c r="AE192" s="7"/>
      <c r="AF192" s="7"/>
      <c r="AG192" s="7"/>
      <c r="AH192" s="7" t="str">
        <f t="shared" si="11"/>
        <v/>
      </c>
    </row>
    <row r="193" spans="5:34" x14ac:dyDescent="0.3">
      <c r="F193" s="7"/>
      <c r="G193" s="7" t="str">
        <f t="shared" si="8"/>
        <v/>
      </c>
      <c r="H193" s="18" t="str">
        <f>IFERROR(VLOOKUP(A193,'Totaal pupillen - jongens'!B:B,1,FALSE),"")</f>
        <v/>
      </c>
      <c r="I193" s="16"/>
      <c r="J193" s="10"/>
      <c r="K193" s="10"/>
      <c r="L193" s="10"/>
      <c r="M193" s="7"/>
      <c r="N193" s="7"/>
      <c r="O193" s="7"/>
      <c r="P193" s="7" t="str">
        <f t="shared" si="9"/>
        <v/>
      </c>
      <c r="Q193" s="21" t="str">
        <f>IFERROR(VLOOKUP(J193,'Totaal pupillen - meisjes'!B:B,1,FALSE),"")</f>
        <v/>
      </c>
      <c r="R193" s="16"/>
      <c r="S193" s="10"/>
      <c r="T193" s="10"/>
      <c r="U193" s="10"/>
      <c r="V193" s="7"/>
      <c r="Y193" s="7" t="str">
        <f t="shared" si="10"/>
        <v/>
      </c>
      <c r="Z193" s="21" t="str">
        <f>IFERROR(VLOOKUP(S193,'Totaal miniemen - jongens'!B:B,1,FALSE),"")</f>
        <v/>
      </c>
      <c r="AA193" s="16"/>
      <c r="AB193" s="10"/>
      <c r="AC193" s="10"/>
      <c r="AD193" s="10"/>
      <c r="AE193" s="7"/>
      <c r="AF193" s="7"/>
      <c r="AG193" s="7"/>
      <c r="AH193" s="7" t="str">
        <f t="shared" si="11"/>
        <v/>
      </c>
    </row>
    <row r="194" spans="5:34" x14ac:dyDescent="0.3">
      <c r="F194" s="7"/>
      <c r="G194" s="7" t="str">
        <f t="shared" si="8"/>
        <v/>
      </c>
      <c r="H194" s="18" t="str">
        <f>IFERROR(VLOOKUP(A194,'Totaal pupillen - jongens'!B:B,1,FALSE),"")</f>
        <v/>
      </c>
      <c r="I194" s="16"/>
      <c r="J194" s="10"/>
      <c r="K194" s="10"/>
      <c r="L194" s="10"/>
      <c r="M194" s="7"/>
      <c r="N194" s="7"/>
      <c r="O194" s="7"/>
      <c r="P194" s="7" t="str">
        <f t="shared" si="9"/>
        <v/>
      </c>
      <c r="Q194" s="21" t="str">
        <f>IFERROR(VLOOKUP(J194,'Totaal pupillen - meisjes'!B:B,1,FALSE),"")</f>
        <v/>
      </c>
      <c r="R194" s="16"/>
      <c r="S194" s="10"/>
      <c r="T194" s="10"/>
      <c r="U194" s="10"/>
      <c r="V194" s="7"/>
      <c r="Y194" s="7" t="str">
        <f t="shared" si="10"/>
        <v/>
      </c>
      <c r="Z194" s="21" t="str">
        <f>IFERROR(VLOOKUP(S194,'Totaal miniemen - jongens'!B:B,1,FALSE),"")</f>
        <v/>
      </c>
      <c r="AA194" s="16"/>
      <c r="AB194" s="10"/>
      <c r="AC194" s="10"/>
      <c r="AD194" s="10"/>
      <c r="AE194" s="7"/>
      <c r="AF194" s="7"/>
      <c r="AG194" s="7"/>
      <c r="AH194" s="7" t="str">
        <f t="shared" si="11"/>
        <v/>
      </c>
    </row>
    <row r="195" spans="5:34" x14ac:dyDescent="0.3">
      <c r="F195" s="7"/>
      <c r="G195" s="7" t="str">
        <f t="shared" si="8"/>
        <v/>
      </c>
      <c r="H195" s="18" t="str">
        <f>IFERROR(VLOOKUP(A195,'Totaal pupillen - jongens'!B:B,1,FALSE),"")</f>
        <v/>
      </c>
      <c r="I195" s="16"/>
      <c r="J195" s="10"/>
      <c r="K195" s="10"/>
      <c r="L195" s="10"/>
      <c r="M195" s="7"/>
      <c r="N195" s="7"/>
      <c r="O195" s="7"/>
      <c r="P195" s="7" t="str">
        <f t="shared" si="9"/>
        <v/>
      </c>
      <c r="Q195" s="21" t="str">
        <f>IFERROR(VLOOKUP(J195,'Totaal pupillen - meisjes'!B:B,1,FALSE),"")</f>
        <v/>
      </c>
      <c r="R195" s="16"/>
      <c r="S195" s="10"/>
      <c r="T195" s="10"/>
      <c r="U195" s="10"/>
      <c r="V195" s="7"/>
      <c r="Y195" s="7" t="str">
        <f t="shared" si="10"/>
        <v/>
      </c>
      <c r="Z195" s="21" t="str">
        <f>IFERROR(VLOOKUP(S195,'Totaal miniemen - jongens'!B:B,1,FALSE),"")</f>
        <v/>
      </c>
      <c r="AA195" s="16"/>
      <c r="AB195" s="10"/>
      <c r="AC195" s="10"/>
      <c r="AD195" s="10"/>
      <c r="AE195" s="7"/>
      <c r="AF195" s="7"/>
      <c r="AG195" s="7"/>
      <c r="AH195" s="7" t="str">
        <f t="shared" si="11"/>
        <v/>
      </c>
    </row>
    <row r="196" spans="5:34" x14ac:dyDescent="0.3">
      <c r="F196" s="7"/>
      <c r="G196" s="7" t="str">
        <f t="shared" ref="G196:G198" si="12">IF(SUM(D196:F196)&gt;0,SUM(D196:F196),"")</f>
        <v/>
      </c>
      <c r="H196" s="18" t="str">
        <f>IFERROR(VLOOKUP(A196,'Totaal pupillen - jongens'!B:B,1,FALSE),"")</f>
        <v/>
      </c>
      <c r="I196" s="16"/>
      <c r="J196" s="10"/>
      <c r="K196" s="10"/>
      <c r="L196" s="10"/>
      <c r="M196" s="7"/>
      <c r="N196" s="7"/>
      <c r="O196" s="7"/>
      <c r="P196" s="7" t="str">
        <f t="shared" ref="P196:P198" si="13">IF(SUM(M196:O196)&gt;0,SUM(M196:O196),"")</f>
        <v/>
      </c>
      <c r="Q196" s="21" t="str">
        <f>IFERROR(VLOOKUP(J196,'Totaal pupillen - meisjes'!B:B,1,FALSE),"")</f>
        <v/>
      </c>
      <c r="R196" s="16"/>
      <c r="S196" s="10"/>
      <c r="T196" s="10"/>
      <c r="U196" s="10"/>
      <c r="V196" s="7"/>
      <c r="Y196" s="7" t="str">
        <f t="shared" ref="Y196:Y198" si="14">IF(SUM(V196:X196)&gt;0,SUM(V196:X196),"")</f>
        <v/>
      </c>
      <c r="Z196" s="21" t="str">
        <f>IFERROR(VLOOKUP(S196,'Totaal miniemen - jongens'!B:B,1,FALSE),"")</f>
        <v/>
      </c>
      <c r="AA196" s="16"/>
      <c r="AB196" s="10"/>
      <c r="AC196" s="10"/>
      <c r="AD196" s="10"/>
      <c r="AE196" s="7"/>
      <c r="AF196" s="7"/>
      <c r="AG196" s="7"/>
      <c r="AH196" s="7" t="str">
        <f t="shared" ref="AH196:AH198" si="15">IF(SUM(AE196:AG196)&gt;0,SUM(AE196:AG196),"")</f>
        <v/>
      </c>
    </row>
    <row r="197" spans="5:34" x14ac:dyDescent="0.3">
      <c r="F197" s="7"/>
      <c r="G197" s="7" t="str">
        <f t="shared" si="12"/>
        <v/>
      </c>
      <c r="H197" s="18" t="str">
        <f>IFERROR(VLOOKUP(A197,'Totaal pupillen - jongens'!B:B,1,FALSE),"")</f>
        <v/>
      </c>
      <c r="I197" s="16"/>
      <c r="J197" s="10"/>
      <c r="K197" s="10"/>
      <c r="L197" s="10"/>
      <c r="M197" s="7"/>
      <c r="N197" s="7"/>
      <c r="O197" s="7"/>
      <c r="P197" s="7" t="str">
        <f t="shared" si="13"/>
        <v/>
      </c>
      <c r="Q197" s="21" t="str">
        <f>IFERROR(VLOOKUP(J197,'Totaal pupillen - meisjes'!B:B,1,FALSE),"")</f>
        <v/>
      </c>
      <c r="R197" s="16"/>
      <c r="S197" s="10"/>
      <c r="T197" s="10"/>
      <c r="U197" s="10"/>
      <c r="V197" s="7"/>
      <c r="Y197" s="7" t="str">
        <f t="shared" si="14"/>
        <v/>
      </c>
      <c r="Z197" s="21" t="str">
        <f>IFERROR(VLOOKUP(S197,'Totaal miniemen - jongens'!B:B,1,FALSE),"")</f>
        <v/>
      </c>
      <c r="AA197" s="16"/>
      <c r="AB197" s="10"/>
      <c r="AC197" s="10"/>
      <c r="AD197" s="10"/>
      <c r="AE197" s="7"/>
      <c r="AF197" s="7"/>
      <c r="AG197" s="7"/>
      <c r="AH197" s="7" t="str">
        <f t="shared" si="15"/>
        <v/>
      </c>
    </row>
    <row r="198" spans="5:34" x14ac:dyDescent="0.3">
      <c r="F198" s="7"/>
      <c r="G198" s="7" t="str">
        <f t="shared" si="12"/>
        <v/>
      </c>
      <c r="H198" s="18" t="str">
        <f>IFERROR(VLOOKUP(A198,'Totaal pupillen - jongens'!B:B,1,FALSE),"")</f>
        <v/>
      </c>
      <c r="I198" s="16"/>
      <c r="J198" s="10"/>
      <c r="K198" s="10"/>
      <c r="L198" s="10"/>
      <c r="M198" s="7"/>
      <c r="N198" s="7"/>
      <c r="O198" s="7"/>
      <c r="P198" s="7" t="str">
        <f t="shared" si="13"/>
        <v/>
      </c>
      <c r="Q198" s="21" t="str">
        <f>IFERROR(VLOOKUP(J198,'Totaal pupillen - meisjes'!B:B,1,FALSE),"")</f>
        <v/>
      </c>
      <c r="R198" s="16"/>
      <c r="S198" s="10"/>
      <c r="T198" s="10"/>
      <c r="U198" s="10"/>
      <c r="V198" s="7"/>
      <c r="Y198" s="7" t="str">
        <f t="shared" si="14"/>
        <v/>
      </c>
      <c r="Z198" s="21" t="str">
        <f>IFERROR(VLOOKUP(S198,'Totaal miniemen - jongens'!B:B,1,FALSE),"")</f>
        <v/>
      </c>
      <c r="AA198" s="16"/>
      <c r="AB198" s="10"/>
      <c r="AC198" s="10"/>
      <c r="AD198" s="10"/>
      <c r="AE198" s="7"/>
      <c r="AF198" s="7"/>
      <c r="AG198" s="7"/>
      <c r="AH198" s="7" t="str">
        <f t="shared" si="15"/>
        <v/>
      </c>
    </row>
    <row r="199" spans="5:34" x14ac:dyDescent="0.3">
      <c r="E199" s="7" t="str">
        <f t="shared" ref="E199:E200" si="16">IF(SUM(B199:D199)&gt;0,SUM(B199:D199),"")</f>
        <v/>
      </c>
      <c r="F199" s="18" t="str">
        <f>IFERROR(VLOOKUP(A199,'Totaal pupillen - jongens'!B:B,1,FALSE),"")</f>
        <v/>
      </c>
      <c r="L199" s="7" t="str">
        <f t="shared" ref="L199:L200" si="17">IF(SUM(I199:K199)&gt;0,SUM(I199:K199),"")</f>
        <v/>
      </c>
      <c r="M199" s="21" t="str">
        <f>IFERROR(VLOOKUP(H199,'Totaal pupillen - meisjes'!B:B,1,FALSE),"")</f>
        <v/>
      </c>
      <c r="S199" s="7" t="str">
        <f t="shared" ref="S199:S200" si="18">IF(SUM(P199:R199)&gt;0,SUM(P199:R199),"")</f>
        <v/>
      </c>
      <c r="T199" s="21" t="str">
        <f>IFERROR(VLOOKUP(O199,'Totaal miniemen - jongens'!B:B,1,FALSE),"")</f>
        <v/>
      </c>
      <c r="Z199" s="7" t="str">
        <f t="shared" ref="Z199:Z200" si="19">IF(SUM(W199:Y199)&gt;0,SUM(W199:Y199),"")</f>
        <v/>
      </c>
      <c r="AA199" s="9" t="str">
        <f>IFERROR(VLOOKUP(V199,'Totaal miniemen - meisjes'!B:B,1,FALSE),"")</f>
        <v/>
      </c>
    </row>
    <row r="200" spans="5:34" x14ac:dyDescent="0.3">
      <c r="E200" s="7" t="str">
        <f t="shared" si="16"/>
        <v/>
      </c>
      <c r="F200" s="18" t="str">
        <f>IFERROR(VLOOKUP(A200,'Totaal pupillen - jongens'!B:B,1,FALSE),"")</f>
        <v/>
      </c>
      <c r="L200" s="7" t="str">
        <f t="shared" si="17"/>
        <v/>
      </c>
      <c r="M200" s="21" t="str">
        <f>IFERROR(VLOOKUP(H200,'Totaal pupillen - meisjes'!B:B,1,FALSE),"")</f>
        <v/>
      </c>
      <c r="S200" s="7" t="str">
        <f t="shared" si="18"/>
        <v/>
      </c>
      <c r="T200" s="21" t="str">
        <f>IFERROR(VLOOKUP(O200,'Totaal miniemen - jongens'!B:B,1,FALSE),"")</f>
        <v/>
      </c>
      <c r="Z200" s="7" t="str">
        <f t="shared" si="19"/>
        <v/>
      </c>
      <c r="AA200" s="9" t="str">
        <f>IFERROR(VLOOKUP(V200,'Totaal miniemen - meisjes'!B:B,1,FALSE),"")</f>
        <v/>
      </c>
    </row>
  </sheetData>
  <mergeCells count="4">
    <mergeCell ref="AB1:AH1"/>
    <mergeCell ref="A1:G1"/>
    <mergeCell ref="J1:P1"/>
    <mergeCell ref="S1:Y1"/>
  </mergeCells>
  <conditionalFormatting sqref="A199:A203">
    <cfRule type="cellIs" dxfId="17" priority="6" operator="notEqual">
      <formula>F199</formula>
    </cfRule>
  </conditionalFormatting>
  <conditionalFormatting sqref="A3:B198 J3:K198 S3:T198 AB3:AC198">
    <cfRule type="cellIs" dxfId="16" priority="2" operator="notEqual">
      <formula>H3</formula>
    </cfRule>
  </conditionalFormatting>
  <conditionalFormatting sqref="C3:C198 L3:L198 U3:U198 AD3:AD198">
    <cfRule type="cellIs" dxfId="15" priority="1" operator="notEqual">
      <formula>I3</formula>
    </cfRule>
  </conditionalFormatting>
  <conditionalFormatting sqref="H199:H203">
    <cfRule type="cellIs" dxfId="14" priority="3" operator="notEqual">
      <formula>M199</formula>
    </cfRule>
  </conditionalFormatting>
  <conditionalFormatting sqref="O199:O203">
    <cfRule type="cellIs" dxfId="13" priority="5" operator="notEqual">
      <formula>T199</formula>
    </cfRule>
  </conditionalFormatting>
  <conditionalFormatting sqref="V199:V203">
    <cfRule type="cellIs" dxfId="12" priority="4" operator="notEqual">
      <formula>AA199</formula>
    </cfRule>
  </conditionalFormatting>
  <pageMargins left="0.7" right="0.7" top="0.75" bottom="0.75" header="0.3" footer="0.3"/>
  <pageSetup paperSize="9" orientation="portrait" horizontalDpi="0" verticalDpi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6BE31-30A3-4BC7-89C9-DFEC05B8C49E}">
  <dimension ref="A1:AH200"/>
  <sheetViews>
    <sheetView workbookViewId="0">
      <selection sqref="A1:AH198"/>
    </sheetView>
  </sheetViews>
  <sheetFormatPr defaultColWidth="9.109375" defaultRowHeight="14.4" x14ac:dyDescent="0.3"/>
  <cols>
    <col min="1" max="1" width="25.6640625" style="7" customWidth="1"/>
    <col min="2" max="5" width="9.33203125" style="7" customWidth="1"/>
    <col min="6" max="6" width="8" style="18" hidden="1" customWidth="1"/>
    <col min="7" max="7" width="1.44140625" style="16" customWidth="1"/>
    <col min="8" max="8" width="25.6640625" style="10" customWidth="1"/>
    <col min="9" max="12" width="9.33203125" style="7" customWidth="1"/>
    <col min="13" max="13" width="7" style="18" hidden="1" customWidth="1"/>
    <col min="14" max="14" width="1.44140625" style="16" customWidth="1"/>
    <col min="15" max="15" width="25.6640625" style="10" customWidth="1"/>
    <col min="16" max="19" width="9.33203125" style="7" customWidth="1"/>
    <col min="20" max="20" width="4.77734375" style="18" hidden="1" customWidth="1"/>
    <col min="21" max="21" width="1.44140625" style="16" customWidth="1"/>
    <col min="22" max="22" width="25.6640625" style="10" customWidth="1"/>
    <col min="23" max="26" width="9.33203125" style="7" customWidth="1"/>
    <col min="27" max="27" width="0" style="7" hidden="1" customWidth="1"/>
    <col min="28" max="16384" width="9.109375" style="8"/>
  </cols>
  <sheetData>
    <row r="1" spans="1:34" x14ac:dyDescent="0.3">
      <c r="A1" s="209" t="s">
        <v>173</v>
      </c>
      <c r="B1" s="210"/>
      <c r="C1" s="210"/>
      <c r="D1" s="210"/>
      <c r="E1" s="210"/>
      <c r="F1" s="210"/>
      <c r="G1" s="211"/>
      <c r="H1" s="12"/>
      <c r="I1" s="13"/>
      <c r="J1" s="221" t="s">
        <v>174</v>
      </c>
      <c r="K1" s="222"/>
      <c r="L1" s="222"/>
      <c r="M1" s="222"/>
      <c r="N1" s="222"/>
      <c r="O1" s="222"/>
      <c r="P1" s="223"/>
      <c r="Q1" s="12"/>
      <c r="R1" s="13"/>
      <c r="S1" s="224" t="s">
        <v>176</v>
      </c>
      <c r="T1" s="225"/>
      <c r="U1" s="225"/>
      <c r="V1" s="225"/>
      <c r="W1" s="225"/>
      <c r="X1" s="225"/>
      <c r="Y1" s="226"/>
      <c r="Z1" s="12"/>
      <c r="AA1" s="13"/>
      <c r="AB1" s="227" t="s">
        <v>175</v>
      </c>
      <c r="AC1" s="228"/>
      <c r="AD1" s="228"/>
      <c r="AE1" s="228"/>
      <c r="AF1" s="228"/>
      <c r="AG1" s="228"/>
      <c r="AH1" s="229"/>
    </row>
    <row r="2" spans="1:34" x14ac:dyDescent="0.3">
      <c r="A2" s="163" t="s">
        <v>172</v>
      </c>
      <c r="B2" s="163" t="s">
        <v>164</v>
      </c>
      <c r="C2" s="164" t="s">
        <v>18</v>
      </c>
      <c r="D2" s="164" t="s">
        <v>8</v>
      </c>
      <c r="E2" s="164" t="s">
        <v>9</v>
      </c>
      <c r="F2" s="164" t="s">
        <v>10</v>
      </c>
      <c r="G2" s="164" t="s">
        <v>3</v>
      </c>
      <c r="H2" s="12"/>
      <c r="I2" s="14"/>
      <c r="J2" s="175" t="s">
        <v>172</v>
      </c>
      <c r="K2" s="175" t="s">
        <v>164</v>
      </c>
      <c r="L2" s="175" t="s">
        <v>18</v>
      </c>
      <c r="M2" s="176" t="s">
        <v>8</v>
      </c>
      <c r="N2" s="177" t="s">
        <v>9</v>
      </c>
      <c r="O2" s="177" t="s">
        <v>10</v>
      </c>
      <c r="P2" s="177" t="s">
        <v>3</v>
      </c>
      <c r="Q2" s="12"/>
      <c r="R2" s="14"/>
      <c r="S2" s="169" t="s">
        <v>172</v>
      </c>
      <c r="T2" s="169" t="s">
        <v>164</v>
      </c>
      <c r="U2" s="169" t="s">
        <v>18</v>
      </c>
      <c r="V2" s="170" t="s">
        <v>8</v>
      </c>
      <c r="W2" s="170" t="s">
        <v>9</v>
      </c>
      <c r="X2" s="170" t="s">
        <v>10</v>
      </c>
      <c r="Y2" s="170" t="s">
        <v>3</v>
      </c>
      <c r="Z2" s="12"/>
      <c r="AA2" s="14"/>
      <c r="AB2" s="171" t="s">
        <v>172</v>
      </c>
      <c r="AC2" s="171" t="s">
        <v>164</v>
      </c>
      <c r="AD2" s="171" t="s">
        <v>18</v>
      </c>
      <c r="AE2" s="172" t="s">
        <v>8</v>
      </c>
      <c r="AF2" s="172" t="s">
        <v>9</v>
      </c>
      <c r="AG2" s="172" t="s">
        <v>10</v>
      </c>
      <c r="AH2" s="172" t="s">
        <v>3</v>
      </c>
    </row>
    <row r="3" spans="1:34" x14ac:dyDescent="0.3">
      <c r="A3" s="11"/>
      <c r="B3" s="11"/>
      <c r="C3" s="11"/>
      <c r="D3" s="11"/>
      <c r="E3" s="11"/>
      <c r="F3" s="11"/>
      <c r="G3" s="165" t="str">
        <f>IF(SUM(D3:F3)&gt;0,SUM(D3:F3),"")</f>
        <v/>
      </c>
      <c r="H3" s="17" t="str">
        <f>IFERROR(VLOOKUP(A3,'Totaal pupillen - jongens'!B:B,1,FALSE),"")</f>
        <v/>
      </c>
      <c r="I3" s="15"/>
      <c r="J3" s="19"/>
      <c r="K3" s="19"/>
      <c r="L3" s="19"/>
      <c r="M3" s="11"/>
      <c r="N3" s="11"/>
      <c r="O3" s="11"/>
      <c r="P3" s="167" t="str">
        <f>IF(SUM(M3:O3)&gt;0,SUM(M3:O3),"")</f>
        <v/>
      </c>
      <c r="Q3" s="20" t="str">
        <f>IFERROR(VLOOKUP(J3,'Totaal pupillen - meisjes'!B:B,1,FALSE),"")</f>
        <v/>
      </c>
      <c r="R3" s="15"/>
      <c r="S3" s="19"/>
      <c r="T3" s="19"/>
      <c r="U3" s="19"/>
      <c r="V3" s="11"/>
      <c r="W3" s="11"/>
      <c r="X3" s="11"/>
      <c r="Y3" s="173" t="str">
        <f>IF(SUM(V3:X3)&gt;0,SUM(V3:X3),"")</f>
        <v/>
      </c>
      <c r="Z3" s="20" t="str">
        <f>IFERROR(VLOOKUP(S3,'Totaal miniemen - jongens'!B:B,1,FALSE),"")</f>
        <v/>
      </c>
      <c r="AA3" s="15"/>
      <c r="AB3" s="19"/>
      <c r="AC3" s="19"/>
      <c r="AD3" s="19"/>
      <c r="AE3" s="11"/>
      <c r="AF3" s="11"/>
      <c r="AG3" s="11"/>
      <c r="AH3" s="178" t="str">
        <f>IF(SUM(AE3:AG3)&gt;0,SUM(AE3:AG3),"")</f>
        <v/>
      </c>
    </row>
    <row r="4" spans="1:34" x14ac:dyDescent="0.3">
      <c r="F4" s="7"/>
      <c r="G4" s="166" t="str">
        <f t="shared" ref="G4:G67" si="0">IF(SUM(D4:F4)&gt;0,SUM(D4:F4),"")</f>
        <v/>
      </c>
      <c r="H4" s="18" t="str">
        <f>IFERROR(VLOOKUP(A4,'Totaal pupillen - jongens'!B:B,1,FALSE),"")</f>
        <v/>
      </c>
      <c r="I4" s="16"/>
      <c r="J4" s="10"/>
      <c r="K4" s="10"/>
      <c r="L4" s="10"/>
      <c r="M4" s="7"/>
      <c r="N4" s="7"/>
      <c r="O4" s="7"/>
      <c r="P4" s="168" t="str">
        <f t="shared" ref="P4:P67" si="1">IF(SUM(M4:O4)&gt;0,SUM(M4:O4),"")</f>
        <v/>
      </c>
      <c r="Q4" s="21" t="str">
        <f>IFERROR(VLOOKUP(J4,'Totaal pupillen - meisjes'!B:B,1,FALSE),"")</f>
        <v/>
      </c>
      <c r="R4" s="16"/>
      <c r="S4" s="10"/>
      <c r="T4" s="10"/>
      <c r="U4" s="10"/>
      <c r="V4" s="7"/>
      <c r="Y4" s="174" t="str">
        <f t="shared" ref="Y4:Y67" si="2">IF(SUM(V4:X4)&gt;0,SUM(V4:X4),"")</f>
        <v/>
      </c>
      <c r="Z4" s="21" t="str">
        <f>IFERROR(VLOOKUP(S4,'Totaal miniemen - jongens'!B:B,1,FALSE),"")</f>
        <v/>
      </c>
      <c r="AA4" s="16"/>
      <c r="AB4" s="10"/>
      <c r="AC4" s="10"/>
      <c r="AD4" s="10"/>
      <c r="AE4" s="7"/>
      <c r="AF4" s="7"/>
      <c r="AG4" s="7"/>
      <c r="AH4" s="179" t="str">
        <f t="shared" ref="AH4:AH67" si="3">IF(SUM(AE4:AG4)&gt;0,SUM(AE4:AG4),"")</f>
        <v/>
      </c>
    </row>
    <row r="5" spans="1:34" x14ac:dyDescent="0.3">
      <c r="F5" s="7"/>
      <c r="G5" s="166" t="str">
        <f t="shared" si="0"/>
        <v/>
      </c>
      <c r="H5" s="18" t="str">
        <f>IFERROR(VLOOKUP(A5,'Totaal pupillen - jongens'!B:B,1,FALSE),"")</f>
        <v/>
      </c>
      <c r="I5" s="16"/>
      <c r="J5" s="10"/>
      <c r="K5" s="10"/>
      <c r="L5" s="10"/>
      <c r="M5" s="7"/>
      <c r="N5" s="7"/>
      <c r="O5" s="7"/>
      <c r="P5" s="168" t="str">
        <f t="shared" si="1"/>
        <v/>
      </c>
      <c r="Q5" s="21" t="str">
        <f>IFERROR(VLOOKUP(J5,'Totaal pupillen - meisjes'!B:B,1,FALSE),"")</f>
        <v/>
      </c>
      <c r="R5" s="16"/>
      <c r="S5" s="10"/>
      <c r="T5" s="10"/>
      <c r="U5" s="10"/>
      <c r="V5" s="7"/>
      <c r="Y5" s="174" t="str">
        <f t="shared" si="2"/>
        <v/>
      </c>
      <c r="Z5" s="21" t="str">
        <f>IFERROR(VLOOKUP(S5,'Totaal miniemen - jongens'!B:B,1,FALSE),"")</f>
        <v/>
      </c>
      <c r="AA5" s="16"/>
      <c r="AB5" s="10"/>
      <c r="AC5" s="10"/>
      <c r="AD5" s="10"/>
      <c r="AE5" s="7"/>
      <c r="AF5" s="7"/>
      <c r="AG5" s="7"/>
      <c r="AH5" s="179" t="str">
        <f t="shared" si="3"/>
        <v/>
      </c>
    </row>
    <row r="6" spans="1:34" x14ac:dyDescent="0.3">
      <c r="F6" s="7"/>
      <c r="G6" s="166" t="str">
        <f t="shared" si="0"/>
        <v/>
      </c>
      <c r="H6" s="18" t="str">
        <f>IFERROR(VLOOKUP(A6,'Totaal pupillen - jongens'!B:B,1,FALSE),"")</f>
        <v/>
      </c>
      <c r="I6" s="16"/>
      <c r="J6" s="10"/>
      <c r="K6" s="10"/>
      <c r="L6" s="10"/>
      <c r="M6" s="7"/>
      <c r="N6" s="7"/>
      <c r="O6" s="7"/>
      <c r="P6" s="168" t="str">
        <f t="shared" si="1"/>
        <v/>
      </c>
      <c r="Q6" s="21" t="str">
        <f>IFERROR(VLOOKUP(J6,'Totaal pupillen - meisjes'!B:B,1,FALSE),"")</f>
        <v/>
      </c>
      <c r="R6" s="16"/>
      <c r="S6" s="10"/>
      <c r="T6" s="10"/>
      <c r="U6" s="10"/>
      <c r="V6" s="7"/>
      <c r="Y6" s="174" t="str">
        <f t="shared" si="2"/>
        <v/>
      </c>
      <c r="Z6" s="21" t="str">
        <f>IFERROR(VLOOKUP(S6,'Totaal miniemen - jongens'!B:B,1,FALSE),"")</f>
        <v/>
      </c>
      <c r="AA6" s="16"/>
      <c r="AB6" s="10"/>
      <c r="AC6" s="10"/>
      <c r="AD6" s="10"/>
      <c r="AE6" s="7"/>
      <c r="AF6" s="7"/>
      <c r="AG6" s="7"/>
      <c r="AH6" s="179" t="str">
        <f t="shared" si="3"/>
        <v/>
      </c>
    </row>
    <row r="7" spans="1:34" x14ac:dyDescent="0.3">
      <c r="F7" s="7"/>
      <c r="G7" s="166" t="str">
        <f t="shared" si="0"/>
        <v/>
      </c>
      <c r="H7" s="18" t="str">
        <f>IFERROR(VLOOKUP(A7,'Totaal pupillen - jongens'!B:B,1,FALSE),"")</f>
        <v/>
      </c>
      <c r="I7" s="16"/>
      <c r="J7" s="10"/>
      <c r="K7" s="10"/>
      <c r="L7" s="10"/>
      <c r="M7" s="7"/>
      <c r="N7" s="7"/>
      <c r="O7" s="7"/>
      <c r="P7" s="168" t="str">
        <f t="shared" si="1"/>
        <v/>
      </c>
      <c r="Q7" s="21" t="str">
        <f>IFERROR(VLOOKUP(J7,'Totaal pupillen - meisjes'!B:B,1,FALSE),"")</f>
        <v/>
      </c>
      <c r="R7" s="16"/>
      <c r="S7" s="10"/>
      <c r="T7" s="10"/>
      <c r="U7" s="10"/>
      <c r="V7" s="7"/>
      <c r="Y7" s="174" t="str">
        <f t="shared" si="2"/>
        <v/>
      </c>
      <c r="Z7" s="21" t="str">
        <f>IFERROR(VLOOKUP(S7,'Totaal miniemen - jongens'!B:B,1,FALSE),"")</f>
        <v/>
      </c>
      <c r="AA7" s="16"/>
      <c r="AB7" s="10"/>
      <c r="AC7" s="10"/>
      <c r="AD7" s="10"/>
      <c r="AE7" s="7"/>
      <c r="AF7" s="7"/>
      <c r="AG7" s="7"/>
      <c r="AH7" s="179" t="str">
        <f t="shared" si="3"/>
        <v/>
      </c>
    </row>
    <row r="8" spans="1:34" x14ac:dyDescent="0.3">
      <c r="F8" s="7"/>
      <c r="G8" s="166" t="str">
        <f t="shared" si="0"/>
        <v/>
      </c>
      <c r="H8" s="18" t="str">
        <f>IFERROR(VLOOKUP(A8,'Totaal pupillen - jongens'!B:B,1,FALSE),"")</f>
        <v/>
      </c>
      <c r="I8" s="16"/>
      <c r="J8" s="10"/>
      <c r="K8" s="10"/>
      <c r="L8" s="10"/>
      <c r="M8" s="7"/>
      <c r="N8" s="7"/>
      <c r="O8" s="7"/>
      <c r="P8" s="168" t="str">
        <f t="shared" si="1"/>
        <v/>
      </c>
      <c r="Q8" s="21" t="str">
        <f>IFERROR(VLOOKUP(J8,'Totaal pupillen - meisjes'!B:B,1,FALSE),"")</f>
        <v/>
      </c>
      <c r="R8" s="16"/>
      <c r="S8" s="10"/>
      <c r="T8" s="10"/>
      <c r="U8" s="10"/>
      <c r="V8" s="7"/>
      <c r="Y8" s="174" t="str">
        <f t="shared" si="2"/>
        <v/>
      </c>
      <c r="Z8" s="21" t="str">
        <f>IFERROR(VLOOKUP(S8,'Totaal miniemen - jongens'!B:B,1,FALSE),"")</f>
        <v/>
      </c>
      <c r="AA8" s="16"/>
      <c r="AB8" s="10"/>
      <c r="AC8" s="10"/>
      <c r="AD8" s="10"/>
      <c r="AE8" s="7"/>
      <c r="AF8" s="7"/>
      <c r="AG8" s="7"/>
      <c r="AH8" s="179" t="str">
        <f t="shared" si="3"/>
        <v/>
      </c>
    </row>
    <row r="9" spans="1:34" x14ac:dyDescent="0.3">
      <c r="F9" s="7"/>
      <c r="G9" s="166" t="str">
        <f t="shared" si="0"/>
        <v/>
      </c>
      <c r="H9" s="18" t="str">
        <f>IFERROR(VLOOKUP(A9,'Totaal pupillen - jongens'!B:B,1,FALSE),"")</f>
        <v/>
      </c>
      <c r="I9" s="16"/>
      <c r="J9" s="10"/>
      <c r="K9" s="10"/>
      <c r="L9" s="10"/>
      <c r="M9" s="7"/>
      <c r="N9" s="7"/>
      <c r="O9" s="7"/>
      <c r="P9" s="168" t="str">
        <f t="shared" si="1"/>
        <v/>
      </c>
      <c r="Q9" s="21" t="str">
        <f>IFERROR(VLOOKUP(J9,'Totaal pupillen - meisjes'!B:B,1,FALSE),"")</f>
        <v/>
      </c>
      <c r="R9" s="16"/>
      <c r="S9" s="10"/>
      <c r="T9" s="10"/>
      <c r="U9" s="10"/>
      <c r="V9" s="7"/>
      <c r="Y9" s="174" t="str">
        <f t="shared" si="2"/>
        <v/>
      </c>
      <c r="Z9" s="21" t="str">
        <f>IFERROR(VLOOKUP(S9,'Totaal miniemen - jongens'!B:B,1,FALSE),"")</f>
        <v/>
      </c>
      <c r="AA9" s="16"/>
      <c r="AB9" s="10"/>
      <c r="AC9" s="10"/>
      <c r="AD9" s="10"/>
      <c r="AE9" s="7"/>
      <c r="AF9" s="7"/>
      <c r="AG9" s="7"/>
      <c r="AH9" s="179" t="str">
        <f t="shared" si="3"/>
        <v/>
      </c>
    </row>
    <row r="10" spans="1:34" x14ac:dyDescent="0.3">
      <c r="F10" s="7"/>
      <c r="G10" s="166" t="str">
        <f t="shared" si="0"/>
        <v/>
      </c>
      <c r="H10" s="18" t="str">
        <f>IFERROR(VLOOKUP(A10,'Totaal pupillen - jongens'!B:B,1,FALSE),"")</f>
        <v/>
      </c>
      <c r="I10" s="16"/>
      <c r="J10" s="10"/>
      <c r="K10" s="10"/>
      <c r="L10" s="10"/>
      <c r="M10" s="7"/>
      <c r="N10" s="7"/>
      <c r="O10" s="7"/>
      <c r="P10" s="168" t="str">
        <f t="shared" si="1"/>
        <v/>
      </c>
      <c r="Q10" s="21" t="str">
        <f>IFERROR(VLOOKUP(J10,'Totaal pupillen - meisjes'!B:B,1,FALSE),"")</f>
        <v/>
      </c>
      <c r="R10" s="16"/>
      <c r="S10" s="10"/>
      <c r="T10" s="10"/>
      <c r="U10" s="10"/>
      <c r="V10" s="7"/>
      <c r="Y10" s="174" t="str">
        <f t="shared" si="2"/>
        <v/>
      </c>
      <c r="Z10" s="21" t="str">
        <f>IFERROR(VLOOKUP(S10,'Totaal miniemen - jongens'!B:B,1,FALSE),"")</f>
        <v/>
      </c>
      <c r="AA10" s="16"/>
      <c r="AB10" s="10"/>
      <c r="AC10" s="10"/>
      <c r="AD10" s="10"/>
      <c r="AE10" s="7"/>
      <c r="AF10" s="7"/>
      <c r="AG10" s="7"/>
      <c r="AH10" s="179" t="str">
        <f t="shared" si="3"/>
        <v/>
      </c>
    </row>
    <row r="11" spans="1:34" x14ac:dyDescent="0.3">
      <c r="F11" s="7"/>
      <c r="G11" s="166" t="str">
        <f t="shared" si="0"/>
        <v/>
      </c>
      <c r="H11" s="18" t="str">
        <f>IFERROR(VLOOKUP(A11,'Totaal pupillen - jongens'!B:B,1,FALSE),"")</f>
        <v/>
      </c>
      <c r="I11" s="16"/>
      <c r="J11" s="10"/>
      <c r="K11" s="10"/>
      <c r="L11" s="10"/>
      <c r="M11" s="7"/>
      <c r="N11" s="7"/>
      <c r="O11" s="7"/>
      <c r="P11" s="168" t="str">
        <f t="shared" si="1"/>
        <v/>
      </c>
      <c r="Q11" s="21" t="str">
        <f>IFERROR(VLOOKUP(J11,'Totaal pupillen - meisjes'!B:B,1,FALSE),"")</f>
        <v/>
      </c>
      <c r="R11" s="16"/>
      <c r="S11" s="10"/>
      <c r="T11" s="10"/>
      <c r="U11" s="10"/>
      <c r="V11" s="7"/>
      <c r="Y11" s="174" t="str">
        <f t="shared" si="2"/>
        <v/>
      </c>
      <c r="Z11" s="21" t="str">
        <f>IFERROR(VLOOKUP(S11,'Totaal miniemen - jongens'!B:B,1,FALSE),"")</f>
        <v/>
      </c>
      <c r="AA11" s="16"/>
      <c r="AB11" s="10"/>
      <c r="AC11" s="10"/>
      <c r="AD11" s="10"/>
      <c r="AE11" s="7"/>
      <c r="AF11" s="7"/>
      <c r="AG11" s="7"/>
      <c r="AH11" s="179" t="str">
        <f t="shared" si="3"/>
        <v/>
      </c>
    </row>
    <row r="12" spans="1:34" x14ac:dyDescent="0.3">
      <c r="F12" s="7"/>
      <c r="G12" s="166" t="str">
        <f t="shared" si="0"/>
        <v/>
      </c>
      <c r="H12" s="18" t="str">
        <f>IFERROR(VLOOKUP(A12,'Totaal pupillen - jongens'!B:B,1,FALSE),"")</f>
        <v/>
      </c>
      <c r="I12" s="16"/>
      <c r="J12" s="10"/>
      <c r="K12" s="10"/>
      <c r="L12" s="10"/>
      <c r="M12" s="7"/>
      <c r="N12" s="7"/>
      <c r="O12" s="7"/>
      <c r="P12" s="168" t="str">
        <f t="shared" si="1"/>
        <v/>
      </c>
      <c r="Q12" s="21" t="str">
        <f>IFERROR(VLOOKUP(J12,'Totaal pupillen - meisjes'!B:B,1,FALSE),"")</f>
        <v/>
      </c>
      <c r="R12" s="16"/>
      <c r="S12" s="10"/>
      <c r="T12" s="10"/>
      <c r="U12" s="10"/>
      <c r="V12" s="7"/>
      <c r="Y12" s="174" t="str">
        <f t="shared" si="2"/>
        <v/>
      </c>
      <c r="Z12" s="21" t="str">
        <f>IFERROR(VLOOKUP(S12,'Totaal miniemen - jongens'!B:B,1,FALSE),"")</f>
        <v/>
      </c>
      <c r="AA12" s="16"/>
      <c r="AB12" s="10"/>
      <c r="AC12" s="10"/>
      <c r="AD12" s="10"/>
      <c r="AE12" s="7"/>
      <c r="AF12" s="7"/>
      <c r="AG12" s="7"/>
      <c r="AH12" s="179" t="str">
        <f t="shared" si="3"/>
        <v/>
      </c>
    </row>
    <row r="13" spans="1:34" x14ac:dyDescent="0.3">
      <c r="F13" s="7"/>
      <c r="G13" s="166" t="str">
        <f t="shared" si="0"/>
        <v/>
      </c>
      <c r="H13" s="18" t="str">
        <f>IFERROR(VLOOKUP(A13,'Totaal pupillen - jongens'!B:B,1,FALSE),"")</f>
        <v/>
      </c>
      <c r="I13" s="16"/>
      <c r="J13" s="10"/>
      <c r="K13" s="10"/>
      <c r="L13" s="10"/>
      <c r="M13" s="7"/>
      <c r="N13" s="7"/>
      <c r="O13" s="7"/>
      <c r="P13" s="168" t="str">
        <f t="shared" si="1"/>
        <v/>
      </c>
      <c r="Q13" s="21" t="str">
        <f>IFERROR(VLOOKUP(J13,'Totaal pupillen - meisjes'!B:B,1,FALSE),"")</f>
        <v/>
      </c>
      <c r="R13" s="16"/>
      <c r="S13" s="10"/>
      <c r="T13" s="10"/>
      <c r="U13" s="10"/>
      <c r="V13" s="7"/>
      <c r="Y13" s="174" t="str">
        <f t="shared" si="2"/>
        <v/>
      </c>
      <c r="Z13" s="21" t="str">
        <f>IFERROR(VLOOKUP(S13,'Totaal miniemen - jongens'!B:B,1,FALSE),"")</f>
        <v/>
      </c>
      <c r="AA13" s="16"/>
      <c r="AB13" s="10"/>
      <c r="AC13" s="10"/>
      <c r="AD13" s="10"/>
      <c r="AE13" s="7"/>
      <c r="AF13" s="7"/>
      <c r="AG13" s="7"/>
      <c r="AH13" s="179" t="str">
        <f t="shared" si="3"/>
        <v/>
      </c>
    </row>
    <row r="14" spans="1:34" x14ac:dyDescent="0.3">
      <c r="F14" s="7"/>
      <c r="G14" s="166" t="str">
        <f t="shared" si="0"/>
        <v/>
      </c>
      <c r="H14" s="18" t="str">
        <f>IFERROR(VLOOKUP(A14,'Totaal pupillen - jongens'!B:B,1,FALSE),"")</f>
        <v/>
      </c>
      <c r="I14" s="16"/>
      <c r="J14" s="10"/>
      <c r="K14" s="10"/>
      <c r="L14" s="10"/>
      <c r="M14" s="7"/>
      <c r="N14" s="7"/>
      <c r="O14" s="7"/>
      <c r="P14" s="168" t="str">
        <f t="shared" si="1"/>
        <v/>
      </c>
      <c r="Q14" s="21" t="str">
        <f>IFERROR(VLOOKUP(J14,'Totaal pupillen - meisjes'!B:B,1,FALSE),"")</f>
        <v/>
      </c>
      <c r="R14" s="16"/>
      <c r="S14" s="10"/>
      <c r="T14" s="10"/>
      <c r="U14" s="10"/>
      <c r="V14" s="7"/>
      <c r="Y14" s="174" t="str">
        <f t="shared" si="2"/>
        <v/>
      </c>
      <c r="Z14" s="21" t="str">
        <f>IFERROR(VLOOKUP(S14,'Totaal miniemen - jongens'!B:B,1,FALSE),"")</f>
        <v/>
      </c>
      <c r="AA14" s="16"/>
      <c r="AB14" s="10"/>
      <c r="AC14" s="10"/>
      <c r="AD14" s="10"/>
      <c r="AE14" s="7"/>
      <c r="AF14" s="7"/>
      <c r="AG14" s="7"/>
      <c r="AH14" s="179" t="str">
        <f t="shared" si="3"/>
        <v/>
      </c>
    </row>
    <row r="15" spans="1:34" x14ac:dyDescent="0.3">
      <c r="F15" s="7"/>
      <c r="G15" s="166" t="str">
        <f t="shared" si="0"/>
        <v/>
      </c>
      <c r="H15" s="18" t="str">
        <f>IFERROR(VLOOKUP(A15,'Totaal pupillen - jongens'!B:B,1,FALSE),"")</f>
        <v/>
      </c>
      <c r="I15" s="16"/>
      <c r="J15" s="10"/>
      <c r="K15" s="10"/>
      <c r="L15" s="10"/>
      <c r="M15" s="7"/>
      <c r="N15" s="7"/>
      <c r="O15" s="7"/>
      <c r="P15" s="168" t="str">
        <f t="shared" si="1"/>
        <v/>
      </c>
      <c r="Q15" s="21" t="str">
        <f>IFERROR(VLOOKUP(J15,'Totaal pupillen - meisjes'!B:B,1,FALSE),"")</f>
        <v/>
      </c>
      <c r="R15" s="16"/>
      <c r="S15" s="10"/>
      <c r="T15" s="10"/>
      <c r="U15" s="10"/>
      <c r="V15" s="7"/>
      <c r="Y15" s="174" t="str">
        <f t="shared" si="2"/>
        <v/>
      </c>
      <c r="Z15" s="21" t="str">
        <f>IFERROR(VLOOKUP(S15,'Totaal miniemen - jongens'!B:B,1,FALSE),"")</f>
        <v/>
      </c>
      <c r="AA15" s="16"/>
      <c r="AB15" s="10"/>
      <c r="AC15" s="10"/>
      <c r="AD15" s="10"/>
      <c r="AE15" s="7"/>
      <c r="AF15" s="7"/>
      <c r="AG15" s="7"/>
      <c r="AH15" s="179" t="str">
        <f t="shared" si="3"/>
        <v/>
      </c>
    </row>
    <row r="16" spans="1:34" x14ac:dyDescent="0.3">
      <c r="F16" s="7"/>
      <c r="G16" s="166" t="str">
        <f t="shared" si="0"/>
        <v/>
      </c>
      <c r="H16" s="18" t="str">
        <f>IFERROR(VLOOKUP(A16,'Totaal pupillen - jongens'!B:B,1,FALSE),"")</f>
        <v/>
      </c>
      <c r="I16" s="16"/>
      <c r="J16" s="10"/>
      <c r="K16" s="10"/>
      <c r="L16" s="10"/>
      <c r="M16" s="7"/>
      <c r="N16" s="7"/>
      <c r="O16" s="7"/>
      <c r="P16" s="168" t="str">
        <f t="shared" si="1"/>
        <v/>
      </c>
      <c r="Q16" s="21" t="str">
        <f>IFERROR(VLOOKUP(J16,'Totaal pupillen - meisjes'!B:B,1,FALSE),"")</f>
        <v/>
      </c>
      <c r="R16" s="16"/>
      <c r="S16" s="10"/>
      <c r="T16" s="10"/>
      <c r="U16" s="10"/>
      <c r="V16" s="7"/>
      <c r="Y16" s="174" t="str">
        <f t="shared" si="2"/>
        <v/>
      </c>
      <c r="Z16" s="21" t="str">
        <f>IFERROR(VLOOKUP(S16,'Totaal miniemen - jongens'!B:B,1,FALSE),"")</f>
        <v/>
      </c>
      <c r="AA16" s="16"/>
      <c r="AB16" s="10"/>
      <c r="AC16" s="10"/>
      <c r="AD16" s="10"/>
      <c r="AE16" s="7"/>
      <c r="AF16" s="7"/>
      <c r="AG16" s="7"/>
      <c r="AH16" s="179" t="str">
        <f t="shared" si="3"/>
        <v/>
      </c>
    </row>
    <row r="17" spans="6:34" x14ac:dyDescent="0.3">
      <c r="F17" s="7"/>
      <c r="G17" s="166" t="str">
        <f t="shared" si="0"/>
        <v/>
      </c>
      <c r="H17" s="18" t="str">
        <f>IFERROR(VLOOKUP(A17,'Totaal pupillen - jongens'!B:B,1,FALSE),"")</f>
        <v/>
      </c>
      <c r="I17" s="16"/>
      <c r="J17" s="10"/>
      <c r="K17" s="10"/>
      <c r="L17" s="10"/>
      <c r="M17" s="7"/>
      <c r="N17" s="7"/>
      <c r="O17" s="7"/>
      <c r="P17" s="168" t="str">
        <f t="shared" si="1"/>
        <v/>
      </c>
      <c r="Q17" s="21" t="str">
        <f>IFERROR(VLOOKUP(J17,'Totaal pupillen - meisjes'!B:B,1,FALSE),"")</f>
        <v/>
      </c>
      <c r="R17" s="16"/>
      <c r="S17" s="10"/>
      <c r="T17" s="10"/>
      <c r="U17" s="10"/>
      <c r="V17" s="7"/>
      <c r="Y17" s="174" t="str">
        <f t="shared" si="2"/>
        <v/>
      </c>
      <c r="Z17" s="21" t="str">
        <f>IFERROR(VLOOKUP(S17,'Totaal miniemen - jongens'!B:B,1,FALSE),"")</f>
        <v/>
      </c>
      <c r="AA17" s="16"/>
      <c r="AB17" s="10"/>
      <c r="AC17" s="10"/>
      <c r="AD17" s="10"/>
      <c r="AE17" s="7"/>
      <c r="AF17" s="7"/>
      <c r="AG17" s="7"/>
      <c r="AH17" s="179" t="str">
        <f t="shared" si="3"/>
        <v/>
      </c>
    </row>
    <row r="18" spans="6:34" x14ac:dyDescent="0.3">
      <c r="F18" s="7"/>
      <c r="G18" s="166" t="str">
        <f t="shared" si="0"/>
        <v/>
      </c>
      <c r="H18" s="18" t="str">
        <f>IFERROR(VLOOKUP(A18,'Totaal pupillen - jongens'!B:B,1,FALSE),"")</f>
        <v/>
      </c>
      <c r="I18" s="16"/>
      <c r="J18" s="10"/>
      <c r="K18" s="10"/>
      <c r="L18" s="10"/>
      <c r="M18" s="7"/>
      <c r="N18" s="7"/>
      <c r="O18" s="7"/>
      <c r="P18" s="168" t="str">
        <f t="shared" si="1"/>
        <v/>
      </c>
      <c r="Q18" s="21" t="str">
        <f>IFERROR(VLOOKUP(J18,'Totaal pupillen - meisjes'!B:B,1,FALSE),"")</f>
        <v/>
      </c>
      <c r="R18" s="16"/>
      <c r="S18" s="10"/>
      <c r="T18" s="10"/>
      <c r="U18" s="10"/>
      <c r="V18" s="7"/>
      <c r="Y18" s="174" t="str">
        <f t="shared" si="2"/>
        <v/>
      </c>
      <c r="Z18" s="21" t="str">
        <f>IFERROR(VLOOKUP(S18,'Totaal miniemen - jongens'!B:B,1,FALSE),"")</f>
        <v/>
      </c>
      <c r="AA18" s="16"/>
      <c r="AB18" s="10"/>
      <c r="AC18" s="10"/>
      <c r="AD18" s="10"/>
      <c r="AE18" s="7"/>
      <c r="AF18" s="7"/>
      <c r="AG18" s="7"/>
      <c r="AH18" s="179" t="str">
        <f t="shared" si="3"/>
        <v/>
      </c>
    </row>
    <row r="19" spans="6:34" x14ac:dyDescent="0.3">
      <c r="F19" s="7"/>
      <c r="G19" s="166" t="str">
        <f t="shared" si="0"/>
        <v/>
      </c>
      <c r="H19" s="18" t="str">
        <f>IFERROR(VLOOKUP(A19,'Totaal pupillen - jongens'!B:B,1,FALSE),"")</f>
        <v/>
      </c>
      <c r="I19" s="16"/>
      <c r="J19" s="10"/>
      <c r="K19" s="10"/>
      <c r="L19" s="10"/>
      <c r="M19" s="7"/>
      <c r="N19" s="7"/>
      <c r="O19" s="7"/>
      <c r="P19" s="168" t="str">
        <f t="shared" si="1"/>
        <v/>
      </c>
      <c r="Q19" s="21" t="str">
        <f>IFERROR(VLOOKUP(J19,'Totaal pupillen - meisjes'!B:B,1,FALSE),"")</f>
        <v/>
      </c>
      <c r="R19" s="16"/>
      <c r="S19" s="10"/>
      <c r="T19" s="10"/>
      <c r="U19" s="10"/>
      <c r="V19" s="7"/>
      <c r="Y19" s="174" t="str">
        <f t="shared" si="2"/>
        <v/>
      </c>
      <c r="Z19" s="21" t="str">
        <f>IFERROR(VLOOKUP(S19,'Totaal miniemen - jongens'!B:B,1,FALSE),"")</f>
        <v/>
      </c>
      <c r="AA19" s="16"/>
      <c r="AB19" s="10"/>
      <c r="AC19" s="10"/>
      <c r="AD19" s="10"/>
      <c r="AE19" s="7"/>
      <c r="AF19" s="7"/>
      <c r="AG19" s="7"/>
      <c r="AH19" s="179" t="str">
        <f t="shared" si="3"/>
        <v/>
      </c>
    </row>
    <row r="20" spans="6:34" x14ac:dyDescent="0.3">
      <c r="F20" s="7"/>
      <c r="G20" s="166" t="str">
        <f t="shared" si="0"/>
        <v/>
      </c>
      <c r="H20" s="18" t="str">
        <f>IFERROR(VLOOKUP(A20,'Totaal pupillen - jongens'!B:B,1,FALSE),"")</f>
        <v/>
      </c>
      <c r="I20" s="16"/>
      <c r="J20" s="10"/>
      <c r="K20" s="10"/>
      <c r="L20" s="10"/>
      <c r="M20" s="7"/>
      <c r="N20" s="7"/>
      <c r="O20" s="7"/>
      <c r="P20" s="168" t="str">
        <f t="shared" si="1"/>
        <v/>
      </c>
      <c r="Q20" s="21" t="str">
        <f>IFERROR(VLOOKUP(J20,'Totaal pupillen - meisjes'!B:B,1,FALSE),"")</f>
        <v/>
      </c>
      <c r="R20" s="16"/>
      <c r="S20" s="10"/>
      <c r="T20" s="10"/>
      <c r="U20" s="10"/>
      <c r="V20" s="7"/>
      <c r="Y20" s="174" t="str">
        <f t="shared" si="2"/>
        <v/>
      </c>
      <c r="Z20" s="21" t="str">
        <f>IFERROR(VLOOKUP(S20,'Totaal miniemen - jongens'!B:B,1,FALSE),"")</f>
        <v/>
      </c>
      <c r="AA20" s="16"/>
      <c r="AB20" s="10"/>
      <c r="AC20" s="10"/>
      <c r="AD20" s="10"/>
      <c r="AE20" s="7"/>
      <c r="AF20" s="7"/>
      <c r="AG20" s="7"/>
      <c r="AH20" s="179" t="str">
        <f t="shared" si="3"/>
        <v/>
      </c>
    </row>
    <row r="21" spans="6:34" x14ac:dyDescent="0.3">
      <c r="F21" s="7"/>
      <c r="G21" s="166" t="str">
        <f t="shared" si="0"/>
        <v/>
      </c>
      <c r="H21" s="18" t="str">
        <f>IFERROR(VLOOKUP(A21,'Totaal pupillen - jongens'!B:B,1,FALSE),"")</f>
        <v/>
      </c>
      <c r="I21" s="16"/>
      <c r="J21" s="10"/>
      <c r="K21" s="10"/>
      <c r="L21" s="10"/>
      <c r="M21" s="7"/>
      <c r="N21" s="7"/>
      <c r="O21" s="7"/>
      <c r="P21" s="168" t="str">
        <f t="shared" si="1"/>
        <v/>
      </c>
      <c r="Q21" s="21" t="str">
        <f>IFERROR(VLOOKUP(J21,'Totaal pupillen - meisjes'!B:B,1,FALSE),"")</f>
        <v/>
      </c>
      <c r="R21" s="16"/>
      <c r="S21" s="10"/>
      <c r="T21" s="10"/>
      <c r="U21" s="10"/>
      <c r="V21" s="7"/>
      <c r="Y21" s="174" t="str">
        <f t="shared" si="2"/>
        <v/>
      </c>
      <c r="Z21" s="21" t="str">
        <f>IFERROR(VLOOKUP(S21,'Totaal miniemen - jongens'!B:B,1,FALSE),"")</f>
        <v/>
      </c>
      <c r="AA21" s="16"/>
      <c r="AB21" s="10"/>
      <c r="AC21" s="10"/>
      <c r="AD21" s="10"/>
      <c r="AE21" s="7"/>
      <c r="AF21" s="7"/>
      <c r="AG21" s="7"/>
      <c r="AH21" s="179" t="str">
        <f t="shared" si="3"/>
        <v/>
      </c>
    </row>
    <row r="22" spans="6:34" x14ac:dyDescent="0.3">
      <c r="F22" s="7"/>
      <c r="G22" s="166" t="str">
        <f t="shared" si="0"/>
        <v/>
      </c>
      <c r="H22" s="18" t="str">
        <f>IFERROR(VLOOKUP(A22,'Totaal pupillen - jongens'!B:B,1,FALSE),"")</f>
        <v/>
      </c>
      <c r="I22" s="16"/>
      <c r="J22" s="10"/>
      <c r="K22" s="10"/>
      <c r="L22" s="10"/>
      <c r="M22" s="7"/>
      <c r="N22" s="7"/>
      <c r="O22" s="7"/>
      <c r="P22" s="168" t="str">
        <f t="shared" si="1"/>
        <v/>
      </c>
      <c r="Q22" s="21" t="str">
        <f>IFERROR(VLOOKUP(J22,'Totaal pupillen - meisjes'!B:B,1,FALSE),"")</f>
        <v/>
      </c>
      <c r="R22" s="16"/>
      <c r="S22" s="10"/>
      <c r="T22" s="10"/>
      <c r="U22" s="10"/>
      <c r="V22" s="7"/>
      <c r="Y22" s="174" t="str">
        <f t="shared" si="2"/>
        <v/>
      </c>
      <c r="Z22" s="21" t="str">
        <f>IFERROR(VLOOKUP(S22,'Totaal miniemen - jongens'!B:B,1,FALSE),"")</f>
        <v/>
      </c>
      <c r="AA22" s="16"/>
      <c r="AB22" s="10"/>
      <c r="AC22" s="10"/>
      <c r="AD22" s="10"/>
      <c r="AE22" s="7"/>
      <c r="AF22" s="7"/>
      <c r="AG22" s="7"/>
      <c r="AH22" s="179" t="str">
        <f t="shared" si="3"/>
        <v/>
      </c>
    </row>
    <row r="23" spans="6:34" x14ac:dyDescent="0.3">
      <c r="F23" s="7"/>
      <c r="G23" s="166" t="str">
        <f t="shared" si="0"/>
        <v/>
      </c>
      <c r="H23" s="18" t="str">
        <f>IFERROR(VLOOKUP(A23,'Totaal pupillen - jongens'!B:B,1,FALSE),"")</f>
        <v/>
      </c>
      <c r="I23" s="16"/>
      <c r="J23" s="10"/>
      <c r="K23" s="10"/>
      <c r="L23" s="10"/>
      <c r="M23" s="7"/>
      <c r="N23" s="7"/>
      <c r="O23" s="7"/>
      <c r="P23" s="168" t="str">
        <f t="shared" si="1"/>
        <v/>
      </c>
      <c r="Q23" s="21" t="str">
        <f>IFERROR(VLOOKUP(J23,'Totaal pupillen - meisjes'!B:B,1,FALSE),"")</f>
        <v/>
      </c>
      <c r="R23" s="16"/>
      <c r="S23" s="10"/>
      <c r="T23" s="10"/>
      <c r="U23" s="10"/>
      <c r="V23" s="7"/>
      <c r="Y23" s="174" t="str">
        <f t="shared" si="2"/>
        <v/>
      </c>
      <c r="Z23" s="21" t="str">
        <f>IFERROR(VLOOKUP(S23,'Totaal miniemen - jongens'!B:B,1,FALSE),"")</f>
        <v/>
      </c>
      <c r="AA23" s="16"/>
      <c r="AB23" s="10"/>
      <c r="AC23" s="10"/>
      <c r="AD23" s="10"/>
      <c r="AE23" s="7"/>
      <c r="AF23" s="7"/>
      <c r="AG23" s="7"/>
      <c r="AH23" s="179" t="str">
        <f t="shared" si="3"/>
        <v/>
      </c>
    </row>
    <row r="24" spans="6:34" x14ac:dyDescent="0.3">
      <c r="F24" s="7"/>
      <c r="G24" s="166" t="str">
        <f t="shared" si="0"/>
        <v/>
      </c>
      <c r="H24" s="18" t="str">
        <f>IFERROR(VLOOKUP(A24,'Totaal pupillen - jongens'!B:B,1,FALSE),"")</f>
        <v/>
      </c>
      <c r="I24" s="16"/>
      <c r="J24" s="10"/>
      <c r="K24" s="10"/>
      <c r="L24" s="10"/>
      <c r="M24" s="7"/>
      <c r="N24" s="7"/>
      <c r="O24" s="7"/>
      <c r="P24" s="168" t="str">
        <f t="shared" si="1"/>
        <v/>
      </c>
      <c r="Q24" s="21" t="str">
        <f>IFERROR(VLOOKUP(J24,'Totaal pupillen - meisjes'!B:B,1,FALSE),"")</f>
        <v/>
      </c>
      <c r="R24" s="16"/>
      <c r="S24" s="10"/>
      <c r="T24" s="10"/>
      <c r="U24" s="10"/>
      <c r="V24" s="7"/>
      <c r="Y24" s="174" t="str">
        <f t="shared" si="2"/>
        <v/>
      </c>
      <c r="Z24" s="21" t="str">
        <f>IFERROR(VLOOKUP(S24,'Totaal miniemen - jongens'!B:B,1,FALSE),"")</f>
        <v/>
      </c>
      <c r="AA24" s="16"/>
      <c r="AB24" s="10"/>
      <c r="AC24" s="10"/>
      <c r="AD24" s="10"/>
      <c r="AE24" s="7"/>
      <c r="AF24" s="7"/>
      <c r="AG24" s="7"/>
      <c r="AH24" s="179" t="str">
        <f t="shared" si="3"/>
        <v/>
      </c>
    </row>
    <row r="25" spans="6:34" x14ac:dyDescent="0.3">
      <c r="F25" s="7"/>
      <c r="G25" s="166" t="str">
        <f t="shared" si="0"/>
        <v/>
      </c>
      <c r="H25" s="18" t="str">
        <f>IFERROR(VLOOKUP(A25,'Totaal pupillen - jongens'!B:B,1,FALSE),"")</f>
        <v/>
      </c>
      <c r="I25" s="16"/>
      <c r="J25" s="10"/>
      <c r="K25" s="10"/>
      <c r="L25" s="10"/>
      <c r="M25" s="7"/>
      <c r="N25" s="7"/>
      <c r="O25" s="7"/>
      <c r="P25" s="168" t="str">
        <f t="shared" si="1"/>
        <v/>
      </c>
      <c r="Q25" s="21" t="str">
        <f>IFERROR(VLOOKUP(J25,'Totaal pupillen - meisjes'!B:B,1,FALSE),"")</f>
        <v/>
      </c>
      <c r="R25" s="16"/>
      <c r="S25" s="10"/>
      <c r="T25" s="10"/>
      <c r="U25" s="10"/>
      <c r="V25" s="7"/>
      <c r="Y25" s="174" t="str">
        <f t="shared" si="2"/>
        <v/>
      </c>
      <c r="Z25" s="21" t="str">
        <f>IFERROR(VLOOKUP(S25,'Totaal miniemen - jongens'!B:B,1,FALSE),"")</f>
        <v/>
      </c>
      <c r="AA25" s="16"/>
      <c r="AB25" s="10"/>
      <c r="AC25" s="10"/>
      <c r="AD25" s="10"/>
      <c r="AE25" s="7"/>
      <c r="AF25" s="7"/>
      <c r="AG25" s="7"/>
      <c r="AH25" s="179" t="str">
        <f t="shared" si="3"/>
        <v/>
      </c>
    </row>
    <row r="26" spans="6:34" x14ac:dyDescent="0.3">
      <c r="F26" s="7"/>
      <c r="G26" s="166" t="str">
        <f t="shared" si="0"/>
        <v/>
      </c>
      <c r="H26" s="18" t="str">
        <f>IFERROR(VLOOKUP(A26,'Totaal pupillen - jongens'!B:B,1,FALSE),"")</f>
        <v/>
      </c>
      <c r="I26" s="16"/>
      <c r="J26" s="10"/>
      <c r="K26" s="10"/>
      <c r="L26" s="10"/>
      <c r="M26" s="7"/>
      <c r="N26" s="7"/>
      <c r="O26" s="7"/>
      <c r="P26" s="168" t="str">
        <f t="shared" si="1"/>
        <v/>
      </c>
      <c r="Q26" s="21" t="str">
        <f>IFERROR(VLOOKUP(J26,'Totaal pupillen - meisjes'!B:B,1,FALSE),"")</f>
        <v/>
      </c>
      <c r="R26" s="16"/>
      <c r="S26" s="10"/>
      <c r="T26" s="10"/>
      <c r="U26" s="10"/>
      <c r="V26" s="7"/>
      <c r="Y26" s="174" t="str">
        <f t="shared" si="2"/>
        <v/>
      </c>
      <c r="Z26" s="21" t="str">
        <f>IFERROR(VLOOKUP(S26,'Totaal miniemen - jongens'!B:B,1,FALSE),"")</f>
        <v/>
      </c>
      <c r="AA26" s="16"/>
      <c r="AB26" s="10"/>
      <c r="AC26" s="10"/>
      <c r="AD26" s="10"/>
      <c r="AE26" s="7"/>
      <c r="AF26" s="7"/>
      <c r="AG26" s="7"/>
      <c r="AH26" s="179" t="str">
        <f t="shared" si="3"/>
        <v/>
      </c>
    </row>
    <row r="27" spans="6:34" x14ac:dyDescent="0.3">
      <c r="F27" s="7"/>
      <c r="G27" s="166" t="str">
        <f t="shared" si="0"/>
        <v/>
      </c>
      <c r="H27" s="18" t="str">
        <f>IFERROR(VLOOKUP(A27,'Totaal pupillen - jongens'!B:B,1,FALSE),"")</f>
        <v/>
      </c>
      <c r="I27" s="16"/>
      <c r="J27" s="10"/>
      <c r="K27" s="10"/>
      <c r="L27" s="10"/>
      <c r="M27" s="7"/>
      <c r="N27" s="7"/>
      <c r="O27" s="7"/>
      <c r="P27" s="168" t="str">
        <f t="shared" si="1"/>
        <v/>
      </c>
      <c r="Q27" s="21" t="str">
        <f>IFERROR(VLOOKUP(J27,'Totaal pupillen - meisjes'!B:B,1,FALSE),"")</f>
        <v/>
      </c>
      <c r="R27" s="16"/>
      <c r="S27" s="10"/>
      <c r="T27" s="10"/>
      <c r="U27" s="10"/>
      <c r="V27" s="7"/>
      <c r="Y27" s="174" t="str">
        <f t="shared" si="2"/>
        <v/>
      </c>
      <c r="Z27" s="21" t="str">
        <f>IFERROR(VLOOKUP(S27,'Totaal miniemen - jongens'!B:B,1,FALSE),"")</f>
        <v/>
      </c>
      <c r="AA27" s="16"/>
      <c r="AB27" s="10"/>
      <c r="AC27" s="10"/>
      <c r="AD27" s="10"/>
      <c r="AE27" s="7"/>
      <c r="AF27" s="7"/>
      <c r="AG27" s="7"/>
      <c r="AH27" s="179" t="str">
        <f t="shared" si="3"/>
        <v/>
      </c>
    </row>
    <row r="28" spans="6:34" x14ac:dyDescent="0.3">
      <c r="F28" s="7"/>
      <c r="G28" s="166" t="str">
        <f t="shared" si="0"/>
        <v/>
      </c>
      <c r="H28" s="18" t="str">
        <f>IFERROR(VLOOKUP(A28,'Totaal pupillen - jongens'!B:B,1,FALSE),"")</f>
        <v/>
      </c>
      <c r="I28" s="16"/>
      <c r="J28" s="10"/>
      <c r="K28" s="10"/>
      <c r="L28" s="10"/>
      <c r="M28" s="7"/>
      <c r="N28" s="7"/>
      <c r="O28" s="7"/>
      <c r="P28" s="168" t="str">
        <f t="shared" si="1"/>
        <v/>
      </c>
      <c r="Q28" s="21" t="str">
        <f>IFERROR(VLOOKUP(J28,'Totaal pupillen - meisjes'!B:B,1,FALSE),"")</f>
        <v/>
      </c>
      <c r="R28" s="16"/>
      <c r="S28" s="10"/>
      <c r="T28" s="10"/>
      <c r="U28" s="10"/>
      <c r="V28" s="7"/>
      <c r="Y28" s="174" t="str">
        <f t="shared" si="2"/>
        <v/>
      </c>
      <c r="Z28" s="21" t="str">
        <f>IFERROR(VLOOKUP(S28,'Totaal miniemen - jongens'!B:B,1,FALSE),"")</f>
        <v/>
      </c>
      <c r="AA28" s="16"/>
      <c r="AB28" s="10"/>
      <c r="AC28" s="10"/>
      <c r="AD28" s="10"/>
      <c r="AE28" s="7"/>
      <c r="AF28" s="7"/>
      <c r="AG28" s="7"/>
      <c r="AH28" s="179" t="str">
        <f t="shared" si="3"/>
        <v/>
      </c>
    </row>
    <row r="29" spans="6:34" x14ac:dyDescent="0.3">
      <c r="F29" s="7"/>
      <c r="G29" s="166" t="str">
        <f t="shared" si="0"/>
        <v/>
      </c>
      <c r="H29" s="18" t="str">
        <f>IFERROR(VLOOKUP(A29,'Totaal pupillen - jongens'!B:B,1,FALSE),"")</f>
        <v/>
      </c>
      <c r="I29" s="16"/>
      <c r="J29" s="10"/>
      <c r="K29" s="10"/>
      <c r="L29" s="10"/>
      <c r="M29" s="7"/>
      <c r="N29" s="7"/>
      <c r="O29" s="7"/>
      <c r="P29" s="168" t="str">
        <f t="shared" si="1"/>
        <v/>
      </c>
      <c r="Q29" s="21" t="str">
        <f>IFERROR(VLOOKUP(J29,'Totaal pupillen - meisjes'!B:B,1,FALSE),"")</f>
        <v/>
      </c>
      <c r="R29" s="16"/>
      <c r="S29" s="10"/>
      <c r="T29" s="10"/>
      <c r="U29" s="10"/>
      <c r="V29" s="7"/>
      <c r="Y29" s="174" t="str">
        <f t="shared" si="2"/>
        <v/>
      </c>
      <c r="Z29" s="21" t="str">
        <f>IFERROR(VLOOKUP(S29,'Totaal miniemen - jongens'!B:B,1,FALSE),"")</f>
        <v/>
      </c>
      <c r="AA29" s="16"/>
      <c r="AB29" s="10"/>
      <c r="AC29" s="10"/>
      <c r="AD29" s="10"/>
      <c r="AE29" s="7"/>
      <c r="AF29" s="7"/>
      <c r="AG29" s="7"/>
      <c r="AH29" s="179" t="str">
        <f t="shared" si="3"/>
        <v/>
      </c>
    </row>
    <row r="30" spans="6:34" x14ac:dyDescent="0.3">
      <c r="F30" s="7"/>
      <c r="G30" s="166" t="str">
        <f t="shared" si="0"/>
        <v/>
      </c>
      <c r="H30" s="18" t="str">
        <f>IFERROR(VLOOKUP(A30,'Totaal pupillen - jongens'!B:B,1,FALSE),"")</f>
        <v/>
      </c>
      <c r="I30" s="16"/>
      <c r="J30" s="10"/>
      <c r="K30" s="10"/>
      <c r="L30" s="10"/>
      <c r="M30" s="7"/>
      <c r="N30" s="7"/>
      <c r="O30" s="7"/>
      <c r="P30" s="168" t="str">
        <f t="shared" si="1"/>
        <v/>
      </c>
      <c r="Q30" s="21" t="str">
        <f>IFERROR(VLOOKUP(J30,'Totaal pupillen - meisjes'!B:B,1,FALSE),"")</f>
        <v/>
      </c>
      <c r="R30" s="16"/>
      <c r="S30" s="10"/>
      <c r="T30" s="10"/>
      <c r="U30" s="10"/>
      <c r="V30" s="7"/>
      <c r="Y30" s="174" t="str">
        <f t="shared" si="2"/>
        <v/>
      </c>
      <c r="Z30" s="21" t="str">
        <f>IFERROR(VLOOKUP(S30,'Totaal miniemen - jongens'!B:B,1,FALSE),"")</f>
        <v/>
      </c>
      <c r="AA30" s="16"/>
      <c r="AB30" s="10"/>
      <c r="AC30" s="10"/>
      <c r="AD30" s="10"/>
      <c r="AE30" s="7"/>
      <c r="AF30" s="7"/>
      <c r="AG30" s="7"/>
      <c r="AH30" s="179" t="str">
        <f t="shared" si="3"/>
        <v/>
      </c>
    </row>
    <row r="31" spans="6:34" x14ac:dyDescent="0.3">
      <c r="F31" s="7"/>
      <c r="G31" s="166" t="str">
        <f t="shared" si="0"/>
        <v/>
      </c>
      <c r="H31" s="18" t="str">
        <f>IFERROR(VLOOKUP(A31,'Totaal pupillen - jongens'!B:B,1,FALSE),"")</f>
        <v/>
      </c>
      <c r="I31" s="16"/>
      <c r="J31" s="10"/>
      <c r="K31" s="10"/>
      <c r="L31" s="10"/>
      <c r="M31" s="7"/>
      <c r="N31" s="7"/>
      <c r="O31" s="7"/>
      <c r="P31" s="168" t="str">
        <f t="shared" si="1"/>
        <v/>
      </c>
      <c r="Q31" s="21" t="str">
        <f>IFERROR(VLOOKUP(J31,'Totaal pupillen - meisjes'!B:B,1,FALSE),"")</f>
        <v/>
      </c>
      <c r="R31" s="16"/>
      <c r="S31" s="10"/>
      <c r="T31" s="10"/>
      <c r="U31" s="10"/>
      <c r="V31" s="7"/>
      <c r="Y31" s="174" t="str">
        <f t="shared" si="2"/>
        <v/>
      </c>
      <c r="Z31" s="21" t="str">
        <f>IFERROR(VLOOKUP(S31,'Totaal miniemen - jongens'!B:B,1,FALSE),"")</f>
        <v/>
      </c>
      <c r="AA31" s="16"/>
      <c r="AB31" s="10"/>
      <c r="AC31" s="10"/>
      <c r="AD31" s="10"/>
      <c r="AE31" s="7"/>
      <c r="AF31" s="7"/>
      <c r="AG31" s="7"/>
      <c r="AH31" s="179" t="str">
        <f t="shared" si="3"/>
        <v/>
      </c>
    </row>
    <row r="32" spans="6:34" x14ac:dyDescent="0.3">
      <c r="F32" s="7"/>
      <c r="G32" s="166" t="str">
        <f t="shared" si="0"/>
        <v/>
      </c>
      <c r="H32" s="18" t="str">
        <f>IFERROR(VLOOKUP(A32,'Totaal pupillen - jongens'!B:B,1,FALSE),"")</f>
        <v/>
      </c>
      <c r="I32" s="16"/>
      <c r="J32" s="10"/>
      <c r="K32" s="10"/>
      <c r="L32" s="10"/>
      <c r="M32" s="7"/>
      <c r="N32" s="7"/>
      <c r="O32" s="7"/>
      <c r="P32" s="168" t="str">
        <f t="shared" si="1"/>
        <v/>
      </c>
      <c r="Q32" s="21" t="str">
        <f>IFERROR(VLOOKUP(J32,'Totaal pupillen - meisjes'!B:B,1,FALSE),"")</f>
        <v/>
      </c>
      <c r="R32" s="16"/>
      <c r="S32" s="10"/>
      <c r="T32" s="10"/>
      <c r="U32" s="10"/>
      <c r="V32" s="7"/>
      <c r="Y32" s="174" t="str">
        <f t="shared" si="2"/>
        <v/>
      </c>
      <c r="Z32" s="21" t="str">
        <f>IFERROR(VLOOKUP(S32,'Totaal miniemen - jongens'!B:B,1,FALSE),"")</f>
        <v/>
      </c>
      <c r="AA32" s="16"/>
      <c r="AB32" s="10"/>
      <c r="AC32" s="10"/>
      <c r="AD32" s="10"/>
      <c r="AE32" s="7"/>
      <c r="AF32" s="7"/>
      <c r="AG32" s="7"/>
      <c r="AH32" s="179" t="str">
        <f t="shared" si="3"/>
        <v/>
      </c>
    </row>
    <row r="33" spans="6:34" x14ac:dyDescent="0.3">
      <c r="F33" s="7"/>
      <c r="G33" s="166" t="str">
        <f t="shared" si="0"/>
        <v/>
      </c>
      <c r="H33" s="18" t="str">
        <f>IFERROR(VLOOKUP(A33,'Totaal pupillen - jongens'!B:B,1,FALSE),"")</f>
        <v/>
      </c>
      <c r="I33" s="16"/>
      <c r="J33" s="10"/>
      <c r="K33" s="10"/>
      <c r="L33" s="10"/>
      <c r="M33" s="7"/>
      <c r="N33" s="7"/>
      <c r="O33" s="7"/>
      <c r="P33" s="168" t="str">
        <f t="shared" si="1"/>
        <v/>
      </c>
      <c r="Q33" s="21" t="str">
        <f>IFERROR(VLOOKUP(J33,'Totaal pupillen - meisjes'!B:B,1,FALSE),"")</f>
        <v/>
      </c>
      <c r="R33" s="16"/>
      <c r="S33" s="10"/>
      <c r="T33" s="10"/>
      <c r="U33" s="10"/>
      <c r="V33" s="7"/>
      <c r="Y33" s="174" t="str">
        <f t="shared" si="2"/>
        <v/>
      </c>
      <c r="Z33" s="21" t="str">
        <f>IFERROR(VLOOKUP(S33,'Totaal miniemen - jongens'!B:B,1,FALSE),"")</f>
        <v/>
      </c>
      <c r="AA33" s="16"/>
      <c r="AB33" s="10"/>
      <c r="AC33" s="10"/>
      <c r="AD33" s="10"/>
      <c r="AE33" s="7"/>
      <c r="AF33" s="7"/>
      <c r="AG33" s="7"/>
      <c r="AH33" s="179" t="str">
        <f t="shared" si="3"/>
        <v/>
      </c>
    </row>
    <row r="34" spans="6:34" x14ac:dyDescent="0.3">
      <c r="F34" s="7"/>
      <c r="G34" s="166" t="str">
        <f t="shared" si="0"/>
        <v/>
      </c>
      <c r="H34" s="18" t="str">
        <f>IFERROR(VLOOKUP(A34,'Totaal pupillen - jongens'!B:B,1,FALSE),"")</f>
        <v/>
      </c>
      <c r="I34" s="16"/>
      <c r="J34" s="10"/>
      <c r="K34" s="10"/>
      <c r="L34" s="10"/>
      <c r="M34" s="7"/>
      <c r="N34" s="7"/>
      <c r="O34" s="7"/>
      <c r="P34" s="168" t="str">
        <f t="shared" si="1"/>
        <v/>
      </c>
      <c r="Q34" s="21" t="str">
        <f>IFERROR(VLOOKUP(J34,'Totaal pupillen - meisjes'!B:B,1,FALSE),"")</f>
        <v/>
      </c>
      <c r="R34" s="16"/>
      <c r="S34" s="10"/>
      <c r="T34" s="10"/>
      <c r="U34" s="10"/>
      <c r="V34" s="7"/>
      <c r="Y34" s="174" t="str">
        <f t="shared" si="2"/>
        <v/>
      </c>
      <c r="Z34" s="21" t="str">
        <f>IFERROR(VLOOKUP(S34,'Totaal miniemen - jongens'!B:B,1,FALSE),"")</f>
        <v/>
      </c>
      <c r="AA34" s="16"/>
      <c r="AB34" s="10"/>
      <c r="AC34" s="10"/>
      <c r="AD34" s="10"/>
      <c r="AE34" s="7"/>
      <c r="AF34" s="7"/>
      <c r="AG34" s="7"/>
      <c r="AH34" s="179" t="str">
        <f t="shared" si="3"/>
        <v/>
      </c>
    </row>
    <row r="35" spans="6:34" x14ac:dyDescent="0.3">
      <c r="F35" s="7"/>
      <c r="G35" s="166" t="str">
        <f t="shared" si="0"/>
        <v/>
      </c>
      <c r="H35" s="18" t="str">
        <f>IFERROR(VLOOKUP(A35,'Totaal pupillen - jongens'!B:B,1,FALSE),"")</f>
        <v/>
      </c>
      <c r="I35" s="16"/>
      <c r="J35" s="10"/>
      <c r="K35" s="10"/>
      <c r="L35" s="10"/>
      <c r="M35" s="7"/>
      <c r="N35" s="7"/>
      <c r="O35" s="7"/>
      <c r="P35" s="168" t="str">
        <f t="shared" si="1"/>
        <v/>
      </c>
      <c r="Q35" s="21" t="str">
        <f>IFERROR(VLOOKUP(J35,'Totaal pupillen - meisjes'!B:B,1,FALSE),"")</f>
        <v/>
      </c>
      <c r="R35" s="16"/>
      <c r="S35" s="10"/>
      <c r="T35" s="10"/>
      <c r="U35" s="10"/>
      <c r="V35" s="7"/>
      <c r="Y35" s="174" t="str">
        <f t="shared" si="2"/>
        <v/>
      </c>
      <c r="Z35" s="21" t="str">
        <f>IFERROR(VLOOKUP(S35,'Totaal miniemen - jongens'!B:B,1,FALSE),"")</f>
        <v/>
      </c>
      <c r="AA35" s="16"/>
      <c r="AB35" s="10"/>
      <c r="AC35" s="10"/>
      <c r="AD35" s="10"/>
      <c r="AE35" s="7"/>
      <c r="AF35" s="7"/>
      <c r="AG35" s="7"/>
      <c r="AH35" s="179" t="str">
        <f t="shared" si="3"/>
        <v/>
      </c>
    </row>
    <row r="36" spans="6:34" x14ac:dyDescent="0.3">
      <c r="F36" s="7"/>
      <c r="G36" s="166" t="str">
        <f t="shared" si="0"/>
        <v/>
      </c>
      <c r="H36" s="18" t="str">
        <f>IFERROR(VLOOKUP(A36,'Totaal pupillen - jongens'!B:B,1,FALSE),"")</f>
        <v/>
      </c>
      <c r="I36" s="16"/>
      <c r="J36" s="10"/>
      <c r="K36" s="10"/>
      <c r="L36" s="10"/>
      <c r="M36" s="7"/>
      <c r="N36" s="7"/>
      <c r="O36" s="7"/>
      <c r="P36" s="168" t="str">
        <f t="shared" si="1"/>
        <v/>
      </c>
      <c r="Q36" s="21" t="str">
        <f>IFERROR(VLOOKUP(J36,'Totaal pupillen - meisjes'!B:B,1,FALSE),"")</f>
        <v/>
      </c>
      <c r="R36" s="16"/>
      <c r="S36" s="10"/>
      <c r="T36" s="10"/>
      <c r="U36" s="10"/>
      <c r="V36" s="7"/>
      <c r="Y36" s="174" t="str">
        <f t="shared" si="2"/>
        <v/>
      </c>
      <c r="Z36" s="21" t="str">
        <f>IFERROR(VLOOKUP(S36,'Totaal miniemen - jongens'!B:B,1,FALSE),"")</f>
        <v/>
      </c>
      <c r="AA36" s="16"/>
      <c r="AB36" s="10"/>
      <c r="AC36" s="10"/>
      <c r="AD36" s="10"/>
      <c r="AE36" s="7"/>
      <c r="AF36" s="7"/>
      <c r="AG36" s="7"/>
      <c r="AH36" s="179" t="str">
        <f t="shared" si="3"/>
        <v/>
      </c>
    </row>
    <row r="37" spans="6:34" x14ac:dyDescent="0.3">
      <c r="F37" s="7"/>
      <c r="G37" s="166" t="str">
        <f t="shared" si="0"/>
        <v/>
      </c>
      <c r="H37" s="18" t="str">
        <f>IFERROR(VLOOKUP(A37,'Totaal pupillen - jongens'!B:B,1,FALSE),"")</f>
        <v/>
      </c>
      <c r="I37" s="16"/>
      <c r="J37" s="10"/>
      <c r="K37" s="10"/>
      <c r="L37" s="10"/>
      <c r="M37" s="7"/>
      <c r="N37" s="7"/>
      <c r="O37" s="7"/>
      <c r="P37" s="168" t="str">
        <f t="shared" si="1"/>
        <v/>
      </c>
      <c r="Q37" s="21" t="str">
        <f>IFERROR(VLOOKUP(J37,'Totaal pupillen - meisjes'!B:B,1,FALSE),"")</f>
        <v/>
      </c>
      <c r="R37" s="16"/>
      <c r="S37" s="10"/>
      <c r="T37" s="10"/>
      <c r="U37" s="10"/>
      <c r="V37" s="7"/>
      <c r="Y37" s="174" t="str">
        <f t="shared" si="2"/>
        <v/>
      </c>
      <c r="Z37" s="21" t="str">
        <f>IFERROR(VLOOKUP(S37,'Totaal miniemen - jongens'!B:B,1,FALSE),"")</f>
        <v/>
      </c>
      <c r="AA37" s="16"/>
      <c r="AB37" s="10"/>
      <c r="AC37" s="10"/>
      <c r="AD37" s="10"/>
      <c r="AE37" s="7"/>
      <c r="AF37" s="7"/>
      <c r="AG37" s="7"/>
      <c r="AH37" s="179" t="str">
        <f t="shared" si="3"/>
        <v/>
      </c>
    </row>
    <row r="38" spans="6:34" x14ac:dyDescent="0.3">
      <c r="F38" s="7"/>
      <c r="G38" s="166" t="str">
        <f t="shared" si="0"/>
        <v/>
      </c>
      <c r="H38" s="18" t="str">
        <f>IFERROR(VLOOKUP(A38,'Totaal pupillen - jongens'!B:B,1,FALSE),"")</f>
        <v/>
      </c>
      <c r="I38" s="16"/>
      <c r="J38" s="10"/>
      <c r="K38" s="10"/>
      <c r="L38" s="10"/>
      <c r="M38" s="7"/>
      <c r="N38" s="7"/>
      <c r="O38" s="7"/>
      <c r="P38" s="168" t="str">
        <f t="shared" si="1"/>
        <v/>
      </c>
      <c r="Q38" s="21" t="str">
        <f>IFERROR(VLOOKUP(J38,'Totaal pupillen - meisjes'!B:B,1,FALSE),"")</f>
        <v/>
      </c>
      <c r="R38" s="16"/>
      <c r="S38" s="10"/>
      <c r="T38" s="10"/>
      <c r="U38" s="10"/>
      <c r="V38" s="7"/>
      <c r="Y38" s="174" t="str">
        <f t="shared" si="2"/>
        <v/>
      </c>
      <c r="Z38" s="21" t="str">
        <f>IFERROR(VLOOKUP(S38,'Totaal miniemen - jongens'!B:B,1,FALSE),"")</f>
        <v/>
      </c>
      <c r="AA38" s="16"/>
      <c r="AB38" s="10"/>
      <c r="AC38" s="10"/>
      <c r="AD38" s="10"/>
      <c r="AE38" s="7"/>
      <c r="AF38" s="7"/>
      <c r="AG38" s="7"/>
      <c r="AH38" s="179" t="str">
        <f t="shared" si="3"/>
        <v/>
      </c>
    </row>
    <row r="39" spans="6:34" x14ac:dyDescent="0.3">
      <c r="F39" s="7"/>
      <c r="G39" s="166" t="str">
        <f t="shared" si="0"/>
        <v/>
      </c>
      <c r="H39" s="18" t="str">
        <f>IFERROR(VLOOKUP(A39,'Totaal pupillen - jongens'!B:B,1,FALSE),"")</f>
        <v/>
      </c>
      <c r="I39" s="16"/>
      <c r="J39" s="10"/>
      <c r="K39" s="10"/>
      <c r="L39" s="10"/>
      <c r="M39" s="7"/>
      <c r="N39" s="7"/>
      <c r="O39" s="7"/>
      <c r="P39" s="168" t="str">
        <f t="shared" si="1"/>
        <v/>
      </c>
      <c r="Q39" s="21" t="str">
        <f>IFERROR(VLOOKUP(J39,'Totaal pupillen - meisjes'!B:B,1,FALSE),"")</f>
        <v/>
      </c>
      <c r="R39" s="16"/>
      <c r="S39" s="10"/>
      <c r="T39" s="10"/>
      <c r="U39" s="10"/>
      <c r="V39" s="7"/>
      <c r="Y39" s="174" t="str">
        <f t="shared" si="2"/>
        <v/>
      </c>
      <c r="Z39" s="21" t="str">
        <f>IFERROR(VLOOKUP(S39,'Totaal miniemen - jongens'!B:B,1,FALSE),"")</f>
        <v/>
      </c>
      <c r="AA39" s="16"/>
      <c r="AB39" s="10"/>
      <c r="AC39" s="10"/>
      <c r="AD39" s="10"/>
      <c r="AE39" s="7"/>
      <c r="AF39" s="7"/>
      <c r="AG39" s="7"/>
      <c r="AH39" s="179" t="str">
        <f t="shared" si="3"/>
        <v/>
      </c>
    </row>
    <row r="40" spans="6:34" x14ac:dyDescent="0.3">
      <c r="F40" s="7"/>
      <c r="G40" s="166" t="str">
        <f t="shared" si="0"/>
        <v/>
      </c>
      <c r="H40" s="18" t="str">
        <f>IFERROR(VLOOKUP(A40,'Totaal pupillen - jongens'!B:B,1,FALSE),"")</f>
        <v/>
      </c>
      <c r="I40" s="16"/>
      <c r="J40" s="10"/>
      <c r="K40" s="10"/>
      <c r="L40" s="10"/>
      <c r="M40" s="7"/>
      <c r="N40" s="7"/>
      <c r="O40" s="7"/>
      <c r="P40" s="168" t="str">
        <f t="shared" si="1"/>
        <v/>
      </c>
      <c r="Q40" s="21" t="str">
        <f>IFERROR(VLOOKUP(J40,'Totaal pupillen - meisjes'!B:B,1,FALSE),"")</f>
        <v/>
      </c>
      <c r="R40" s="16"/>
      <c r="S40" s="10"/>
      <c r="T40" s="10"/>
      <c r="U40" s="10"/>
      <c r="V40" s="7"/>
      <c r="Y40" s="174" t="str">
        <f t="shared" si="2"/>
        <v/>
      </c>
      <c r="Z40" s="21" t="str">
        <f>IFERROR(VLOOKUP(S40,'Totaal miniemen - jongens'!B:B,1,FALSE),"")</f>
        <v/>
      </c>
      <c r="AA40" s="16"/>
      <c r="AB40" s="10"/>
      <c r="AC40" s="10"/>
      <c r="AD40" s="10"/>
      <c r="AE40" s="7"/>
      <c r="AF40" s="7"/>
      <c r="AG40" s="7"/>
      <c r="AH40" s="179" t="str">
        <f t="shared" si="3"/>
        <v/>
      </c>
    </row>
    <row r="41" spans="6:34" x14ac:dyDescent="0.3">
      <c r="F41" s="7"/>
      <c r="G41" s="166" t="str">
        <f t="shared" si="0"/>
        <v/>
      </c>
      <c r="H41" s="18" t="str">
        <f>IFERROR(VLOOKUP(A41,'Totaal pupillen - jongens'!B:B,1,FALSE),"")</f>
        <v/>
      </c>
      <c r="I41" s="16"/>
      <c r="J41" s="10"/>
      <c r="K41" s="10"/>
      <c r="L41" s="10"/>
      <c r="M41" s="7"/>
      <c r="N41" s="7"/>
      <c r="O41" s="7"/>
      <c r="P41" s="168" t="str">
        <f t="shared" si="1"/>
        <v/>
      </c>
      <c r="Q41" s="21" t="str">
        <f>IFERROR(VLOOKUP(J41,'Totaal pupillen - meisjes'!B:B,1,FALSE),"")</f>
        <v/>
      </c>
      <c r="R41" s="16"/>
      <c r="S41" s="10"/>
      <c r="T41" s="10"/>
      <c r="U41" s="10"/>
      <c r="V41" s="7"/>
      <c r="Y41" s="174" t="str">
        <f t="shared" si="2"/>
        <v/>
      </c>
      <c r="Z41" s="21" t="str">
        <f>IFERROR(VLOOKUP(S41,'Totaal miniemen - jongens'!B:B,1,FALSE),"")</f>
        <v/>
      </c>
      <c r="AA41" s="16"/>
      <c r="AB41" s="10"/>
      <c r="AC41" s="10"/>
      <c r="AD41" s="10"/>
      <c r="AE41" s="7"/>
      <c r="AF41" s="7"/>
      <c r="AG41" s="7"/>
      <c r="AH41" s="179" t="str">
        <f t="shared" si="3"/>
        <v/>
      </c>
    </row>
    <row r="42" spans="6:34" x14ac:dyDescent="0.3">
      <c r="F42" s="7"/>
      <c r="G42" s="166" t="str">
        <f t="shared" si="0"/>
        <v/>
      </c>
      <c r="H42" s="18" t="str">
        <f>IFERROR(VLOOKUP(A42,'Totaal pupillen - jongens'!B:B,1,FALSE),"")</f>
        <v/>
      </c>
      <c r="I42" s="16"/>
      <c r="J42" s="10"/>
      <c r="K42" s="10"/>
      <c r="L42" s="10"/>
      <c r="M42" s="7"/>
      <c r="N42" s="7"/>
      <c r="O42" s="7"/>
      <c r="P42" s="168" t="str">
        <f t="shared" si="1"/>
        <v/>
      </c>
      <c r="Q42" s="21" t="str">
        <f>IFERROR(VLOOKUP(J42,'Totaal pupillen - meisjes'!B:B,1,FALSE),"")</f>
        <v/>
      </c>
      <c r="R42" s="16"/>
      <c r="S42" s="10"/>
      <c r="T42" s="10"/>
      <c r="U42" s="10"/>
      <c r="V42" s="7"/>
      <c r="Y42" s="174" t="str">
        <f t="shared" si="2"/>
        <v/>
      </c>
      <c r="Z42" s="21" t="str">
        <f>IFERROR(VLOOKUP(S42,'Totaal miniemen - jongens'!B:B,1,FALSE),"")</f>
        <v/>
      </c>
      <c r="AA42" s="16"/>
      <c r="AB42" s="10"/>
      <c r="AC42" s="10"/>
      <c r="AD42" s="10"/>
      <c r="AE42" s="7"/>
      <c r="AF42" s="7"/>
      <c r="AG42" s="7"/>
      <c r="AH42" s="179" t="str">
        <f t="shared" si="3"/>
        <v/>
      </c>
    </row>
    <row r="43" spans="6:34" x14ac:dyDescent="0.3">
      <c r="F43" s="7"/>
      <c r="G43" s="166" t="str">
        <f t="shared" si="0"/>
        <v/>
      </c>
      <c r="H43" s="18" t="str">
        <f>IFERROR(VLOOKUP(A43,'Totaal pupillen - jongens'!B:B,1,FALSE),"")</f>
        <v/>
      </c>
      <c r="I43" s="16"/>
      <c r="J43" s="10"/>
      <c r="K43" s="10"/>
      <c r="L43" s="10"/>
      <c r="M43" s="7"/>
      <c r="N43" s="7"/>
      <c r="O43" s="7"/>
      <c r="P43" s="168" t="str">
        <f t="shared" si="1"/>
        <v/>
      </c>
      <c r="Q43" s="21" t="str">
        <f>IFERROR(VLOOKUP(J43,'Totaal pupillen - meisjes'!B:B,1,FALSE),"")</f>
        <v/>
      </c>
      <c r="R43" s="16"/>
      <c r="S43" s="10"/>
      <c r="T43" s="10"/>
      <c r="U43" s="10"/>
      <c r="V43" s="7"/>
      <c r="Y43" s="174" t="str">
        <f t="shared" si="2"/>
        <v/>
      </c>
      <c r="Z43" s="21" t="str">
        <f>IFERROR(VLOOKUP(S43,'Totaal miniemen - jongens'!B:B,1,FALSE),"")</f>
        <v/>
      </c>
      <c r="AA43" s="16"/>
      <c r="AB43" s="10"/>
      <c r="AC43" s="10"/>
      <c r="AD43" s="10"/>
      <c r="AE43" s="7"/>
      <c r="AF43" s="7"/>
      <c r="AG43" s="7"/>
      <c r="AH43" s="179" t="str">
        <f t="shared" si="3"/>
        <v/>
      </c>
    </row>
    <row r="44" spans="6:34" x14ac:dyDescent="0.3">
      <c r="F44" s="7"/>
      <c r="G44" s="166" t="str">
        <f t="shared" si="0"/>
        <v/>
      </c>
      <c r="H44" s="18" t="str">
        <f>IFERROR(VLOOKUP(A44,'Totaal pupillen - jongens'!B:B,1,FALSE),"")</f>
        <v/>
      </c>
      <c r="I44" s="16"/>
      <c r="J44" s="10"/>
      <c r="K44" s="10"/>
      <c r="L44" s="10"/>
      <c r="M44" s="7"/>
      <c r="N44" s="7"/>
      <c r="O44" s="7"/>
      <c r="P44" s="168" t="str">
        <f t="shared" si="1"/>
        <v/>
      </c>
      <c r="Q44" s="21" t="str">
        <f>IFERROR(VLOOKUP(J44,'Totaal pupillen - meisjes'!B:B,1,FALSE),"")</f>
        <v/>
      </c>
      <c r="R44" s="16"/>
      <c r="S44" s="10"/>
      <c r="T44" s="10"/>
      <c r="U44" s="10"/>
      <c r="V44" s="7"/>
      <c r="Y44" s="174" t="str">
        <f t="shared" si="2"/>
        <v/>
      </c>
      <c r="Z44" s="21" t="str">
        <f>IFERROR(VLOOKUP(S44,'Totaal miniemen - jongens'!B:B,1,FALSE),"")</f>
        <v/>
      </c>
      <c r="AA44" s="16"/>
      <c r="AB44" s="10"/>
      <c r="AC44" s="10"/>
      <c r="AD44" s="10"/>
      <c r="AE44" s="7"/>
      <c r="AF44" s="7"/>
      <c r="AG44" s="7"/>
      <c r="AH44" s="179" t="str">
        <f t="shared" si="3"/>
        <v/>
      </c>
    </row>
    <row r="45" spans="6:34" x14ac:dyDescent="0.3">
      <c r="F45" s="7"/>
      <c r="G45" s="166" t="str">
        <f t="shared" si="0"/>
        <v/>
      </c>
      <c r="H45" s="18" t="str">
        <f>IFERROR(VLOOKUP(A45,'Totaal pupillen - jongens'!B:B,1,FALSE),"")</f>
        <v/>
      </c>
      <c r="I45" s="16"/>
      <c r="J45" s="10"/>
      <c r="K45" s="10"/>
      <c r="L45" s="10"/>
      <c r="M45" s="7"/>
      <c r="N45" s="7"/>
      <c r="O45" s="7"/>
      <c r="P45" s="168" t="str">
        <f t="shared" si="1"/>
        <v/>
      </c>
      <c r="Q45" s="21" t="str">
        <f>IFERROR(VLOOKUP(J45,'Totaal pupillen - meisjes'!B:B,1,FALSE),"")</f>
        <v/>
      </c>
      <c r="R45" s="16"/>
      <c r="S45" s="10"/>
      <c r="T45" s="10"/>
      <c r="U45" s="10"/>
      <c r="V45" s="7"/>
      <c r="Y45" s="174" t="str">
        <f t="shared" si="2"/>
        <v/>
      </c>
      <c r="Z45" s="21" t="str">
        <f>IFERROR(VLOOKUP(S45,'Totaal miniemen - jongens'!B:B,1,FALSE),"")</f>
        <v/>
      </c>
      <c r="AA45" s="16"/>
      <c r="AB45" s="10"/>
      <c r="AC45" s="10"/>
      <c r="AD45" s="10"/>
      <c r="AE45" s="7"/>
      <c r="AF45" s="7"/>
      <c r="AG45" s="7"/>
      <c r="AH45" s="179" t="str">
        <f t="shared" si="3"/>
        <v/>
      </c>
    </row>
    <row r="46" spans="6:34" x14ac:dyDescent="0.3">
      <c r="F46" s="7"/>
      <c r="G46" s="166" t="str">
        <f t="shared" si="0"/>
        <v/>
      </c>
      <c r="H46" s="18" t="str">
        <f>IFERROR(VLOOKUP(A46,'Totaal pupillen - jongens'!B:B,1,FALSE),"")</f>
        <v/>
      </c>
      <c r="I46" s="16"/>
      <c r="J46" s="10"/>
      <c r="K46" s="10"/>
      <c r="L46" s="10"/>
      <c r="M46" s="7"/>
      <c r="N46" s="7"/>
      <c r="O46" s="7"/>
      <c r="P46" s="168" t="str">
        <f t="shared" si="1"/>
        <v/>
      </c>
      <c r="Q46" s="21" t="str">
        <f>IFERROR(VLOOKUP(J46,'Totaal pupillen - meisjes'!B:B,1,FALSE),"")</f>
        <v/>
      </c>
      <c r="R46" s="16"/>
      <c r="S46" s="10"/>
      <c r="T46" s="10"/>
      <c r="U46" s="10"/>
      <c r="V46" s="7"/>
      <c r="Y46" s="174" t="str">
        <f t="shared" si="2"/>
        <v/>
      </c>
      <c r="Z46" s="21" t="str">
        <f>IFERROR(VLOOKUP(S46,'Totaal miniemen - jongens'!B:B,1,FALSE),"")</f>
        <v/>
      </c>
      <c r="AA46" s="16"/>
      <c r="AB46" s="10"/>
      <c r="AC46" s="10"/>
      <c r="AD46" s="10"/>
      <c r="AE46" s="7"/>
      <c r="AF46" s="7"/>
      <c r="AG46" s="7"/>
      <c r="AH46" s="179" t="str">
        <f t="shared" si="3"/>
        <v/>
      </c>
    </row>
    <row r="47" spans="6:34" x14ac:dyDescent="0.3">
      <c r="F47" s="7"/>
      <c r="G47" s="166" t="str">
        <f t="shared" si="0"/>
        <v/>
      </c>
      <c r="H47" s="18" t="str">
        <f>IFERROR(VLOOKUP(A47,'Totaal pupillen - jongens'!B:B,1,FALSE),"")</f>
        <v/>
      </c>
      <c r="I47" s="16"/>
      <c r="J47" s="10"/>
      <c r="K47" s="10"/>
      <c r="L47" s="10"/>
      <c r="M47" s="7"/>
      <c r="N47" s="7"/>
      <c r="O47" s="7"/>
      <c r="P47" s="168" t="str">
        <f t="shared" si="1"/>
        <v/>
      </c>
      <c r="Q47" s="21" t="str">
        <f>IFERROR(VLOOKUP(J47,'Totaal pupillen - meisjes'!B:B,1,FALSE),"")</f>
        <v/>
      </c>
      <c r="R47" s="16"/>
      <c r="S47" s="10"/>
      <c r="T47" s="10"/>
      <c r="U47" s="10"/>
      <c r="V47" s="7"/>
      <c r="Y47" s="174" t="str">
        <f t="shared" si="2"/>
        <v/>
      </c>
      <c r="Z47" s="21" t="str">
        <f>IFERROR(VLOOKUP(S47,'Totaal miniemen - jongens'!B:B,1,FALSE),"")</f>
        <v/>
      </c>
      <c r="AA47" s="16"/>
      <c r="AB47" s="10"/>
      <c r="AC47" s="10"/>
      <c r="AD47" s="10"/>
      <c r="AE47" s="7"/>
      <c r="AF47" s="7"/>
      <c r="AG47" s="7"/>
      <c r="AH47" s="179" t="str">
        <f t="shared" si="3"/>
        <v/>
      </c>
    </row>
    <row r="48" spans="6:34" x14ac:dyDescent="0.3">
      <c r="F48" s="7"/>
      <c r="G48" s="166" t="str">
        <f t="shared" si="0"/>
        <v/>
      </c>
      <c r="H48" s="18" t="str">
        <f>IFERROR(VLOOKUP(A48,'Totaal pupillen - jongens'!B:B,1,FALSE),"")</f>
        <v/>
      </c>
      <c r="I48" s="16"/>
      <c r="J48" s="10"/>
      <c r="K48" s="10"/>
      <c r="L48" s="10"/>
      <c r="M48" s="7"/>
      <c r="N48" s="7"/>
      <c r="O48" s="7"/>
      <c r="P48" s="168" t="str">
        <f t="shared" si="1"/>
        <v/>
      </c>
      <c r="Q48" s="21" t="str">
        <f>IFERROR(VLOOKUP(J48,'Totaal pupillen - meisjes'!B:B,1,FALSE),"")</f>
        <v/>
      </c>
      <c r="R48" s="16"/>
      <c r="S48" s="10"/>
      <c r="T48" s="10"/>
      <c r="U48" s="10"/>
      <c r="V48" s="7"/>
      <c r="Y48" s="174" t="str">
        <f t="shared" si="2"/>
        <v/>
      </c>
      <c r="Z48" s="21" t="str">
        <f>IFERROR(VLOOKUP(S48,'Totaal miniemen - jongens'!B:B,1,FALSE),"")</f>
        <v/>
      </c>
      <c r="AA48" s="16"/>
      <c r="AB48" s="10"/>
      <c r="AC48" s="10"/>
      <c r="AD48" s="10"/>
      <c r="AE48" s="7"/>
      <c r="AF48" s="7"/>
      <c r="AG48" s="7"/>
      <c r="AH48" s="179" t="str">
        <f t="shared" si="3"/>
        <v/>
      </c>
    </row>
    <row r="49" spans="6:34" x14ac:dyDescent="0.3">
      <c r="F49" s="7"/>
      <c r="G49" s="166" t="str">
        <f t="shared" si="0"/>
        <v/>
      </c>
      <c r="H49" s="18" t="str">
        <f>IFERROR(VLOOKUP(A49,'Totaal pupillen - jongens'!B:B,1,FALSE),"")</f>
        <v/>
      </c>
      <c r="I49" s="16"/>
      <c r="J49" s="10"/>
      <c r="K49" s="10"/>
      <c r="L49" s="10"/>
      <c r="M49" s="7"/>
      <c r="N49" s="7"/>
      <c r="O49" s="7"/>
      <c r="P49" s="168" t="str">
        <f t="shared" si="1"/>
        <v/>
      </c>
      <c r="Q49" s="21" t="str">
        <f>IFERROR(VLOOKUP(J49,'Totaal pupillen - meisjes'!B:B,1,FALSE),"")</f>
        <v/>
      </c>
      <c r="R49" s="16"/>
      <c r="S49" s="10"/>
      <c r="T49" s="10"/>
      <c r="U49" s="10"/>
      <c r="V49" s="7"/>
      <c r="Y49" s="174" t="str">
        <f t="shared" si="2"/>
        <v/>
      </c>
      <c r="Z49" s="21" t="str">
        <f>IFERROR(VLOOKUP(S49,'Totaal miniemen - jongens'!B:B,1,FALSE),"")</f>
        <v/>
      </c>
      <c r="AA49" s="16"/>
      <c r="AB49" s="10"/>
      <c r="AC49" s="10"/>
      <c r="AD49" s="10"/>
      <c r="AE49" s="7"/>
      <c r="AF49" s="7"/>
      <c r="AG49" s="7"/>
      <c r="AH49" s="179" t="str">
        <f t="shared" si="3"/>
        <v/>
      </c>
    </row>
    <row r="50" spans="6:34" x14ac:dyDescent="0.3">
      <c r="F50" s="7"/>
      <c r="G50" s="7" t="str">
        <f t="shared" si="0"/>
        <v/>
      </c>
      <c r="H50" s="18" t="str">
        <f>IFERROR(VLOOKUP(A50,'Totaal pupillen - jongens'!B:B,1,FALSE),"")</f>
        <v/>
      </c>
      <c r="I50" s="16"/>
      <c r="J50" s="10"/>
      <c r="K50" s="10"/>
      <c r="L50" s="10"/>
      <c r="M50" s="7"/>
      <c r="N50" s="7"/>
      <c r="O50" s="7"/>
      <c r="P50" s="7" t="str">
        <f t="shared" si="1"/>
        <v/>
      </c>
      <c r="Q50" s="21" t="str">
        <f>IFERROR(VLOOKUP(J50,'Totaal pupillen - meisjes'!B:B,1,FALSE),"")</f>
        <v/>
      </c>
      <c r="R50" s="16"/>
      <c r="S50" s="10"/>
      <c r="T50" s="10"/>
      <c r="U50" s="10"/>
      <c r="V50" s="7"/>
      <c r="Y50" s="7" t="str">
        <f t="shared" si="2"/>
        <v/>
      </c>
      <c r="Z50" s="21" t="str">
        <f>IFERROR(VLOOKUP(S50,'Totaal miniemen - jongens'!B:B,1,FALSE),"")</f>
        <v/>
      </c>
      <c r="AA50" s="16"/>
      <c r="AB50" s="10"/>
      <c r="AC50" s="10"/>
      <c r="AD50" s="10"/>
      <c r="AE50" s="7"/>
      <c r="AF50" s="7"/>
      <c r="AG50" s="7"/>
      <c r="AH50" s="7" t="str">
        <f t="shared" si="3"/>
        <v/>
      </c>
    </row>
    <row r="51" spans="6:34" x14ac:dyDescent="0.3">
      <c r="F51" s="7"/>
      <c r="G51" s="7" t="str">
        <f t="shared" si="0"/>
        <v/>
      </c>
      <c r="H51" s="18" t="str">
        <f>IFERROR(VLOOKUP(A51,'Totaal pupillen - jongens'!B:B,1,FALSE),"")</f>
        <v/>
      </c>
      <c r="I51" s="16"/>
      <c r="J51" s="10"/>
      <c r="K51" s="10"/>
      <c r="L51" s="10"/>
      <c r="M51" s="7"/>
      <c r="N51" s="7"/>
      <c r="O51" s="7"/>
      <c r="P51" s="7" t="str">
        <f t="shared" si="1"/>
        <v/>
      </c>
      <c r="Q51" s="21" t="str">
        <f>IFERROR(VLOOKUP(J51,'Totaal pupillen - meisjes'!B:B,1,FALSE),"")</f>
        <v/>
      </c>
      <c r="R51" s="16"/>
      <c r="S51" s="10"/>
      <c r="T51" s="10"/>
      <c r="U51" s="10"/>
      <c r="V51" s="7"/>
      <c r="Y51" s="7" t="str">
        <f t="shared" si="2"/>
        <v/>
      </c>
      <c r="Z51" s="21" t="str">
        <f>IFERROR(VLOOKUP(S51,'Totaal miniemen - jongens'!B:B,1,FALSE),"")</f>
        <v/>
      </c>
      <c r="AA51" s="16"/>
      <c r="AB51" s="10"/>
      <c r="AC51" s="10"/>
      <c r="AD51" s="10"/>
      <c r="AE51" s="7"/>
      <c r="AF51" s="7"/>
      <c r="AG51" s="7"/>
      <c r="AH51" s="7" t="str">
        <f t="shared" si="3"/>
        <v/>
      </c>
    </row>
    <row r="52" spans="6:34" x14ac:dyDescent="0.3">
      <c r="F52" s="7"/>
      <c r="G52" s="7" t="str">
        <f t="shared" si="0"/>
        <v/>
      </c>
      <c r="H52" s="18" t="str">
        <f>IFERROR(VLOOKUP(A52,'Totaal pupillen - jongens'!B:B,1,FALSE),"")</f>
        <v/>
      </c>
      <c r="I52" s="16"/>
      <c r="J52" s="10"/>
      <c r="K52" s="10"/>
      <c r="L52" s="10"/>
      <c r="M52" s="7"/>
      <c r="N52" s="7"/>
      <c r="O52" s="7"/>
      <c r="P52" s="7" t="str">
        <f t="shared" si="1"/>
        <v/>
      </c>
      <c r="Q52" s="21" t="str">
        <f>IFERROR(VLOOKUP(J52,'Totaal pupillen - meisjes'!B:B,1,FALSE),"")</f>
        <v/>
      </c>
      <c r="R52" s="16"/>
      <c r="S52" s="10"/>
      <c r="T52" s="10"/>
      <c r="U52" s="10"/>
      <c r="V52" s="7"/>
      <c r="Y52" s="7" t="str">
        <f t="shared" si="2"/>
        <v/>
      </c>
      <c r="Z52" s="21" t="str">
        <f>IFERROR(VLOOKUP(S52,'Totaal miniemen - jongens'!B:B,1,FALSE),"")</f>
        <v/>
      </c>
      <c r="AA52" s="16"/>
      <c r="AB52" s="10"/>
      <c r="AC52" s="10"/>
      <c r="AD52" s="10"/>
      <c r="AE52" s="7"/>
      <c r="AF52" s="7"/>
      <c r="AG52" s="7"/>
      <c r="AH52" s="7" t="str">
        <f t="shared" si="3"/>
        <v/>
      </c>
    </row>
    <row r="53" spans="6:34" x14ac:dyDescent="0.3">
      <c r="F53" s="7"/>
      <c r="G53" s="7" t="str">
        <f t="shared" si="0"/>
        <v/>
      </c>
      <c r="H53" s="18" t="str">
        <f>IFERROR(VLOOKUP(A53,'Totaal pupillen - jongens'!B:B,1,FALSE),"")</f>
        <v/>
      </c>
      <c r="I53" s="16"/>
      <c r="J53" s="10"/>
      <c r="K53" s="10"/>
      <c r="L53" s="10"/>
      <c r="M53" s="7"/>
      <c r="N53" s="7"/>
      <c r="O53" s="7"/>
      <c r="P53" s="7" t="str">
        <f t="shared" si="1"/>
        <v/>
      </c>
      <c r="Q53" s="21" t="str">
        <f>IFERROR(VLOOKUP(J53,'Totaal pupillen - meisjes'!B:B,1,FALSE),"")</f>
        <v/>
      </c>
      <c r="R53" s="16"/>
      <c r="S53" s="10"/>
      <c r="T53" s="10"/>
      <c r="U53" s="10"/>
      <c r="V53" s="7"/>
      <c r="Y53" s="7" t="str">
        <f t="shared" si="2"/>
        <v/>
      </c>
      <c r="Z53" s="21" t="str">
        <f>IFERROR(VLOOKUP(S53,'Totaal miniemen - jongens'!B:B,1,FALSE),"")</f>
        <v/>
      </c>
      <c r="AA53" s="16"/>
      <c r="AB53" s="10"/>
      <c r="AC53" s="10"/>
      <c r="AD53" s="10"/>
      <c r="AE53" s="7"/>
      <c r="AF53" s="7"/>
      <c r="AG53" s="7"/>
      <c r="AH53" s="7" t="str">
        <f t="shared" si="3"/>
        <v/>
      </c>
    </row>
    <row r="54" spans="6:34" x14ac:dyDescent="0.3">
      <c r="F54" s="7"/>
      <c r="G54" s="7" t="str">
        <f t="shared" si="0"/>
        <v/>
      </c>
      <c r="H54" s="18" t="str">
        <f>IFERROR(VLOOKUP(A54,'Totaal pupillen - jongens'!B:B,1,FALSE),"")</f>
        <v/>
      </c>
      <c r="I54" s="16"/>
      <c r="J54" s="10"/>
      <c r="K54" s="10"/>
      <c r="L54" s="10"/>
      <c r="M54" s="7"/>
      <c r="N54" s="7"/>
      <c r="O54" s="7"/>
      <c r="P54" s="7" t="str">
        <f t="shared" si="1"/>
        <v/>
      </c>
      <c r="Q54" s="21" t="str">
        <f>IFERROR(VLOOKUP(J54,'Totaal pupillen - meisjes'!B:B,1,FALSE),"")</f>
        <v/>
      </c>
      <c r="R54" s="16"/>
      <c r="S54" s="10"/>
      <c r="T54" s="10"/>
      <c r="U54" s="10"/>
      <c r="V54" s="7"/>
      <c r="Y54" s="7" t="str">
        <f t="shared" si="2"/>
        <v/>
      </c>
      <c r="Z54" s="21" t="str">
        <f>IFERROR(VLOOKUP(S54,'Totaal miniemen - jongens'!B:B,1,FALSE),"")</f>
        <v/>
      </c>
      <c r="AA54" s="16"/>
      <c r="AB54" s="10"/>
      <c r="AC54" s="10"/>
      <c r="AD54" s="10"/>
      <c r="AE54" s="7"/>
      <c r="AF54" s="7"/>
      <c r="AG54" s="7"/>
      <c r="AH54" s="7" t="str">
        <f t="shared" si="3"/>
        <v/>
      </c>
    </row>
    <row r="55" spans="6:34" x14ac:dyDescent="0.3">
      <c r="F55" s="7"/>
      <c r="G55" s="7" t="str">
        <f t="shared" si="0"/>
        <v/>
      </c>
      <c r="H55" s="18" t="str">
        <f>IFERROR(VLOOKUP(A55,'Totaal pupillen - jongens'!B:B,1,FALSE),"")</f>
        <v/>
      </c>
      <c r="I55" s="16"/>
      <c r="J55" s="10"/>
      <c r="K55" s="10"/>
      <c r="L55" s="10"/>
      <c r="M55" s="7"/>
      <c r="N55" s="7"/>
      <c r="O55" s="7"/>
      <c r="P55" s="7" t="str">
        <f t="shared" si="1"/>
        <v/>
      </c>
      <c r="Q55" s="21" t="str">
        <f>IFERROR(VLOOKUP(J55,'Totaal pupillen - meisjes'!B:B,1,FALSE),"")</f>
        <v/>
      </c>
      <c r="R55" s="16"/>
      <c r="S55" s="10"/>
      <c r="T55" s="10"/>
      <c r="U55" s="10"/>
      <c r="V55" s="7"/>
      <c r="Y55" s="7" t="str">
        <f t="shared" si="2"/>
        <v/>
      </c>
      <c r="Z55" s="21" t="str">
        <f>IFERROR(VLOOKUP(S55,'Totaal miniemen - jongens'!B:B,1,FALSE),"")</f>
        <v/>
      </c>
      <c r="AA55" s="16"/>
      <c r="AB55" s="10"/>
      <c r="AC55" s="10"/>
      <c r="AD55" s="10"/>
      <c r="AE55" s="7"/>
      <c r="AF55" s="7"/>
      <c r="AG55" s="7"/>
      <c r="AH55" s="7" t="str">
        <f t="shared" si="3"/>
        <v/>
      </c>
    </row>
    <row r="56" spans="6:34" x14ac:dyDescent="0.3">
      <c r="F56" s="7"/>
      <c r="G56" s="7" t="str">
        <f t="shared" si="0"/>
        <v/>
      </c>
      <c r="H56" s="18" t="str">
        <f>IFERROR(VLOOKUP(A56,'Totaal pupillen - jongens'!B:B,1,FALSE),"")</f>
        <v/>
      </c>
      <c r="I56" s="16"/>
      <c r="J56" s="10"/>
      <c r="K56" s="10"/>
      <c r="L56" s="10"/>
      <c r="M56" s="7"/>
      <c r="N56" s="7"/>
      <c r="O56" s="7"/>
      <c r="P56" s="7" t="str">
        <f t="shared" si="1"/>
        <v/>
      </c>
      <c r="Q56" s="21" t="str">
        <f>IFERROR(VLOOKUP(J56,'Totaal pupillen - meisjes'!B:B,1,FALSE),"")</f>
        <v/>
      </c>
      <c r="R56" s="16"/>
      <c r="S56" s="10"/>
      <c r="T56" s="10"/>
      <c r="U56" s="10"/>
      <c r="V56" s="7"/>
      <c r="Y56" s="7" t="str">
        <f t="shared" si="2"/>
        <v/>
      </c>
      <c r="Z56" s="21" t="str">
        <f>IFERROR(VLOOKUP(S56,'Totaal miniemen - jongens'!B:B,1,FALSE),"")</f>
        <v/>
      </c>
      <c r="AA56" s="16"/>
      <c r="AB56" s="10"/>
      <c r="AC56" s="10"/>
      <c r="AD56" s="10"/>
      <c r="AE56" s="7"/>
      <c r="AF56" s="7"/>
      <c r="AG56" s="7"/>
      <c r="AH56" s="7" t="str">
        <f t="shared" si="3"/>
        <v/>
      </c>
    </row>
    <row r="57" spans="6:34" x14ac:dyDescent="0.3">
      <c r="F57" s="7"/>
      <c r="G57" s="7" t="str">
        <f t="shared" si="0"/>
        <v/>
      </c>
      <c r="H57" s="18" t="str">
        <f>IFERROR(VLOOKUP(A57,'Totaal pupillen - jongens'!B:B,1,FALSE),"")</f>
        <v/>
      </c>
      <c r="I57" s="16"/>
      <c r="J57" s="10"/>
      <c r="K57" s="10"/>
      <c r="L57" s="10"/>
      <c r="M57" s="7"/>
      <c r="N57" s="7"/>
      <c r="O57" s="7"/>
      <c r="P57" s="7" t="str">
        <f t="shared" si="1"/>
        <v/>
      </c>
      <c r="Q57" s="21" t="str">
        <f>IFERROR(VLOOKUP(J57,'Totaal pupillen - meisjes'!B:B,1,FALSE),"")</f>
        <v/>
      </c>
      <c r="R57" s="16"/>
      <c r="S57" s="10"/>
      <c r="T57" s="10"/>
      <c r="U57" s="10"/>
      <c r="V57" s="7"/>
      <c r="Y57" s="7" t="str">
        <f t="shared" si="2"/>
        <v/>
      </c>
      <c r="Z57" s="21" t="str">
        <f>IFERROR(VLOOKUP(S57,'Totaal miniemen - jongens'!B:B,1,FALSE),"")</f>
        <v/>
      </c>
      <c r="AA57" s="16"/>
      <c r="AB57" s="10"/>
      <c r="AC57" s="10"/>
      <c r="AD57" s="10"/>
      <c r="AE57" s="7"/>
      <c r="AF57" s="7"/>
      <c r="AG57" s="7"/>
      <c r="AH57" s="7" t="str">
        <f t="shared" si="3"/>
        <v/>
      </c>
    </row>
    <row r="58" spans="6:34" x14ac:dyDescent="0.3">
      <c r="F58" s="7"/>
      <c r="G58" s="7" t="str">
        <f t="shared" si="0"/>
        <v/>
      </c>
      <c r="H58" s="18" t="str">
        <f>IFERROR(VLOOKUP(A58,'Totaal pupillen - jongens'!B:B,1,FALSE),"")</f>
        <v/>
      </c>
      <c r="I58" s="16"/>
      <c r="J58" s="10"/>
      <c r="K58" s="10"/>
      <c r="L58" s="10"/>
      <c r="M58" s="7"/>
      <c r="N58" s="7"/>
      <c r="O58" s="7"/>
      <c r="P58" s="7" t="str">
        <f t="shared" si="1"/>
        <v/>
      </c>
      <c r="Q58" s="21" t="str">
        <f>IFERROR(VLOOKUP(J58,'Totaal pupillen - meisjes'!B:B,1,FALSE),"")</f>
        <v/>
      </c>
      <c r="R58" s="16"/>
      <c r="S58" s="10"/>
      <c r="T58" s="10"/>
      <c r="U58" s="10"/>
      <c r="V58" s="7"/>
      <c r="Y58" s="7" t="str">
        <f t="shared" si="2"/>
        <v/>
      </c>
      <c r="Z58" s="21" t="str">
        <f>IFERROR(VLOOKUP(S58,'Totaal miniemen - jongens'!B:B,1,FALSE),"")</f>
        <v/>
      </c>
      <c r="AA58" s="16"/>
      <c r="AB58" s="10"/>
      <c r="AC58" s="10"/>
      <c r="AD58" s="10"/>
      <c r="AE58" s="7"/>
      <c r="AF58" s="7"/>
      <c r="AG58" s="7"/>
      <c r="AH58" s="7" t="str">
        <f t="shared" si="3"/>
        <v/>
      </c>
    </row>
    <row r="59" spans="6:34" x14ac:dyDescent="0.3">
      <c r="F59" s="7"/>
      <c r="G59" s="7" t="str">
        <f t="shared" si="0"/>
        <v/>
      </c>
      <c r="H59" s="18" t="str">
        <f>IFERROR(VLOOKUP(A59,'Totaal pupillen - jongens'!B:B,1,FALSE),"")</f>
        <v/>
      </c>
      <c r="I59" s="16"/>
      <c r="J59" s="10"/>
      <c r="K59" s="10"/>
      <c r="L59" s="10"/>
      <c r="M59" s="7"/>
      <c r="N59" s="7"/>
      <c r="O59" s="7"/>
      <c r="P59" s="7" t="str">
        <f t="shared" si="1"/>
        <v/>
      </c>
      <c r="Q59" s="21" t="str">
        <f>IFERROR(VLOOKUP(J59,'Totaal pupillen - meisjes'!B:B,1,FALSE),"")</f>
        <v/>
      </c>
      <c r="R59" s="16"/>
      <c r="S59" s="10"/>
      <c r="T59" s="10"/>
      <c r="U59" s="10"/>
      <c r="V59" s="7"/>
      <c r="Y59" s="7" t="str">
        <f t="shared" si="2"/>
        <v/>
      </c>
      <c r="Z59" s="21" t="str">
        <f>IFERROR(VLOOKUP(S59,'Totaal miniemen - jongens'!B:B,1,FALSE),"")</f>
        <v/>
      </c>
      <c r="AA59" s="16"/>
      <c r="AB59" s="10"/>
      <c r="AC59" s="10"/>
      <c r="AD59" s="10"/>
      <c r="AE59" s="7"/>
      <c r="AF59" s="7"/>
      <c r="AG59" s="7"/>
      <c r="AH59" s="7" t="str">
        <f t="shared" si="3"/>
        <v/>
      </c>
    </row>
    <row r="60" spans="6:34" x14ac:dyDescent="0.3">
      <c r="F60" s="7"/>
      <c r="G60" s="7" t="str">
        <f t="shared" si="0"/>
        <v/>
      </c>
      <c r="H60" s="18" t="str">
        <f>IFERROR(VLOOKUP(A60,'Totaal pupillen - jongens'!B:B,1,FALSE),"")</f>
        <v/>
      </c>
      <c r="I60" s="16"/>
      <c r="J60" s="10"/>
      <c r="K60" s="10"/>
      <c r="L60" s="10"/>
      <c r="M60" s="7"/>
      <c r="N60" s="7"/>
      <c r="O60" s="7"/>
      <c r="P60" s="7" t="str">
        <f t="shared" si="1"/>
        <v/>
      </c>
      <c r="Q60" s="21" t="str">
        <f>IFERROR(VLOOKUP(J60,'Totaal pupillen - meisjes'!B:B,1,FALSE),"")</f>
        <v/>
      </c>
      <c r="R60" s="16"/>
      <c r="S60" s="10"/>
      <c r="T60" s="10"/>
      <c r="U60" s="10"/>
      <c r="V60" s="7"/>
      <c r="Y60" s="7" t="str">
        <f t="shared" si="2"/>
        <v/>
      </c>
      <c r="Z60" s="21" t="str">
        <f>IFERROR(VLOOKUP(S60,'Totaal miniemen - jongens'!B:B,1,FALSE),"")</f>
        <v/>
      </c>
      <c r="AA60" s="16"/>
      <c r="AB60" s="10"/>
      <c r="AC60" s="10"/>
      <c r="AD60" s="10"/>
      <c r="AE60" s="7"/>
      <c r="AF60" s="7"/>
      <c r="AG60" s="7"/>
      <c r="AH60" s="7" t="str">
        <f t="shared" si="3"/>
        <v/>
      </c>
    </row>
    <row r="61" spans="6:34" x14ac:dyDescent="0.3">
      <c r="F61" s="7"/>
      <c r="G61" s="7" t="str">
        <f t="shared" si="0"/>
        <v/>
      </c>
      <c r="H61" s="18" t="str">
        <f>IFERROR(VLOOKUP(A61,'Totaal pupillen - jongens'!B:B,1,FALSE),"")</f>
        <v/>
      </c>
      <c r="I61" s="16"/>
      <c r="J61" s="10"/>
      <c r="K61" s="10"/>
      <c r="L61" s="10"/>
      <c r="M61" s="7"/>
      <c r="N61" s="7"/>
      <c r="O61" s="7"/>
      <c r="P61" s="7" t="str">
        <f t="shared" si="1"/>
        <v/>
      </c>
      <c r="Q61" s="21" t="str">
        <f>IFERROR(VLOOKUP(J61,'Totaal pupillen - meisjes'!B:B,1,FALSE),"")</f>
        <v/>
      </c>
      <c r="R61" s="16"/>
      <c r="S61" s="10"/>
      <c r="T61" s="10"/>
      <c r="U61" s="10"/>
      <c r="V61" s="7"/>
      <c r="Y61" s="7" t="str">
        <f t="shared" si="2"/>
        <v/>
      </c>
      <c r="Z61" s="21" t="str">
        <f>IFERROR(VLOOKUP(S61,'Totaal miniemen - jongens'!B:B,1,FALSE),"")</f>
        <v/>
      </c>
      <c r="AA61" s="16"/>
      <c r="AB61" s="10"/>
      <c r="AC61" s="10"/>
      <c r="AD61" s="10"/>
      <c r="AE61" s="7"/>
      <c r="AF61" s="7"/>
      <c r="AG61" s="7"/>
      <c r="AH61" s="7" t="str">
        <f t="shared" si="3"/>
        <v/>
      </c>
    </row>
    <row r="62" spans="6:34" x14ac:dyDescent="0.3">
      <c r="F62" s="7"/>
      <c r="G62" s="7" t="str">
        <f t="shared" si="0"/>
        <v/>
      </c>
      <c r="H62" s="18" t="str">
        <f>IFERROR(VLOOKUP(A62,'Totaal pupillen - jongens'!B:B,1,FALSE),"")</f>
        <v/>
      </c>
      <c r="I62" s="16"/>
      <c r="J62" s="10"/>
      <c r="K62" s="10"/>
      <c r="L62" s="10"/>
      <c r="M62" s="7"/>
      <c r="N62" s="7"/>
      <c r="O62" s="7"/>
      <c r="P62" s="7" t="str">
        <f t="shared" si="1"/>
        <v/>
      </c>
      <c r="Q62" s="21" t="str">
        <f>IFERROR(VLOOKUP(J62,'Totaal pupillen - meisjes'!B:B,1,FALSE),"")</f>
        <v/>
      </c>
      <c r="R62" s="16"/>
      <c r="S62" s="10"/>
      <c r="T62" s="10"/>
      <c r="U62" s="10"/>
      <c r="V62" s="7"/>
      <c r="Y62" s="7" t="str">
        <f t="shared" si="2"/>
        <v/>
      </c>
      <c r="Z62" s="21" t="str">
        <f>IFERROR(VLOOKUP(S62,'Totaal miniemen - jongens'!B:B,1,FALSE),"")</f>
        <v/>
      </c>
      <c r="AA62" s="16"/>
      <c r="AB62" s="10"/>
      <c r="AC62" s="10"/>
      <c r="AD62" s="10"/>
      <c r="AE62" s="7"/>
      <c r="AF62" s="7"/>
      <c r="AG62" s="7"/>
      <c r="AH62" s="7" t="str">
        <f t="shared" si="3"/>
        <v/>
      </c>
    </row>
    <row r="63" spans="6:34" x14ac:dyDescent="0.3">
      <c r="F63" s="7"/>
      <c r="G63" s="7" t="str">
        <f t="shared" si="0"/>
        <v/>
      </c>
      <c r="H63" s="18" t="str">
        <f>IFERROR(VLOOKUP(A63,'Totaal pupillen - jongens'!B:B,1,FALSE),"")</f>
        <v/>
      </c>
      <c r="I63" s="16"/>
      <c r="J63" s="10"/>
      <c r="K63" s="10"/>
      <c r="L63" s="10"/>
      <c r="M63" s="7"/>
      <c r="N63" s="7"/>
      <c r="O63" s="7"/>
      <c r="P63" s="7" t="str">
        <f t="shared" si="1"/>
        <v/>
      </c>
      <c r="Q63" s="21" t="str">
        <f>IFERROR(VLOOKUP(J63,'Totaal pupillen - meisjes'!B:B,1,FALSE),"")</f>
        <v/>
      </c>
      <c r="R63" s="16"/>
      <c r="S63" s="10"/>
      <c r="T63" s="10"/>
      <c r="U63" s="10"/>
      <c r="V63" s="7"/>
      <c r="Y63" s="7" t="str">
        <f t="shared" si="2"/>
        <v/>
      </c>
      <c r="Z63" s="21" t="str">
        <f>IFERROR(VLOOKUP(S63,'Totaal miniemen - jongens'!B:B,1,FALSE),"")</f>
        <v/>
      </c>
      <c r="AA63" s="16"/>
      <c r="AB63" s="10"/>
      <c r="AC63" s="10"/>
      <c r="AD63" s="10"/>
      <c r="AE63" s="7"/>
      <c r="AF63" s="7"/>
      <c r="AG63" s="7"/>
      <c r="AH63" s="7" t="str">
        <f t="shared" si="3"/>
        <v/>
      </c>
    </row>
    <row r="64" spans="6:34" x14ac:dyDescent="0.3">
      <c r="F64" s="7"/>
      <c r="G64" s="7" t="str">
        <f t="shared" si="0"/>
        <v/>
      </c>
      <c r="H64" s="18" t="str">
        <f>IFERROR(VLOOKUP(A64,'Totaal pupillen - jongens'!B:B,1,FALSE),"")</f>
        <v/>
      </c>
      <c r="I64" s="16"/>
      <c r="J64" s="10"/>
      <c r="K64" s="10"/>
      <c r="L64" s="10"/>
      <c r="M64" s="7"/>
      <c r="N64" s="7"/>
      <c r="O64" s="7"/>
      <c r="P64" s="7" t="str">
        <f t="shared" si="1"/>
        <v/>
      </c>
      <c r="Q64" s="21" t="str">
        <f>IFERROR(VLOOKUP(J64,'Totaal pupillen - meisjes'!B:B,1,FALSE),"")</f>
        <v/>
      </c>
      <c r="R64" s="16"/>
      <c r="S64" s="10"/>
      <c r="T64" s="10"/>
      <c r="U64" s="10"/>
      <c r="V64" s="7"/>
      <c r="Y64" s="7" t="str">
        <f t="shared" si="2"/>
        <v/>
      </c>
      <c r="Z64" s="21" t="str">
        <f>IFERROR(VLOOKUP(S64,'Totaal miniemen - jongens'!B:B,1,FALSE),"")</f>
        <v/>
      </c>
      <c r="AA64" s="16"/>
      <c r="AB64" s="10"/>
      <c r="AC64" s="10"/>
      <c r="AD64" s="10"/>
      <c r="AE64" s="7"/>
      <c r="AF64" s="7"/>
      <c r="AG64" s="7"/>
      <c r="AH64" s="7" t="str">
        <f t="shared" si="3"/>
        <v/>
      </c>
    </row>
    <row r="65" spans="6:34" x14ac:dyDescent="0.3">
      <c r="F65" s="7"/>
      <c r="G65" s="7" t="str">
        <f t="shared" si="0"/>
        <v/>
      </c>
      <c r="H65" s="18" t="str">
        <f>IFERROR(VLOOKUP(A65,'Totaal pupillen - jongens'!B:B,1,FALSE),"")</f>
        <v/>
      </c>
      <c r="I65" s="16"/>
      <c r="J65" s="10"/>
      <c r="K65" s="10"/>
      <c r="L65" s="10"/>
      <c r="M65" s="7"/>
      <c r="N65" s="7"/>
      <c r="O65" s="7"/>
      <c r="P65" s="7" t="str">
        <f t="shared" si="1"/>
        <v/>
      </c>
      <c r="Q65" s="21" t="str">
        <f>IFERROR(VLOOKUP(J65,'Totaal pupillen - meisjes'!B:B,1,FALSE),"")</f>
        <v/>
      </c>
      <c r="R65" s="16"/>
      <c r="S65" s="10"/>
      <c r="T65" s="10"/>
      <c r="U65" s="10"/>
      <c r="V65" s="7"/>
      <c r="Y65" s="7" t="str">
        <f t="shared" si="2"/>
        <v/>
      </c>
      <c r="Z65" s="21" t="str">
        <f>IFERROR(VLOOKUP(S65,'Totaal miniemen - jongens'!B:B,1,FALSE),"")</f>
        <v/>
      </c>
      <c r="AA65" s="16"/>
      <c r="AB65" s="10"/>
      <c r="AC65" s="10"/>
      <c r="AD65" s="10"/>
      <c r="AE65" s="7"/>
      <c r="AF65" s="7"/>
      <c r="AG65" s="7"/>
      <c r="AH65" s="7" t="str">
        <f t="shared" si="3"/>
        <v/>
      </c>
    </row>
    <row r="66" spans="6:34" x14ac:dyDescent="0.3">
      <c r="F66" s="7"/>
      <c r="G66" s="7" t="str">
        <f t="shared" si="0"/>
        <v/>
      </c>
      <c r="H66" s="18" t="str">
        <f>IFERROR(VLOOKUP(A66,'Totaal pupillen - jongens'!B:B,1,FALSE),"")</f>
        <v/>
      </c>
      <c r="I66" s="16"/>
      <c r="J66" s="10"/>
      <c r="K66" s="10"/>
      <c r="L66" s="10"/>
      <c r="M66" s="7"/>
      <c r="N66" s="7"/>
      <c r="O66" s="7"/>
      <c r="P66" s="7" t="str">
        <f t="shared" si="1"/>
        <v/>
      </c>
      <c r="Q66" s="21" t="str">
        <f>IFERROR(VLOOKUP(J66,'Totaal pupillen - meisjes'!B:B,1,FALSE),"")</f>
        <v/>
      </c>
      <c r="R66" s="16"/>
      <c r="S66" s="10"/>
      <c r="T66" s="10"/>
      <c r="U66" s="10"/>
      <c r="V66" s="7"/>
      <c r="Y66" s="7" t="str">
        <f t="shared" si="2"/>
        <v/>
      </c>
      <c r="Z66" s="21" t="str">
        <f>IFERROR(VLOOKUP(S66,'Totaal miniemen - jongens'!B:B,1,FALSE),"")</f>
        <v/>
      </c>
      <c r="AA66" s="16"/>
      <c r="AB66" s="10"/>
      <c r="AC66" s="10"/>
      <c r="AD66" s="10"/>
      <c r="AE66" s="7"/>
      <c r="AF66" s="7"/>
      <c r="AG66" s="7"/>
      <c r="AH66" s="7" t="str">
        <f t="shared" si="3"/>
        <v/>
      </c>
    </row>
    <row r="67" spans="6:34" x14ac:dyDescent="0.3">
      <c r="F67" s="7"/>
      <c r="G67" s="7" t="str">
        <f t="shared" si="0"/>
        <v/>
      </c>
      <c r="H67" s="18" t="str">
        <f>IFERROR(VLOOKUP(A67,'Totaal pupillen - jongens'!B:B,1,FALSE),"")</f>
        <v/>
      </c>
      <c r="I67" s="16"/>
      <c r="J67" s="10"/>
      <c r="K67" s="10"/>
      <c r="L67" s="10"/>
      <c r="M67" s="7"/>
      <c r="N67" s="7"/>
      <c r="O67" s="7"/>
      <c r="P67" s="7" t="str">
        <f t="shared" si="1"/>
        <v/>
      </c>
      <c r="Q67" s="21" t="str">
        <f>IFERROR(VLOOKUP(J67,'Totaal pupillen - meisjes'!B:B,1,FALSE),"")</f>
        <v/>
      </c>
      <c r="R67" s="16"/>
      <c r="S67" s="10"/>
      <c r="T67" s="10"/>
      <c r="U67" s="10"/>
      <c r="V67" s="7"/>
      <c r="Y67" s="7" t="str">
        <f t="shared" si="2"/>
        <v/>
      </c>
      <c r="Z67" s="21" t="str">
        <f>IFERROR(VLOOKUP(S67,'Totaal miniemen - jongens'!B:B,1,FALSE),"")</f>
        <v/>
      </c>
      <c r="AA67" s="16"/>
      <c r="AB67" s="10"/>
      <c r="AC67" s="10"/>
      <c r="AD67" s="10"/>
      <c r="AE67" s="7"/>
      <c r="AF67" s="7"/>
      <c r="AG67" s="7"/>
      <c r="AH67" s="7" t="str">
        <f t="shared" si="3"/>
        <v/>
      </c>
    </row>
    <row r="68" spans="6:34" x14ac:dyDescent="0.3">
      <c r="F68" s="7"/>
      <c r="G68" s="7" t="str">
        <f t="shared" ref="G68:G131" si="4">IF(SUM(D68:F68)&gt;0,SUM(D68:F68),"")</f>
        <v/>
      </c>
      <c r="H68" s="18" t="str">
        <f>IFERROR(VLOOKUP(A68,'Totaal pupillen - jongens'!B:B,1,FALSE),"")</f>
        <v/>
      </c>
      <c r="I68" s="16"/>
      <c r="J68" s="10"/>
      <c r="K68" s="10"/>
      <c r="L68" s="10"/>
      <c r="M68" s="7"/>
      <c r="N68" s="7"/>
      <c r="O68" s="7"/>
      <c r="P68" s="7" t="str">
        <f t="shared" ref="P68:P131" si="5">IF(SUM(M68:O68)&gt;0,SUM(M68:O68),"")</f>
        <v/>
      </c>
      <c r="Q68" s="21" t="str">
        <f>IFERROR(VLOOKUP(J68,'Totaal pupillen - meisjes'!B:B,1,FALSE),"")</f>
        <v/>
      </c>
      <c r="R68" s="16"/>
      <c r="S68" s="10"/>
      <c r="T68" s="10"/>
      <c r="U68" s="10"/>
      <c r="V68" s="7"/>
      <c r="Y68" s="7" t="str">
        <f t="shared" ref="Y68:Y131" si="6">IF(SUM(V68:X68)&gt;0,SUM(V68:X68),"")</f>
        <v/>
      </c>
      <c r="Z68" s="21" t="str">
        <f>IFERROR(VLOOKUP(S68,'Totaal miniemen - jongens'!B:B,1,FALSE),"")</f>
        <v/>
      </c>
      <c r="AA68" s="16"/>
      <c r="AB68" s="10"/>
      <c r="AC68" s="10"/>
      <c r="AD68" s="10"/>
      <c r="AE68" s="7"/>
      <c r="AF68" s="7"/>
      <c r="AG68" s="7"/>
      <c r="AH68" s="7" t="str">
        <f t="shared" ref="AH68:AH131" si="7">IF(SUM(AE68:AG68)&gt;0,SUM(AE68:AG68),"")</f>
        <v/>
      </c>
    </row>
    <row r="69" spans="6:34" x14ac:dyDescent="0.3">
      <c r="F69" s="7"/>
      <c r="G69" s="7" t="str">
        <f t="shared" si="4"/>
        <v/>
      </c>
      <c r="H69" s="18" t="str">
        <f>IFERROR(VLOOKUP(A69,'Totaal pupillen - jongens'!B:B,1,FALSE),"")</f>
        <v/>
      </c>
      <c r="I69" s="16"/>
      <c r="J69" s="10"/>
      <c r="K69" s="10"/>
      <c r="L69" s="10"/>
      <c r="M69" s="7"/>
      <c r="N69" s="7"/>
      <c r="O69" s="7"/>
      <c r="P69" s="7" t="str">
        <f t="shared" si="5"/>
        <v/>
      </c>
      <c r="Q69" s="21" t="str">
        <f>IFERROR(VLOOKUP(J69,'Totaal pupillen - meisjes'!B:B,1,FALSE),"")</f>
        <v/>
      </c>
      <c r="R69" s="16"/>
      <c r="S69" s="10"/>
      <c r="T69" s="10"/>
      <c r="U69" s="10"/>
      <c r="V69" s="7"/>
      <c r="Y69" s="7" t="str">
        <f t="shared" si="6"/>
        <v/>
      </c>
      <c r="Z69" s="21" t="str">
        <f>IFERROR(VLOOKUP(S69,'Totaal miniemen - jongens'!B:B,1,FALSE),"")</f>
        <v/>
      </c>
      <c r="AA69" s="16"/>
      <c r="AB69" s="10"/>
      <c r="AC69" s="10"/>
      <c r="AD69" s="10"/>
      <c r="AE69" s="7"/>
      <c r="AF69" s="7"/>
      <c r="AG69" s="7"/>
      <c r="AH69" s="7" t="str">
        <f t="shared" si="7"/>
        <v/>
      </c>
    </row>
    <row r="70" spans="6:34" x14ac:dyDescent="0.3">
      <c r="F70" s="7"/>
      <c r="G70" s="7" t="str">
        <f t="shared" si="4"/>
        <v/>
      </c>
      <c r="H70" s="18" t="str">
        <f>IFERROR(VLOOKUP(A70,'Totaal pupillen - jongens'!B:B,1,FALSE),"")</f>
        <v/>
      </c>
      <c r="I70" s="16"/>
      <c r="J70" s="10"/>
      <c r="K70" s="10"/>
      <c r="L70" s="10"/>
      <c r="M70" s="7"/>
      <c r="N70" s="7"/>
      <c r="O70" s="7"/>
      <c r="P70" s="7" t="str">
        <f t="shared" si="5"/>
        <v/>
      </c>
      <c r="Q70" s="21" t="str">
        <f>IFERROR(VLOOKUP(J70,'Totaal pupillen - meisjes'!B:B,1,FALSE),"")</f>
        <v/>
      </c>
      <c r="R70" s="16"/>
      <c r="S70" s="10"/>
      <c r="T70" s="10"/>
      <c r="U70" s="10"/>
      <c r="V70" s="7"/>
      <c r="Y70" s="7" t="str">
        <f t="shared" si="6"/>
        <v/>
      </c>
      <c r="Z70" s="21" t="str">
        <f>IFERROR(VLOOKUP(S70,'Totaal miniemen - jongens'!B:B,1,FALSE),"")</f>
        <v/>
      </c>
      <c r="AA70" s="16"/>
      <c r="AB70" s="10"/>
      <c r="AC70" s="10"/>
      <c r="AD70" s="10"/>
      <c r="AE70" s="7"/>
      <c r="AF70" s="7"/>
      <c r="AG70" s="7"/>
      <c r="AH70" s="7" t="str">
        <f t="shared" si="7"/>
        <v/>
      </c>
    </row>
    <row r="71" spans="6:34" x14ac:dyDescent="0.3">
      <c r="F71" s="7"/>
      <c r="G71" s="7" t="str">
        <f t="shared" si="4"/>
        <v/>
      </c>
      <c r="H71" s="18" t="str">
        <f>IFERROR(VLOOKUP(A71,'Totaal pupillen - jongens'!B:B,1,FALSE),"")</f>
        <v/>
      </c>
      <c r="I71" s="16"/>
      <c r="J71" s="10"/>
      <c r="K71" s="10"/>
      <c r="L71" s="10"/>
      <c r="M71" s="7"/>
      <c r="N71" s="7"/>
      <c r="O71" s="7"/>
      <c r="P71" s="7" t="str">
        <f t="shared" si="5"/>
        <v/>
      </c>
      <c r="Q71" s="21" t="str">
        <f>IFERROR(VLOOKUP(J71,'Totaal pupillen - meisjes'!B:B,1,FALSE),"")</f>
        <v/>
      </c>
      <c r="R71" s="16"/>
      <c r="S71" s="10"/>
      <c r="T71" s="10"/>
      <c r="U71" s="10"/>
      <c r="V71" s="7"/>
      <c r="Y71" s="7" t="str">
        <f t="shared" si="6"/>
        <v/>
      </c>
      <c r="Z71" s="21" t="str">
        <f>IFERROR(VLOOKUP(S71,'Totaal miniemen - jongens'!B:B,1,FALSE),"")</f>
        <v/>
      </c>
      <c r="AA71" s="16"/>
      <c r="AB71" s="10"/>
      <c r="AC71" s="10"/>
      <c r="AD71" s="10"/>
      <c r="AE71" s="7"/>
      <c r="AF71" s="7"/>
      <c r="AG71" s="7"/>
      <c r="AH71" s="7" t="str">
        <f t="shared" si="7"/>
        <v/>
      </c>
    </row>
    <row r="72" spans="6:34" x14ac:dyDescent="0.3">
      <c r="F72" s="7"/>
      <c r="G72" s="7" t="str">
        <f t="shared" si="4"/>
        <v/>
      </c>
      <c r="H72" s="18" t="str">
        <f>IFERROR(VLOOKUP(A72,'Totaal pupillen - jongens'!B:B,1,FALSE),"")</f>
        <v/>
      </c>
      <c r="I72" s="16"/>
      <c r="J72" s="10"/>
      <c r="K72" s="10"/>
      <c r="L72" s="10"/>
      <c r="M72" s="7"/>
      <c r="N72" s="7"/>
      <c r="O72" s="7"/>
      <c r="P72" s="7" t="str">
        <f t="shared" si="5"/>
        <v/>
      </c>
      <c r="Q72" s="21" t="str">
        <f>IFERROR(VLOOKUP(J72,'Totaal pupillen - meisjes'!B:B,1,FALSE),"")</f>
        <v/>
      </c>
      <c r="R72" s="16"/>
      <c r="S72" s="10"/>
      <c r="T72" s="10"/>
      <c r="U72" s="10"/>
      <c r="V72" s="7"/>
      <c r="Y72" s="7" t="str">
        <f t="shared" si="6"/>
        <v/>
      </c>
      <c r="Z72" s="21" t="str">
        <f>IFERROR(VLOOKUP(S72,'Totaal miniemen - jongens'!B:B,1,FALSE),"")</f>
        <v/>
      </c>
      <c r="AA72" s="16"/>
      <c r="AB72" s="10"/>
      <c r="AC72" s="10"/>
      <c r="AD72" s="10"/>
      <c r="AE72" s="7"/>
      <c r="AF72" s="7"/>
      <c r="AG72" s="7"/>
      <c r="AH72" s="7" t="str">
        <f t="shared" si="7"/>
        <v/>
      </c>
    </row>
    <row r="73" spans="6:34" x14ac:dyDescent="0.3">
      <c r="F73" s="7"/>
      <c r="G73" s="7" t="str">
        <f t="shared" si="4"/>
        <v/>
      </c>
      <c r="H73" s="18" t="str">
        <f>IFERROR(VLOOKUP(A73,'Totaal pupillen - jongens'!B:B,1,FALSE),"")</f>
        <v/>
      </c>
      <c r="I73" s="16"/>
      <c r="J73" s="10"/>
      <c r="K73" s="10"/>
      <c r="L73" s="10"/>
      <c r="M73" s="7"/>
      <c r="N73" s="7"/>
      <c r="O73" s="7"/>
      <c r="P73" s="7" t="str">
        <f t="shared" si="5"/>
        <v/>
      </c>
      <c r="Q73" s="21" t="str">
        <f>IFERROR(VLOOKUP(J73,'Totaal pupillen - meisjes'!B:B,1,FALSE),"")</f>
        <v/>
      </c>
      <c r="R73" s="16"/>
      <c r="S73" s="10"/>
      <c r="T73" s="10"/>
      <c r="U73" s="10"/>
      <c r="V73" s="7"/>
      <c r="Y73" s="7" t="str">
        <f t="shared" si="6"/>
        <v/>
      </c>
      <c r="Z73" s="21" t="str">
        <f>IFERROR(VLOOKUP(S73,'Totaal miniemen - jongens'!B:B,1,FALSE),"")</f>
        <v/>
      </c>
      <c r="AA73" s="16"/>
      <c r="AB73" s="10"/>
      <c r="AC73" s="10"/>
      <c r="AD73" s="10"/>
      <c r="AE73" s="7"/>
      <c r="AF73" s="7"/>
      <c r="AG73" s="7"/>
      <c r="AH73" s="7" t="str">
        <f t="shared" si="7"/>
        <v/>
      </c>
    </row>
    <row r="74" spans="6:34" x14ac:dyDescent="0.3">
      <c r="F74" s="7"/>
      <c r="G74" s="7" t="str">
        <f t="shared" si="4"/>
        <v/>
      </c>
      <c r="H74" s="18" t="str">
        <f>IFERROR(VLOOKUP(A74,'Totaal pupillen - jongens'!B:B,1,FALSE),"")</f>
        <v/>
      </c>
      <c r="I74" s="16"/>
      <c r="J74" s="10"/>
      <c r="K74" s="10"/>
      <c r="L74" s="10"/>
      <c r="M74" s="7"/>
      <c r="N74" s="7"/>
      <c r="O74" s="7"/>
      <c r="P74" s="7" t="str">
        <f t="shared" si="5"/>
        <v/>
      </c>
      <c r="Q74" s="21" t="str">
        <f>IFERROR(VLOOKUP(J74,'Totaal pupillen - meisjes'!B:B,1,FALSE),"")</f>
        <v/>
      </c>
      <c r="R74" s="16"/>
      <c r="S74" s="10"/>
      <c r="T74" s="10"/>
      <c r="U74" s="10"/>
      <c r="V74" s="7"/>
      <c r="Y74" s="7" t="str">
        <f t="shared" si="6"/>
        <v/>
      </c>
      <c r="Z74" s="21" t="str">
        <f>IFERROR(VLOOKUP(S74,'Totaal miniemen - jongens'!B:B,1,FALSE),"")</f>
        <v/>
      </c>
      <c r="AA74" s="16"/>
      <c r="AB74" s="10"/>
      <c r="AC74" s="10"/>
      <c r="AD74" s="10"/>
      <c r="AE74" s="7"/>
      <c r="AF74" s="7"/>
      <c r="AG74" s="7"/>
      <c r="AH74" s="7" t="str">
        <f t="shared" si="7"/>
        <v/>
      </c>
    </row>
    <row r="75" spans="6:34" x14ac:dyDescent="0.3">
      <c r="F75" s="7"/>
      <c r="G75" s="7" t="str">
        <f t="shared" si="4"/>
        <v/>
      </c>
      <c r="H75" s="18" t="str">
        <f>IFERROR(VLOOKUP(A75,'Totaal pupillen - jongens'!B:B,1,FALSE),"")</f>
        <v/>
      </c>
      <c r="I75" s="16"/>
      <c r="J75" s="10"/>
      <c r="K75" s="10"/>
      <c r="L75" s="10"/>
      <c r="M75" s="7"/>
      <c r="N75" s="7"/>
      <c r="O75" s="7"/>
      <c r="P75" s="7" t="str">
        <f t="shared" si="5"/>
        <v/>
      </c>
      <c r="Q75" s="21" t="str">
        <f>IFERROR(VLOOKUP(J75,'Totaal pupillen - meisjes'!B:B,1,FALSE),"")</f>
        <v/>
      </c>
      <c r="R75" s="16"/>
      <c r="S75" s="10"/>
      <c r="T75" s="10"/>
      <c r="U75" s="10"/>
      <c r="V75" s="7"/>
      <c r="Y75" s="7" t="str">
        <f t="shared" si="6"/>
        <v/>
      </c>
      <c r="Z75" s="21" t="str">
        <f>IFERROR(VLOOKUP(S75,'Totaal miniemen - jongens'!B:B,1,FALSE),"")</f>
        <v/>
      </c>
      <c r="AA75" s="16"/>
      <c r="AB75" s="10"/>
      <c r="AC75" s="10"/>
      <c r="AD75" s="10"/>
      <c r="AE75" s="7"/>
      <c r="AF75" s="7"/>
      <c r="AG75" s="7"/>
      <c r="AH75" s="7" t="str">
        <f t="shared" si="7"/>
        <v/>
      </c>
    </row>
    <row r="76" spans="6:34" x14ac:dyDescent="0.3">
      <c r="F76" s="7"/>
      <c r="G76" s="7" t="str">
        <f t="shared" si="4"/>
        <v/>
      </c>
      <c r="H76" s="18" t="str">
        <f>IFERROR(VLOOKUP(A76,'Totaal pupillen - jongens'!B:B,1,FALSE),"")</f>
        <v/>
      </c>
      <c r="I76" s="16"/>
      <c r="J76" s="10"/>
      <c r="K76" s="10"/>
      <c r="L76" s="10"/>
      <c r="M76" s="7"/>
      <c r="N76" s="7"/>
      <c r="O76" s="7"/>
      <c r="P76" s="7" t="str">
        <f t="shared" si="5"/>
        <v/>
      </c>
      <c r="Q76" s="21" t="str">
        <f>IFERROR(VLOOKUP(J76,'Totaal pupillen - meisjes'!B:B,1,FALSE),"")</f>
        <v/>
      </c>
      <c r="R76" s="16"/>
      <c r="S76" s="10"/>
      <c r="T76" s="10"/>
      <c r="U76" s="10"/>
      <c r="V76" s="7"/>
      <c r="Y76" s="7" t="str">
        <f t="shared" si="6"/>
        <v/>
      </c>
      <c r="Z76" s="21" t="str">
        <f>IFERROR(VLOOKUP(S76,'Totaal miniemen - jongens'!B:B,1,FALSE),"")</f>
        <v/>
      </c>
      <c r="AA76" s="16"/>
      <c r="AB76" s="10"/>
      <c r="AC76" s="10"/>
      <c r="AD76" s="10"/>
      <c r="AE76" s="7"/>
      <c r="AF76" s="7"/>
      <c r="AG76" s="7"/>
      <c r="AH76" s="7" t="str">
        <f t="shared" si="7"/>
        <v/>
      </c>
    </row>
    <row r="77" spans="6:34" x14ac:dyDescent="0.3">
      <c r="F77" s="7"/>
      <c r="G77" s="7" t="str">
        <f t="shared" si="4"/>
        <v/>
      </c>
      <c r="H77" s="18" t="str">
        <f>IFERROR(VLOOKUP(A77,'Totaal pupillen - jongens'!B:B,1,FALSE),"")</f>
        <v/>
      </c>
      <c r="I77" s="16"/>
      <c r="J77" s="10"/>
      <c r="K77" s="10"/>
      <c r="L77" s="10"/>
      <c r="M77" s="7"/>
      <c r="N77" s="7"/>
      <c r="O77" s="7"/>
      <c r="P77" s="7" t="str">
        <f t="shared" si="5"/>
        <v/>
      </c>
      <c r="Q77" s="21" t="str">
        <f>IFERROR(VLOOKUP(J77,'Totaal pupillen - meisjes'!B:B,1,FALSE),"")</f>
        <v/>
      </c>
      <c r="R77" s="16"/>
      <c r="S77" s="10"/>
      <c r="T77" s="10"/>
      <c r="U77" s="10"/>
      <c r="V77" s="7"/>
      <c r="Y77" s="7" t="str">
        <f t="shared" si="6"/>
        <v/>
      </c>
      <c r="Z77" s="21" t="str">
        <f>IFERROR(VLOOKUP(S77,'Totaal miniemen - jongens'!B:B,1,FALSE),"")</f>
        <v/>
      </c>
      <c r="AA77" s="16"/>
      <c r="AB77" s="10"/>
      <c r="AC77" s="10"/>
      <c r="AD77" s="10"/>
      <c r="AE77" s="7"/>
      <c r="AF77" s="7"/>
      <c r="AG77" s="7"/>
      <c r="AH77" s="7" t="str">
        <f t="shared" si="7"/>
        <v/>
      </c>
    </row>
    <row r="78" spans="6:34" x14ac:dyDescent="0.3">
      <c r="F78" s="7"/>
      <c r="G78" s="7" t="str">
        <f t="shared" si="4"/>
        <v/>
      </c>
      <c r="H78" s="18" t="str">
        <f>IFERROR(VLOOKUP(A78,'Totaal pupillen - jongens'!B:B,1,FALSE),"")</f>
        <v/>
      </c>
      <c r="I78" s="16"/>
      <c r="J78" s="10"/>
      <c r="K78" s="10"/>
      <c r="L78" s="10"/>
      <c r="M78" s="7"/>
      <c r="N78" s="7"/>
      <c r="O78" s="7"/>
      <c r="P78" s="7" t="str">
        <f t="shared" si="5"/>
        <v/>
      </c>
      <c r="Q78" s="21" t="str">
        <f>IFERROR(VLOOKUP(J78,'Totaal pupillen - meisjes'!B:B,1,FALSE),"")</f>
        <v/>
      </c>
      <c r="R78" s="16"/>
      <c r="S78" s="10"/>
      <c r="T78" s="10"/>
      <c r="U78" s="10"/>
      <c r="V78" s="7"/>
      <c r="Y78" s="7" t="str">
        <f t="shared" si="6"/>
        <v/>
      </c>
      <c r="Z78" s="21" t="str">
        <f>IFERROR(VLOOKUP(S78,'Totaal miniemen - jongens'!B:B,1,FALSE),"")</f>
        <v/>
      </c>
      <c r="AA78" s="16"/>
      <c r="AB78" s="10"/>
      <c r="AC78" s="10"/>
      <c r="AD78" s="10"/>
      <c r="AE78" s="7"/>
      <c r="AF78" s="7"/>
      <c r="AG78" s="7"/>
      <c r="AH78" s="7" t="str">
        <f t="shared" si="7"/>
        <v/>
      </c>
    </row>
    <row r="79" spans="6:34" x14ac:dyDescent="0.3">
      <c r="F79" s="7"/>
      <c r="G79" s="7" t="str">
        <f t="shared" si="4"/>
        <v/>
      </c>
      <c r="H79" s="18" t="str">
        <f>IFERROR(VLOOKUP(A79,'Totaal pupillen - jongens'!B:B,1,FALSE),"")</f>
        <v/>
      </c>
      <c r="I79" s="16"/>
      <c r="J79" s="10"/>
      <c r="K79" s="10"/>
      <c r="L79" s="10"/>
      <c r="M79" s="7"/>
      <c r="N79" s="7"/>
      <c r="O79" s="7"/>
      <c r="P79" s="7" t="str">
        <f t="shared" si="5"/>
        <v/>
      </c>
      <c r="Q79" s="21" t="str">
        <f>IFERROR(VLOOKUP(J79,'Totaal pupillen - meisjes'!B:B,1,FALSE),"")</f>
        <v/>
      </c>
      <c r="R79" s="16"/>
      <c r="S79" s="10"/>
      <c r="T79" s="10"/>
      <c r="U79" s="10"/>
      <c r="V79" s="7"/>
      <c r="Y79" s="7" t="str">
        <f t="shared" si="6"/>
        <v/>
      </c>
      <c r="Z79" s="21" t="str">
        <f>IFERROR(VLOOKUP(S79,'Totaal miniemen - jongens'!B:B,1,FALSE),"")</f>
        <v/>
      </c>
      <c r="AA79" s="16"/>
      <c r="AB79" s="10"/>
      <c r="AC79" s="10"/>
      <c r="AD79" s="10"/>
      <c r="AE79" s="7"/>
      <c r="AF79" s="7"/>
      <c r="AG79" s="7"/>
      <c r="AH79" s="7" t="str">
        <f t="shared" si="7"/>
        <v/>
      </c>
    </row>
    <row r="80" spans="6:34" x14ac:dyDescent="0.3">
      <c r="F80" s="7"/>
      <c r="G80" s="7" t="str">
        <f t="shared" si="4"/>
        <v/>
      </c>
      <c r="H80" s="18" t="str">
        <f>IFERROR(VLOOKUP(A80,'Totaal pupillen - jongens'!B:B,1,FALSE),"")</f>
        <v/>
      </c>
      <c r="I80" s="16"/>
      <c r="J80" s="10"/>
      <c r="K80" s="10"/>
      <c r="L80" s="10"/>
      <c r="M80" s="7"/>
      <c r="N80" s="7"/>
      <c r="O80" s="7"/>
      <c r="P80" s="7" t="str">
        <f t="shared" si="5"/>
        <v/>
      </c>
      <c r="Q80" s="21" t="str">
        <f>IFERROR(VLOOKUP(J80,'Totaal pupillen - meisjes'!B:B,1,FALSE),"")</f>
        <v/>
      </c>
      <c r="R80" s="16"/>
      <c r="S80" s="10"/>
      <c r="T80" s="10"/>
      <c r="U80" s="10"/>
      <c r="V80" s="7"/>
      <c r="Y80" s="7" t="str">
        <f t="shared" si="6"/>
        <v/>
      </c>
      <c r="Z80" s="21" t="str">
        <f>IFERROR(VLOOKUP(S80,'Totaal miniemen - jongens'!B:B,1,FALSE),"")</f>
        <v/>
      </c>
      <c r="AA80" s="16"/>
      <c r="AB80" s="10"/>
      <c r="AC80" s="10"/>
      <c r="AD80" s="10"/>
      <c r="AE80" s="7"/>
      <c r="AF80" s="7"/>
      <c r="AG80" s="7"/>
      <c r="AH80" s="7" t="str">
        <f t="shared" si="7"/>
        <v/>
      </c>
    </row>
    <row r="81" spans="6:34" x14ac:dyDescent="0.3">
      <c r="F81" s="7"/>
      <c r="G81" s="7" t="str">
        <f t="shared" si="4"/>
        <v/>
      </c>
      <c r="H81" s="18" t="str">
        <f>IFERROR(VLOOKUP(A81,'Totaal pupillen - jongens'!B:B,1,FALSE),"")</f>
        <v/>
      </c>
      <c r="I81" s="16"/>
      <c r="J81" s="10"/>
      <c r="K81" s="10"/>
      <c r="L81" s="10"/>
      <c r="M81" s="7"/>
      <c r="N81" s="7"/>
      <c r="O81" s="7"/>
      <c r="P81" s="7" t="str">
        <f t="shared" si="5"/>
        <v/>
      </c>
      <c r="Q81" s="21" t="str">
        <f>IFERROR(VLOOKUP(J81,'Totaal pupillen - meisjes'!B:B,1,FALSE),"")</f>
        <v/>
      </c>
      <c r="R81" s="16"/>
      <c r="S81" s="10"/>
      <c r="T81" s="10"/>
      <c r="U81" s="10"/>
      <c r="V81" s="7"/>
      <c r="Y81" s="7" t="str">
        <f t="shared" si="6"/>
        <v/>
      </c>
      <c r="Z81" s="21" t="str">
        <f>IFERROR(VLOOKUP(S81,'Totaal miniemen - jongens'!B:B,1,FALSE),"")</f>
        <v/>
      </c>
      <c r="AA81" s="16"/>
      <c r="AB81" s="10"/>
      <c r="AC81" s="10"/>
      <c r="AD81" s="10"/>
      <c r="AE81" s="7"/>
      <c r="AF81" s="7"/>
      <c r="AG81" s="7"/>
      <c r="AH81" s="7" t="str">
        <f t="shared" si="7"/>
        <v/>
      </c>
    </row>
    <row r="82" spans="6:34" x14ac:dyDescent="0.3">
      <c r="F82" s="7"/>
      <c r="G82" s="7" t="str">
        <f t="shared" si="4"/>
        <v/>
      </c>
      <c r="H82" s="18" t="str">
        <f>IFERROR(VLOOKUP(A82,'Totaal pupillen - jongens'!B:B,1,FALSE),"")</f>
        <v/>
      </c>
      <c r="I82" s="16"/>
      <c r="J82" s="10"/>
      <c r="K82" s="10"/>
      <c r="L82" s="10"/>
      <c r="M82" s="7"/>
      <c r="N82" s="7"/>
      <c r="O82" s="7"/>
      <c r="P82" s="7" t="str">
        <f t="shared" si="5"/>
        <v/>
      </c>
      <c r="Q82" s="21" t="str">
        <f>IFERROR(VLOOKUP(J82,'Totaal pupillen - meisjes'!B:B,1,FALSE),"")</f>
        <v/>
      </c>
      <c r="R82" s="16"/>
      <c r="S82" s="10"/>
      <c r="T82" s="10"/>
      <c r="U82" s="10"/>
      <c r="V82" s="7"/>
      <c r="Y82" s="7" t="str">
        <f t="shared" si="6"/>
        <v/>
      </c>
      <c r="Z82" s="21" t="str">
        <f>IFERROR(VLOOKUP(S82,'Totaal miniemen - jongens'!B:B,1,FALSE),"")</f>
        <v/>
      </c>
      <c r="AA82" s="16"/>
      <c r="AB82" s="10"/>
      <c r="AC82" s="10"/>
      <c r="AD82" s="10"/>
      <c r="AE82" s="7"/>
      <c r="AF82" s="7"/>
      <c r="AG82" s="7"/>
      <c r="AH82" s="7" t="str">
        <f t="shared" si="7"/>
        <v/>
      </c>
    </row>
    <row r="83" spans="6:34" x14ac:dyDescent="0.3">
      <c r="F83" s="7"/>
      <c r="G83" s="7" t="str">
        <f t="shared" si="4"/>
        <v/>
      </c>
      <c r="H83" s="18" t="str">
        <f>IFERROR(VLOOKUP(A83,'Totaal pupillen - jongens'!B:B,1,FALSE),"")</f>
        <v/>
      </c>
      <c r="I83" s="16"/>
      <c r="J83" s="10"/>
      <c r="K83" s="10"/>
      <c r="L83" s="10"/>
      <c r="M83" s="7"/>
      <c r="N83" s="7"/>
      <c r="O83" s="7"/>
      <c r="P83" s="7" t="str">
        <f t="shared" si="5"/>
        <v/>
      </c>
      <c r="Q83" s="21" t="str">
        <f>IFERROR(VLOOKUP(J83,'Totaal pupillen - meisjes'!B:B,1,FALSE),"")</f>
        <v/>
      </c>
      <c r="R83" s="16"/>
      <c r="S83" s="10"/>
      <c r="T83" s="10"/>
      <c r="U83" s="10"/>
      <c r="V83" s="7"/>
      <c r="Y83" s="7" t="str">
        <f t="shared" si="6"/>
        <v/>
      </c>
      <c r="Z83" s="21" t="str">
        <f>IFERROR(VLOOKUP(S83,'Totaal miniemen - jongens'!B:B,1,FALSE),"")</f>
        <v/>
      </c>
      <c r="AA83" s="16"/>
      <c r="AB83" s="10"/>
      <c r="AC83" s="10"/>
      <c r="AD83" s="10"/>
      <c r="AE83" s="7"/>
      <c r="AF83" s="7"/>
      <c r="AG83" s="7"/>
      <c r="AH83" s="7" t="str">
        <f t="shared" si="7"/>
        <v/>
      </c>
    </row>
    <row r="84" spans="6:34" x14ac:dyDescent="0.3">
      <c r="F84" s="7"/>
      <c r="G84" s="7" t="str">
        <f t="shared" si="4"/>
        <v/>
      </c>
      <c r="H84" s="18" t="str">
        <f>IFERROR(VLOOKUP(A84,'Totaal pupillen - jongens'!B:B,1,FALSE),"")</f>
        <v/>
      </c>
      <c r="I84" s="16"/>
      <c r="J84" s="10"/>
      <c r="K84" s="10"/>
      <c r="L84" s="10"/>
      <c r="M84" s="7"/>
      <c r="N84" s="7"/>
      <c r="O84" s="7"/>
      <c r="P84" s="7" t="str">
        <f t="shared" si="5"/>
        <v/>
      </c>
      <c r="Q84" s="21" t="str">
        <f>IFERROR(VLOOKUP(J84,'Totaal pupillen - meisjes'!B:B,1,FALSE),"")</f>
        <v/>
      </c>
      <c r="R84" s="16"/>
      <c r="S84" s="10"/>
      <c r="T84" s="10"/>
      <c r="U84" s="10"/>
      <c r="V84" s="7"/>
      <c r="Y84" s="7" t="str">
        <f t="shared" si="6"/>
        <v/>
      </c>
      <c r="Z84" s="21" t="str">
        <f>IFERROR(VLOOKUP(S84,'Totaal miniemen - jongens'!B:B,1,FALSE),"")</f>
        <v/>
      </c>
      <c r="AA84" s="16"/>
      <c r="AB84" s="10"/>
      <c r="AC84" s="10"/>
      <c r="AD84" s="10"/>
      <c r="AE84" s="7"/>
      <c r="AF84" s="7"/>
      <c r="AG84" s="7"/>
      <c r="AH84" s="7" t="str">
        <f t="shared" si="7"/>
        <v/>
      </c>
    </row>
    <row r="85" spans="6:34" x14ac:dyDescent="0.3">
      <c r="F85" s="7"/>
      <c r="G85" s="7" t="str">
        <f t="shared" si="4"/>
        <v/>
      </c>
      <c r="H85" s="18" t="str">
        <f>IFERROR(VLOOKUP(A85,'Totaal pupillen - jongens'!B:B,1,FALSE),"")</f>
        <v/>
      </c>
      <c r="I85" s="16"/>
      <c r="J85" s="10"/>
      <c r="K85" s="10"/>
      <c r="L85" s="10"/>
      <c r="M85" s="7"/>
      <c r="N85" s="7"/>
      <c r="O85" s="7"/>
      <c r="P85" s="7" t="str">
        <f t="shared" si="5"/>
        <v/>
      </c>
      <c r="Q85" s="21" t="str">
        <f>IFERROR(VLOOKUP(J85,'Totaal pupillen - meisjes'!B:B,1,FALSE),"")</f>
        <v/>
      </c>
      <c r="R85" s="16"/>
      <c r="S85" s="10"/>
      <c r="T85" s="10"/>
      <c r="U85" s="10"/>
      <c r="V85" s="7"/>
      <c r="Y85" s="7" t="str">
        <f t="shared" si="6"/>
        <v/>
      </c>
      <c r="Z85" s="21" t="str">
        <f>IFERROR(VLOOKUP(S85,'Totaal miniemen - jongens'!B:B,1,FALSE),"")</f>
        <v/>
      </c>
      <c r="AA85" s="16"/>
      <c r="AB85" s="10"/>
      <c r="AC85" s="10"/>
      <c r="AD85" s="10"/>
      <c r="AE85" s="7"/>
      <c r="AF85" s="7"/>
      <c r="AG85" s="7"/>
      <c r="AH85" s="7" t="str">
        <f t="shared" si="7"/>
        <v/>
      </c>
    </row>
    <row r="86" spans="6:34" x14ac:dyDescent="0.3">
      <c r="F86" s="7"/>
      <c r="G86" s="7" t="str">
        <f t="shared" si="4"/>
        <v/>
      </c>
      <c r="H86" s="18" t="str">
        <f>IFERROR(VLOOKUP(A86,'Totaal pupillen - jongens'!B:B,1,FALSE),"")</f>
        <v/>
      </c>
      <c r="I86" s="16"/>
      <c r="J86" s="10"/>
      <c r="K86" s="10"/>
      <c r="L86" s="10"/>
      <c r="M86" s="7"/>
      <c r="N86" s="7"/>
      <c r="O86" s="7"/>
      <c r="P86" s="7" t="str">
        <f t="shared" si="5"/>
        <v/>
      </c>
      <c r="Q86" s="21" t="str">
        <f>IFERROR(VLOOKUP(J86,'Totaal pupillen - meisjes'!B:B,1,FALSE),"")</f>
        <v/>
      </c>
      <c r="R86" s="16"/>
      <c r="S86" s="10"/>
      <c r="T86" s="10"/>
      <c r="U86" s="10"/>
      <c r="V86" s="7"/>
      <c r="Y86" s="7" t="str">
        <f t="shared" si="6"/>
        <v/>
      </c>
      <c r="Z86" s="21" t="str">
        <f>IFERROR(VLOOKUP(S86,'Totaal miniemen - jongens'!B:B,1,FALSE),"")</f>
        <v/>
      </c>
      <c r="AA86" s="16"/>
      <c r="AB86" s="10"/>
      <c r="AC86" s="10"/>
      <c r="AD86" s="10"/>
      <c r="AE86" s="7"/>
      <c r="AF86" s="7"/>
      <c r="AG86" s="7"/>
      <c r="AH86" s="7" t="str">
        <f t="shared" si="7"/>
        <v/>
      </c>
    </row>
    <row r="87" spans="6:34" x14ac:dyDescent="0.3">
      <c r="F87" s="7"/>
      <c r="G87" s="7" t="str">
        <f t="shared" si="4"/>
        <v/>
      </c>
      <c r="H87" s="18" t="str">
        <f>IFERROR(VLOOKUP(A87,'Totaal pupillen - jongens'!B:B,1,FALSE),"")</f>
        <v/>
      </c>
      <c r="I87" s="16"/>
      <c r="J87" s="10"/>
      <c r="K87" s="10"/>
      <c r="L87" s="10"/>
      <c r="M87" s="7"/>
      <c r="N87" s="7"/>
      <c r="O87" s="7"/>
      <c r="P87" s="7" t="str">
        <f t="shared" si="5"/>
        <v/>
      </c>
      <c r="Q87" s="21" t="str">
        <f>IFERROR(VLOOKUP(J87,'Totaal pupillen - meisjes'!B:B,1,FALSE),"")</f>
        <v/>
      </c>
      <c r="R87" s="16"/>
      <c r="S87" s="10"/>
      <c r="T87" s="10"/>
      <c r="U87" s="10"/>
      <c r="V87" s="7"/>
      <c r="Y87" s="7" t="str">
        <f t="shared" si="6"/>
        <v/>
      </c>
      <c r="Z87" s="21" t="str">
        <f>IFERROR(VLOOKUP(S87,'Totaal miniemen - jongens'!B:B,1,FALSE),"")</f>
        <v/>
      </c>
      <c r="AA87" s="16"/>
      <c r="AB87" s="10"/>
      <c r="AC87" s="10"/>
      <c r="AD87" s="10"/>
      <c r="AE87" s="7"/>
      <c r="AF87" s="7"/>
      <c r="AG87" s="7"/>
      <c r="AH87" s="7" t="str">
        <f t="shared" si="7"/>
        <v/>
      </c>
    </row>
    <row r="88" spans="6:34" x14ac:dyDescent="0.3">
      <c r="F88" s="7"/>
      <c r="G88" s="7" t="str">
        <f t="shared" si="4"/>
        <v/>
      </c>
      <c r="H88" s="18" t="str">
        <f>IFERROR(VLOOKUP(A88,'Totaal pupillen - jongens'!B:B,1,FALSE),"")</f>
        <v/>
      </c>
      <c r="I88" s="16"/>
      <c r="J88" s="10"/>
      <c r="K88" s="10"/>
      <c r="L88" s="10"/>
      <c r="M88" s="7"/>
      <c r="N88" s="7"/>
      <c r="O88" s="7"/>
      <c r="P88" s="7" t="str">
        <f t="shared" si="5"/>
        <v/>
      </c>
      <c r="Q88" s="21" t="str">
        <f>IFERROR(VLOOKUP(J88,'Totaal pupillen - meisjes'!B:B,1,FALSE),"")</f>
        <v/>
      </c>
      <c r="R88" s="16"/>
      <c r="S88" s="10"/>
      <c r="T88" s="10"/>
      <c r="U88" s="10"/>
      <c r="V88" s="7"/>
      <c r="Y88" s="7" t="str">
        <f t="shared" si="6"/>
        <v/>
      </c>
      <c r="Z88" s="21" t="str">
        <f>IFERROR(VLOOKUP(S88,'Totaal miniemen - jongens'!B:B,1,FALSE),"")</f>
        <v/>
      </c>
      <c r="AA88" s="16"/>
      <c r="AB88" s="10"/>
      <c r="AC88" s="10"/>
      <c r="AD88" s="10"/>
      <c r="AE88" s="7"/>
      <c r="AF88" s="7"/>
      <c r="AG88" s="7"/>
      <c r="AH88" s="7" t="str">
        <f t="shared" si="7"/>
        <v/>
      </c>
    </row>
    <row r="89" spans="6:34" x14ac:dyDescent="0.3">
      <c r="F89" s="7"/>
      <c r="G89" s="7" t="str">
        <f t="shared" si="4"/>
        <v/>
      </c>
      <c r="H89" s="18" t="str">
        <f>IFERROR(VLOOKUP(A89,'Totaal pupillen - jongens'!B:B,1,FALSE),"")</f>
        <v/>
      </c>
      <c r="I89" s="16"/>
      <c r="J89" s="10"/>
      <c r="K89" s="10"/>
      <c r="L89" s="10"/>
      <c r="M89" s="7"/>
      <c r="N89" s="7"/>
      <c r="O89" s="7"/>
      <c r="P89" s="7" t="str">
        <f t="shared" si="5"/>
        <v/>
      </c>
      <c r="Q89" s="21" t="str">
        <f>IFERROR(VLOOKUP(J89,'Totaal pupillen - meisjes'!B:B,1,FALSE),"")</f>
        <v/>
      </c>
      <c r="R89" s="16"/>
      <c r="S89" s="10"/>
      <c r="T89" s="10"/>
      <c r="U89" s="10"/>
      <c r="V89" s="7"/>
      <c r="Y89" s="7" t="str">
        <f t="shared" si="6"/>
        <v/>
      </c>
      <c r="Z89" s="21" t="str">
        <f>IFERROR(VLOOKUP(S89,'Totaal miniemen - jongens'!B:B,1,FALSE),"")</f>
        <v/>
      </c>
      <c r="AA89" s="16"/>
      <c r="AB89" s="10"/>
      <c r="AC89" s="10"/>
      <c r="AD89" s="10"/>
      <c r="AE89" s="7"/>
      <c r="AF89" s="7"/>
      <c r="AG89" s="7"/>
      <c r="AH89" s="7" t="str">
        <f t="shared" si="7"/>
        <v/>
      </c>
    </row>
    <row r="90" spans="6:34" x14ac:dyDescent="0.3">
      <c r="F90" s="7"/>
      <c r="G90" s="7" t="str">
        <f t="shared" si="4"/>
        <v/>
      </c>
      <c r="H90" s="18" t="str">
        <f>IFERROR(VLOOKUP(A90,'Totaal pupillen - jongens'!B:B,1,FALSE),"")</f>
        <v/>
      </c>
      <c r="I90" s="16"/>
      <c r="J90" s="10"/>
      <c r="K90" s="10"/>
      <c r="L90" s="10"/>
      <c r="M90" s="7"/>
      <c r="N90" s="7"/>
      <c r="O90" s="7"/>
      <c r="P90" s="7" t="str">
        <f t="shared" si="5"/>
        <v/>
      </c>
      <c r="Q90" s="21" t="str">
        <f>IFERROR(VLOOKUP(J90,'Totaal pupillen - meisjes'!B:B,1,FALSE),"")</f>
        <v/>
      </c>
      <c r="R90" s="16"/>
      <c r="S90" s="10"/>
      <c r="T90" s="10"/>
      <c r="U90" s="10"/>
      <c r="V90" s="7"/>
      <c r="Y90" s="7" t="str">
        <f t="shared" si="6"/>
        <v/>
      </c>
      <c r="Z90" s="21" t="str">
        <f>IFERROR(VLOOKUP(S90,'Totaal miniemen - jongens'!B:B,1,FALSE),"")</f>
        <v/>
      </c>
      <c r="AA90" s="16"/>
      <c r="AB90" s="10"/>
      <c r="AC90" s="10"/>
      <c r="AD90" s="10"/>
      <c r="AE90" s="7"/>
      <c r="AF90" s="7"/>
      <c r="AG90" s="7"/>
      <c r="AH90" s="7" t="str">
        <f t="shared" si="7"/>
        <v/>
      </c>
    </row>
    <row r="91" spans="6:34" x14ac:dyDescent="0.3">
      <c r="F91" s="7"/>
      <c r="G91" s="7" t="str">
        <f t="shared" si="4"/>
        <v/>
      </c>
      <c r="H91" s="18" t="str">
        <f>IFERROR(VLOOKUP(A91,'Totaal pupillen - jongens'!B:B,1,FALSE),"")</f>
        <v/>
      </c>
      <c r="I91" s="16"/>
      <c r="J91" s="10"/>
      <c r="K91" s="10"/>
      <c r="L91" s="10"/>
      <c r="M91" s="7"/>
      <c r="N91" s="7"/>
      <c r="O91" s="7"/>
      <c r="P91" s="7" t="str">
        <f t="shared" si="5"/>
        <v/>
      </c>
      <c r="Q91" s="21" t="str">
        <f>IFERROR(VLOOKUP(J91,'Totaal pupillen - meisjes'!B:B,1,FALSE),"")</f>
        <v/>
      </c>
      <c r="R91" s="16"/>
      <c r="S91" s="10"/>
      <c r="T91" s="10"/>
      <c r="U91" s="10"/>
      <c r="V91" s="7"/>
      <c r="Y91" s="7" t="str">
        <f t="shared" si="6"/>
        <v/>
      </c>
      <c r="Z91" s="21" t="str">
        <f>IFERROR(VLOOKUP(S91,'Totaal miniemen - jongens'!B:B,1,FALSE),"")</f>
        <v/>
      </c>
      <c r="AA91" s="16"/>
      <c r="AB91" s="10"/>
      <c r="AC91" s="10"/>
      <c r="AD91" s="10"/>
      <c r="AE91" s="7"/>
      <c r="AF91" s="7"/>
      <c r="AG91" s="7"/>
      <c r="AH91" s="7" t="str">
        <f t="shared" si="7"/>
        <v/>
      </c>
    </row>
    <row r="92" spans="6:34" x14ac:dyDescent="0.3">
      <c r="F92" s="7"/>
      <c r="G92" s="7" t="str">
        <f t="shared" si="4"/>
        <v/>
      </c>
      <c r="H92" s="18" t="str">
        <f>IFERROR(VLOOKUP(A92,'Totaal pupillen - jongens'!B:B,1,FALSE),"")</f>
        <v/>
      </c>
      <c r="I92" s="16"/>
      <c r="J92" s="10"/>
      <c r="K92" s="10"/>
      <c r="L92" s="10"/>
      <c r="M92" s="7"/>
      <c r="N92" s="7"/>
      <c r="O92" s="7"/>
      <c r="P92" s="7" t="str">
        <f t="shared" si="5"/>
        <v/>
      </c>
      <c r="Q92" s="21" t="str">
        <f>IFERROR(VLOOKUP(J92,'Totaal pupillen - meisjes'!B:B,1,FALSE),"")</f>
        <v/>
      </c>
      <c r="R92" s="16"/>
      <c r="S92" s="10"/>
      <c r="T92" s="10"/>
      <c r="U92" s="10"/>
      <c r="V92" s="7"/>
      <c r="Y92" s="7" t="str">
        <f t="shared" si="6"/>
        <v/>
      </c>
      <c r="Z92" s="21" t="str">
        <f>IFERROR(VLOOKUP(S92,'Totaal miniemen - jongens'!B:B,1,FALSE),"")</f>
        <v/>
      </c>
      <c r="AA92" s="16"/>
      <c r="AB92" s="10"/>
      <c r="AC92" s="10"/>
      <c r="AD92" s="10"/>
      <c r="AE92" s="7"/>
      <c r="AF92" s="7"/>
      <c r="AG92" s="7"/>
      <c r="AH92" s="7" t="str">
        <f t="shared" si="7"/>
        <v/>
      </c>
    </row>
    <row r="93" spans="6:34" x14ac:dyDescent="0.3">
      <c r="F93" s="7"/>
      <c r="G93" s="7" t="str">
        <f t="shared" si="4"/>
        <v/>
      </c>
      <c r="H93" s="18" t="str">
        <f>IFERROR(VLOOKUP(A93,'Totaal pupillen - jongens'!B:B,1,FALSE),"")</f>
        <v/>
      </c>
      <c r="I93" s="16"/>
      <c r="J93" s="10"/>
      <c r="K93" s="10"/>
      <c r="L93" s="10"/>
      <c r="M93" s="7"/>
      <c r="N93" s="7"/>
      <c r="O93" s="7"/>
      <c r="P93" s="7" t="str">
        <f t="shared" si="5"/>
        <v/>
      </c>
      <c r="Q93" s="21" t="str">
        <f>IFERROR(VLOOKUP(J93,'Totaal pupillen - meisjes'!B:B,1,FALSE),"")</f>
        <v/>
      </c>
      <c r="R93" s="16"/>
      <c r="S93" s="10"/>
      <c r="T93" s="10"/>
      <c r="U93" s="10"/>
      <c r="V93" s="7"/>
      <c r="Y93" s="7" t="str">
        <f t="shared" si="6"/>
        <v/>
      </c>
      <c r="Z93" s="21" t="str">
        <f>IFERROR(VLOOKUP(S93,'Totaal miniemen - jongens'!B:B,1,FALSE),"")</f>
        <v/>
      </c>
      <c r="AA93" s="16"/>
      <c r="AB93" s="10"/>
      <c r="AC93" s="10"/>
      <c r="AD93" s="10"/>
      <c r="AE93" s="7"/>
      <c r="AF93" s="7"/>
      <c r="AG93" s="7"/>
      <c r="AH93" s="7" t="str">
        <f t="shared" si="7"/>
        <v/>
      </c>
    </row>
    <row r="94" spans="6:34" x14ac:dyDescent="0.3">
      <c r="F94" s="7"/>
      <c r="G94" s="7" t="str">
        <f t="shared" si="4"/>
        <v/>
      </c>
      <c r="H94" s="18" t="str">
        <f>IFERROR(VLOOKUP(A94,'Totaal pupillen - jongens'!B:B,1,FALSE),"")</f>
        <v/>
      </c>
      <c r="I94" s="16"/>
      <c r="J94" s="10"/>
      <c r="K94" s="10"/>
      <c r="L94" s="10"/>
      <c r="M94" s="7"/>
      <c r="N94" s="7"/>
      <c r="O94" s="7"/>
      <c r="P94" s="7" t="str">
        <f t="shared" si="5"/>
        <v/>
      </c>
      <c r="Q94" s="21" t="str">
        <f>IFERROR(VLOOKUP(J94,'Totaal pupillen - meisjes'!B:B,1,FALSE),"")</f>
        <v/>
      </c>
      <c r="R94" s="16"/>
      <c r="S94" s="10"/>
      <c r="T94" s="10"/>
      <c r="U94" s="10"/>
      <c r="V94" s="7"/>
      <c r="Y94" s="7" t="str">
        <f t="shared" si="6"/>
        <v/>
      </c>
      <c r="Z94" s="21" t="str">
        <f>IFERROR(VLOOKUP(S94,'Totaal miniemen - jongens'!B:B,1,FALSE),"")</f>
        <v/>
      </c>
      <c r="AA94" s="16"/>
      <c r="AB94" s="10"/>
      <c r="AC94" s="10"/>
      <c r="AD94" s="10"/>
      <c r="AE94" s="7"/>
      <c r="AF94" s="7"/>
      <c r="AG94" s="7"/>
      <c r="AH94" s="7" t="str">
        <f t="shared" si="7"/>
        <v/>
      </c>
    </row>
    <row r="95" spans="6:34" x14ac:dyDescent="0.3">
      <c r="F95" s="7"/>
      <c r="G95" s="7" t="str">
        <f t="shared" si="4"/>
        <v/>
      </c>
      <c r="H95" s="18" t="str">
        <f>IFERROR(VLOOKUP(A95,'Totaal pupillen - jongens'!B:B,1,FALSE),"")</f>
        <v/>
      </c>
      <c r="I95" s="16"/>
      <c r="J95" s="10"/>
      <c r="K95" s="10"/>
      <c r="L95" s="10"/>
      <c r="M95" s="7"/>
      <c r="N95" s="7"/>
      <c r="O95" s="7"/>
      <c r="P95" s="7" t="str">
        <f t="shared" si="5"/>
        <v/>
      </c>
      <c r="Q95" s="21" t="str">
        <f>IFERROR(VLOOKUP(J95,'Totaal pupillen - meisjes'!B:B,1,FALSE),"")</f>
        <v/>
      </c>
      <c r="R95" s="16"/>
      <c r="S95" s="10"/>
      <c r="T95" s="10"/>
      <c r="U95" s="10"/>
      <c r="V95" s="7"/>
      <c r="Y95" s="7" t="str">
        <f t="shared" si="6"/>
        <v/>
      </c>
      <c r="Z95" s="21" t="str">
        <f>IFERROR(VLOOKUP(S95,'Totaal miniemen - jongens'!B:B,1,FALSE),"")</f>
        <v/>
      </c>
      <c r="AA95" s="16"/>
      <c r="AB95" s="10"/>
      <c r="AC95" s="10"/>
      <c r="AD95" s="10"/>
      <c r="AE95" s="7"/>
      <c r="AF95" s="7"/>
      <c r="AG95" s="7"/>
      <c r="AH95" s="7" t="str">
        <f t="shared" si="7"/>
        <v/>
      </c>
    </row>
    <row r="96" spans="6:34" x14ac:dyDescent="0.3">
      <c r="F96" s="7"/>
      <c r="G96" s="7" t="str">
        <f t="shared" si="4"/>
        <v/>
      </c>
      <c r="H96" s="18" t="str">
        <f>IFERROR(VLOOKUP(A96,'Totaal pupillen - jongens'!B:B,1,FALSE),"")</f>
        <v/>
      </c>
      <c r="I96" s="16"/>
      <c r="J96" s="10"/>
      <c r="K96" s="10"/>
      <c r="L96" s="10"/>
      <c r="M96" s="7"/>
      <c r="N96" s="7"/>
      <c r="O96" s="7"/>
      <c r="P96" s="7" t="str">
        <f t="shared" si="5"/>
        <v/>
      </c>
      <c r="Q96" s="21" t="str">
        <f>IFERROR(VLOOKUP(J96,'Totaal pupillen - meisjes'!B:B,1,FALSE),"")</f>
        <v/>
      </c>
      <c r="R96" s="16"/>
      <c r="S96" s="10"/>
      <c r="T96" s="10"/>
      <c r="U96" s="10"/>
      <c r="V96" s="7"/>
      <c r="Y96" s="7" t="str">
        <f t="shared" si="6"/>
        <v/>
      </c>
      <c r="Z96" s="21" t="str">
        <f>IFERROR(VLOOKUP(S96,'Totaal miniemen - jongens'!B:B,1,FALSE),"")</f>
        <v/>
      </c>
      <c r="AA96" s="16"/>
      <c r="AB96" s="10"/>
      <c r="AC96" s="10"/>
      <c r="AD96" s="10"/>
      <c r="AE96" s="7"/>
      <c r="AF96" s="7"/>
      <c r="AG96" s="7"/>
      <c r="AH96" s="7" t="str">
        <f t="shared" si="7"/>
        <v/>
      </c>
    </row>
    <row r="97" spans="6:34" x14ac:dyDescent="0.3">
      <c r="F97" s="7"/>
      <c r="G97" s="7" t="str">
        <f t="shared" si="4"/>
        <v/>
      </c>
      <c r="H97" s="18" t="str">
        <f>IFERROR(VLOOKUP(A97,'Totaal pupillen - jongens'!B:B,1,FALSE),"")</f>
        <v/>
      </c>
      <c r="I97" s="16"/>
      <c r="J97" s="10"/>
      <c r="K97" s="10"/>
      <c r="L97" s="10"/>
      <c r="M97" s="7"/>
      <c r="N97" s="7"/>
      <c r="O97" s="7"/>
      <c r="P97" s="7" t="str">
        <f t="shared" si="5"/>
        <v/>
      </c>
      <c r="Q97" s="21" t="str">
        <f>IFERROR(VLOOKUP(J97,'Totaal pupillen - meisjes'!B:B,1,FALSE),"")</f>
        <v/>
      </c>
      <c r="R97" s="16"/>
      <c r="S97" s="10"/>
      <c r="T97" s="10"/>
      <c r="U97" s="10"/>
      <c r="V97" s="7"/>
      <c r="Y97" s="7" t="str">
        <f t="shared" si="6"/>
        <v/>
      </c>
      <c r="Z97" s="21" t="str">
        <f>IFERROR(VLOOKUP(S97,'Totaal miniemen - jongens'!B:B,1,FALSE),"")</f>
        <v/>
      </c>
      <c r="AA97" s="16"/>
      <c r="AB97" s="10"/>
      <c r="AC97" s="10"/>
      <c r="AD97" s="10"/>
      <c r="AE97" s="7"/>
      <c r="AF97" s="7"/>
      <c r="AG97" s="7"/>
      <c r="AH97" s="7" t="str">
        <f t="shared" si="7"/>
        <v/>
      </c>
    </row>
    <row r="98" spans="6:34" x14ac:dyDescent="0.3">
      <c r="F98" s="7"/>
      <c r="G98" s="7" t="str">
        <f t="shared" si="4"/>
        <v/>
      </c>
      <c r="H98" s="18" t="str">
        <f>IFERROR(VLOOKUP(A98,'Totaal pupillen - jongens'!B:B,1,FALSE),"")</f>
        <v/>
      </c>
      <c r="I98" s="16"/>
      <c r="J98" s="10"/>
      <c r="K98" s="10"/>
      <c r="L98" s="10"/>
      <c r="M98" s="7"/>
      <c r="N98" s="7"/>
      <c r="O98" s="7"/>
      <c r="P98" s="7" t="str">
        <f t="shared" si="5"/>
        <v/>
      </c>
      <c r="Q98" s="21" t="str">
        <f>IFERROR(VLOOKUP(J98,'Totaal pupillen - meisjes'!B:B,1,FALSE),"")</f>
        <v/>
      </c>
      <c r="R98" s="16"/>
      <c r="S98" s="10"/>
      <c r="T98" s="10"/>
      <c r="U98" s="10"/>
      <c r="V98" s="7"/>
      <c r="Y98" s="7" t="str">
        <f t="shared" si="6"/>
        <v/>
      </c>
      <c r="Z98" s="21" t="str">
        <f>IFERROR(VLOOKUP(S98,'Totaal miniemen - jongens'!B:B,1,FALSE),"")</f>
        <v/>
      </c>
      <c r="AA98" s="16"/>
      <c r="AB98" s="10"/>
      <c r="AC98" s="10"/>
      <c r="AD98" s="10"/>
      <c r="AE98" s="7"/>
      <c r="AF98" s="7"/>
      <c r="AG98" s="7"/>
      <c r="AH98" s="7" t="str">
        <f t="shared" si="7"/>
        <v/>
      </c>
    </row>
    <row r="99" spans="6:34" x14ac:dyDescent="0.3">
      <c r="F99" s="7"/>
      <c r="G99" s="7" t="str">
        <f t="shared" si="4"/>
        <v/>
      </c>
      <c r="H99" s="18" t="str">
        <f>IFERROR(VLOOKUP(A99,'Totaal pupillen - jongens'!B:B,1,FALSE),"")</f>
        <v/>
      </c>
      <c r="I99" s="16"/>
      <c r="J99" s="10"/>
      <c r="K99" s="10"/>
      <c r="L99" s="10"/>
      <c r="M99" s="7"/>
      <c r="N99" s="7"/>
      <c r="O99" s="7"/>
      <c r="P99" s="7" t="str">
        <f t="shared" si="5"/>
        <v/>
      </c>
      <c r="Q99" s="21" t="str">
        <f>IFERROR(VLOOKUP(J99,'Totaal pupillen - meisjes'!B:B,1,FALSE),"")</f>
        <v/>
      </c>
      <c r="R99" s="16"/>
      <c r="S99" s="10"/>
      <c r="T99" s="10"/>
      <c r="U99" s="10"/>
      <c r="V99" s="7"/>
      <c r="Y99" s="7" t="str">
        <f t="shared" si="6"/>
        <v/>
      </c>
      <c r="Z99" s="21" t="str">
        <f>IFERROR(VLOOKUP(S99,'Totaal miniemen - jongens'!B:B,1,FALSE),"")</f>
        <v/>
      </c>
      <c r="AA99" s="16"/>
      <c r="AB99" s="10"/>
      <c r="AC99" s="10"/>
      <c r="AD99" s="10"/>
      <c r="AE99" s="7"/>
      <c r="AF99" s="7"/>
      <c r="AG99" s="7"/>
      <c r="AH99" s="7" t="str">
        <f t="shared" si="7"/>
        <v/>
      </c>
    </row>
    <row r="100" spans="6:34" x14ac:dyDescent="0.3">
      <c r="F100" s="7"/>
      <c r="G100" s="7" t="str">
        <f t="shared" si="4"/>
        <v/>
      </c>
      <c r="H100" s="18" t="str">
        <f>IFERROR(VLOOKUP(A100,'Totaal pupillen - jongens'!B:B,1,FALSE),"")</f>
        <v/>
      </c>
      <c r="I100" s="16"/>
      <c r="J100" s="10"/>
      <c r="K100" s="10"/>
      <c r="L100" s="10"/>
      <c r="M100" s="7"/>
      <c r="N100" s="7"/>
      <c r="O100" s="7"/>
      <c r="P100" s="7" t="str">
        <f t="shared" si="5"/>
        <v/>
      </c>
      <c r="Q100" s="21" t="str">
        <f>IFERROR(VLOOKUP(J100,'Totaal pupillen - meisjes'!B:B,1,FALSE),"")</f>
        <v/>
      </c>
      <c r="R100" s="16"/>
      <c r="S100" s="10"/>
      <c r="T100" s="10"/>
      <c r="U100" s="10"/>
      <c r="V100" s="7"/>
      <c r="Y100" s="7" t="str">
        <f t="shared" si="6"/>
        <v/>
      </c>
      <c r="Z100" s="21" t="str">
        <f>IFERROR(VLOOKUP(S100,'Totaal miniemen - jongens'!B:B,1,FALSE),"")</f>
        <v/>
      </c>
      <c r="AA100" s="16"/>
      <c r="AB100" s="10"/>
      <c r="AC100" s="10"/>
      <c r="AD100" s="10"/>
      <c r="AE100" s="7"/>
      <c r="AF100" s="7"/>
      <c r="AG100" s="7"/>
      <c r="AH100" s="7" t="str">
        <f t="shared" si="7"/>
        <v/>
      </c>
    </row>
    <row r="101" spans="6:34" x14ac:dyDescent="0.3">
      <c r="F101" s="7"/>
      <c r="G101" s="7" t="str">
        <f t="shared" si="4"/>
        <v/>
      </c>
      <c r="H101" s="18" t="str">
        <f>IFERROR(VLOOKUP(A101,'Totaal pupillen - jongens'!B:B,1,FALSE),"")</f>
        <v/>
      </c>
      <c r="I101" s="16"/>
      <c r="J101" s="10"/>
      <c r="K101" s="10"/>
      <c r="L101" s="10"/>
      <c r="M101" s="7"/>
      <c r="N101" s="7"/>
      <c r="O101" s="7"/>
      <c r="P101" s="7" t="str">
        <f t="shared" si="5"/>
        <v/>
      </c>
      <c r="Q101" s="21" t="str">
        <f>IFERROR(VLOOKUP(J101,'Totaal pupillen - meisjes'!B:B,1,FALSE),"")</f>
        <v/>
      </c>
      <c r="R101" s="16"/>
      <c r="S101" s="10"/>
      <c r="T101" s="10"/>
      <c r="U101" s="10"/>
      <c r="V101" s="7"/>
      <c r="Y101" s="7" t="str">
        <f t="shared" si="6"/>
        <v/>
      </c>
      <c r="Z101" s="21" t="str">
        <f>IFERROR(VLOOKUP(S101,'Totaal miniemen - jongens'!B:B,1,FALSE),"")</f>
        <v/>
      </c>
      <c r="AA101" s="16"/>
      <c r="AB101" s="10"/>
      <c r="AC101" s="10"/>
      <c r="AD101" s="10"/>
      <c r="AE101" s="7"/>
      <c r="AF101" s="7"/>
      <c r="AG101" s="7"/>
      <c r="AH101" s="7" t="str">
        <f t="shared" si="7"/>
        <v/>
      </c>
    </row>
    <row r="102" spans="6:34" x14ac:dyDescent="0.3">
      <c r="F102" s="7"/>
      <c r="G102" s="7" t="str">
        <f t="shared" si="4"/>
        <v/>
      </c>
      <c r="H102" s="18" t="str">
        <f>IFERROR(VLOOKUP(A102,'Totaal pupillen - jongens'!B:B,1,FALSE),"")</f>
        <v/>
      </c>
      <c r="I102" s="16"/>
      <c r="J102" s="10"/>
      <c r="K102" s="10"/>
      <c r="L102" s="10"/>
      <c r="M102" s="7"/>
      <c r="N102" s="7"/>
      <c r="O102" s="7"/>
      <c r="P102" s="7" t="str">
        <f t="shared" si="5"/>
        <v/>
      </c>
      <c r="Q102" s="21" t="str">
        <f>IFERROR(VLOOKUP(J102,'Totaal pupillen - meisjes'!B:B,1,FALSE),"")</f>
        <v/>
      </c>
      <c r="R102" s="16"/>
      <c r="S102" s="10"/>
      <c r="T102" s="10"/>
      <c r="U102" s="10"/>
      <c r="V102" s="7"/>
      <c r="Y102" s="7" t="str">
        <f t="shared" si="6"/>
        <v/>
      </c>
      <c r="Z102" s="21" t="str">
        <f>IFERROR(VLOOKUP(S102,'Totaal miniemen - jongens'!B:B,1,FALSE),"")</f>
        <v/>
      </c>
      <c r="AA102" s="16"/>
      <c r="AB102" s="10"/>
      <c r="AC102" s="10"/>
      <c r="AD102" s="10"/>
      <c r="AE102" s="7"/>
      <c r="AF102" s="7"/>
      <c r="AG102" s="7"/>
      <c r="AH102" s="7" t="str">
        <f t="shared" si="7"/>
        <v/>
      </c>
    </row>
    <row r="103" spans="6:34" x14ac:dyDescent="0.3">
      <c r="F103" s="7"/>
      <c r="G103" s="7" t="str">
        <f t="shared" si="4"/>
        <v/>
      </c>
      <c r="H103" s="18" t="str">
        <f>IFERROR(VLOOKUP(A103,'Totaal pupillen - jongens'!B:B,1,FALSE),"")</f>
        <v/>
      </c>
      <c r="I103" s="16"/>
      <c r="J103" s="10"/>
      <c r="K103" s="10"/>
      <c r="L103" s="10"/>
      <c r="M103" s="7"/>
      <c r="N103" s="7"/>
      <c r="O103" s="7"/>
      <c r="P103" s="7" t="str">
        <f t="shared" si="5"/>
        <v/>
      </c>
      <c r="Q103" s="21" t="str">
        <f>IFERROR(VLOOKUP(J103,'Totaal pupillen - meisjes'!B:B,1,FALSE),"")</f>
        <v/>
      </c>
      <c r="R103" s="16"/>
      <c r="S103" s="10"/>
      <c r="T103" s="10"/>
      <c r="U103" s="10"/>
      <c r="V103" s="7"/>
      <c r="Y103" s="7" t="str">
        <f t="shared" si="6"/>
        <v/>
      </c>
      <c r="Z103" s="21" t="str">
        <f>IFERROR(VLOOKUP(S103,'Totaal miniemen - jongens'!B:B,1,FALSE),"")</f>
        <v/>
      </c>
      <c r="AA103" s="16"/>
      <c r="AB103" s="10"/>
      <c r="AC103" s="10"/>
      <c r="AD103" s="10"/>
      <c r="AE103" s="7"/>
      <c r="AF103" s="7"/>
      <c r="AG103" s="7"/>
      <c r="AH103" s="7" t="str">
        <f t="shared" si="7"/>
        <v/>
      </c>
    </row>
    <row r="104" spans="6:34" x14ac:dyDescent="0.3">
      <c r="F104" s="7"/>
      <c r="G104" s="7" t="str">
        <f t="shared" si="4"/>
        <v/>
      </c>
      <c r="H104" s="18" t="str">
        <f>IFERROR(VLOOKUP(A104,'Totaal pupillen - jongens'!B:B,1,FALSE),"")</f>
        <v/>
      </c>
      <c r="I104" s="16"/>
      <c r="J104" s="10"/>
      <c r="K104" s="10"/>
      <c r="L104" s="10"/>
      <c r="M104" s="7"/>
      <c r="N104" s="7"/>
      <c r="O104" s="7"/>
      <c r="P104" s="7" t="str">
        <f t="shared" si="5"/>
        <v/>
      </c>
      <c r="Q104" s="21" t="str">
        <f>IFERROR(VLOOKUP(J104,'Totaal pupillen - meisjes'!B:B,1,FALSE),"")</f>
        <v/>
      </c>
      <c r="R104" s="16"/>
      <c r="S104" s="10"/>
      <c r="T104" s="10"/>
      <c r="U104" s="10"/>
      <c r="V104" s="7"/>
      <c r="Y104" s="7" t="str">
        <f t="shared" si="6"/>
        <v/>
      </c>
      <c r="Z104" s="21" t="str">
        <f>IFERROR(VLOOKUP(S104,'Totaal miniemen - jongens'!B:B,1,FALSE),"")</f>
        <v/>
      </c>
      <c r="AA104" s="16"/>
      <c r="AB104" s="10"/>
      <c r="AC104" s="10"/>
      <c r="AD104" s="10"/>
      <c r="AE104" s="7"/>
      <c r="AF104" s="7"/>
      <c r="AG104" s="7"/>
      <c r="AH104" s="7" t="str">
        <f t="shared" si="7"/>
        <v/>
      </c>
    </row>
    <row r="105" spans="6:34" x14ac:dyDescent="0.3">
      <c r="F105" s="7"/>
      <c r="G105" s="7" t="str">
        <f t="shared" si="4"/>
        <v/>
      </c>
      <c r="H105" s="18" t="str">
        <f>IFERROR(VLOOKUP(A105,'Totaal pupillen - jongens'!B:B,1,FALSE),"")</f>
        <v/>
      </c>
      <c r="I105" s="16"/>
      <c r="J105" s="10"/>
      <c r="K105" s="10"/>
      <c r="L105" s="10"/>
      <c r="M105" s="7"/>
      <c r="N105" s="7"/>
      <c r="O105" s="7"/>
      <c r="P105" s="7" t="str">
        <f t="shared" si="5"/>
        <v/>
      </c>
      <c r="Q105" s="21" t="str">
        <f>IFERROR(VLOOKUP(J105,'Totaal pupillen - meisjes'!B:B,1,FALSE),"")</f>
        <v/>
      </c>
      <c r="R105" s="16"/>
      <c r="S105" s="10"/>
      <c r="T105" s="10"/>
      <c r="U105" s="10"/>
      <c r="V105" s="7"/>
      <c r="Y105" s="7" t="str">
        <f t="shared" si="6"/>
        <v/>
      </c>
      <c r="Z105" s="21" t="str">
        <f>IFERROR(VLOOKUP(S105,'Totaal miniemen - jongens'!B:B,1,FALSE),"")</f>
        <v/>
      </c>
      <c r="AA105" s="16"/>
      <c r="AB105" s="10"/>
      <c r="AC105" s="10"/>
      <c r="AD105" s="10"/>
      <c r="AE105" s="7"/>
      <c r="AF105" s="7"/>
      <c r="AG105" s="7"/>
      <c r="AH105" s="7" t="str">
        <f t="shared" si="7"/>
        <v/>
      </c>
    </row>
    <row r="106" spans="6:34" x14ac:dyDescent="0.3">
      <c r="F106" s="7"/>
      <c r="G106" s="7" t="str">
        <f t="shared" si="4"/>
        <v/>
      </c>
      <c r="H106" s="18" t="str">
        <f>IFERROR(VLOOKUP(A106,'Totaal pupillen - jongens'!B:B,1,FALSE),"")</f>
        <v/>
      </c>
      <c r="I106" s="16"/>
      <c r="J106" s="10"/>
      <c r="K106" s="10"/>
      <c r="L106" s="10"/>
      <c r="M106" s="7"/>
      <c r="N106" s="7"/>
      <c r="O106" s="7"/>
      <c r="P106" s="7" t="str">
        <f t="shared" si="5"/>
        <v/>
      </c>
      <c r="Q106" s="21" t="str">
        <f>IFERROR(VLOOKUP(J106,'Totaal pupillen - meisjes'!B:B,1,FALSE),"")</f>
        <v/>
      </c>
      <c r="R106" s="16"/>
      <c r="S106" s="10"/>
      <c r="T106" s="10"/>
      <c r="U106" s="10"/>
      <c r="V106" s="7"/>
      <c r="Y106" s="7" t="str">
        <f t="shared" si="6"/>
        <v/>
      </c>
      <c r="Z106" s="21" t="str">
        <f>IFERROR(VLOOKUP(S106,'Totaal miniemen - jongens'!B:B,1,FALSE),"")</f>
        <v/>
      </c>
      <c r="AA106" s="16"/>
      <c r="AB106" s="10"/>
      <c r="AC106" s="10"/>
      <c r="AD106" s="10"/>
      <c r="AE106" s="7"/>
      <c r="AF106" s="7"/>
      <c r="AG106" s="7"/>
      <c r="AH106" s="7" t="str">
        <f t="shared" si="7"/>
        <v/>
      </c>
    </row>
    <row r="107" spans="6:34" x14ac:dyDescent="0.3">
      <c r="F107" s="7"/>
      <c r="G107" s="7" t="str">
        <f t="shared" si="4"/>
        <v/>
      </c>
      <c r="H107" s="18" t="str">
        <f>IFERROR(VLOOKUP(A107,'Totaal pupillen - jongens'!B:B,1,FALSE),"")</f>
        <v/>
      </c>
      <c r="I107" s="16"/>
      <c r="J107" s="10"/>
      <c r="K107" s="10"/>
      <c r="L107" s="10"/>
      <c r="M107" s="7"/>
      <c r="N107" s="7"/>
      <c r="O107" s="7"/>
      <c r="P107" s="7" t="str">
        <f t="shared" si="5"/>
        <v/>
      </c>
      <c r="Q107" s="21" t="str">
        <f>IFERROR(VLOOKUP(J107,'Totaal pupillen - meisjes'!B:B,1,FALSE),"")</f>
        <v/>
      </c>
      <c r="R107" s="16"/>
      <c r="S107" s="10"/>
      <c r="T107" s="10"/>
      <c r="U107" s="10"/>
      <c r="V107" s="7"/>
      <c r="Y107" s="7" t="str">
        <f t="shared" si="6"/>
        <v/>
      </c>
      <c r="Z107" s="21" t="str">
        <f>IFERROR(VLOOKUP(S107,'Totaal miniemen - jongens'!B:B,1,FALSE),"")</f>
        <v/>
      </c>
      <c r="AA107" s="16"/>
      <c r="AB107" s="10"/>
      <c r="AC107" s="10"/>
      <c r="AD107" s="10"/>
      <c r="AE107" s="7"/>
      <c r="AF107" s="7"/>
      <c r="AG107" s="7"/>
      <c r="AH107" s="7" t="str">
        <f t="shared" si="7"/>
        <v/>
      </c>
    </row>
    <row r="108" spans="6:34" x14ac:dyDescent="0.3">
      <c r="F108" s="7"/>
      <c r="G108" s="7" t="str">
        <f t="shared" si="4"/>
        <v/>
      </c>
      <c r="H108" s="18" t="str">
        <f>IFERROR(VLOOKUP(A108,'Totaal pupillen - jongens'!B:B,1,FALSE),"")</f>
        <v/>
      </c>
      <c r="I108" s="16"/>
      <c r="J108" s="10"/>
      <c r="K108" s="10"/>
      <c r="L108" s="10"/>
      <c r="M108" s="7"/>
      <c r="N108" s="7"/>
      <c r="O108" s="7"/>
      <c r="P108" s="7" t="str">
        <f t="shared" si="5"/>
        <v/>
      </c>
      <c r="Q108" s="21" t="str">
        <f>IFERROR(VLOOKUP(J108,'Totaal pupillen - meisjes'!B:B,1,FALSE),"")</f>
        <v/>
      </c>
      <c r="R108" s="16"/>
      <c r="S108" s="10"/>
      <c r="T108" s="10"/>
      <c r="U108" s="10"/>
      <c r="V108" s="7"/>
      <c r="Y108" s="7" t="str">
        <f t="shared" si="6"/>
        <v/>
      </c>
      <c r="Z108" s="21" t="str">
        <f>IFERROR(VLOOKUP(S108,'Totaal miniemen - jongens'!B:B,1,FALSE),"")</f>
        <v/>
      </c>
      <c r="AA108" s="16"/>
      <c r="AB108" s="10"/>
      <c r="AC108" s="10"/>
      <c r="AD108" s="10"/>
      <c r="AE108" s="7"/>
      <c r="AF108" s="7"/>
      <c r="AG108" s="7"/>
      <c r="AH108" s="7" t="str">
        <f t="shared" si="7"/>
        <v/>
      </c>
    </row>
    <row r="109" spans="6:34" x14ac:dyDescent="0.3">
      <c r="F109" s="7"/>
      <c r="G109" s="7" t="str">
        <f t="shared" si="4"/>
        <v/>
      </c>
      <c r="H109" s="18" t="str">
        <f>IFERROR(VLOOKUP(A109,'Totaal pupillen - jongens'!B:B,1,FALSE),"")</f>
        <v/>
      </c>
      <c r="I109" s="16"/>
      <c r="J109" s="10"/>
      <c r="K109" s="10"/>
      <c r="L109" s="10"/>
      <c r="M109" s="7"/>
      <c r="N109" s="7"/>
      <c r="O109" s="7"/>
      <c r="P109" s="7" t="str">
        <f t="shared" si="5"/>
        <v/>
      </c>
      <c r="Q109" s="21" t="str">
        <f>IFERROR(VLOOKUP(J109,'Totaal pupillen - meisjes'!B:B,1,FALSE),"")</f>
        <v/>
      </c>
      <c r="R109" s="16"/>
      <c r="S109" s="10"/>
      <c r="T109" s="10"/>
      <c r="U109" s="10"/>
      <c r="V109" s="7"/>
      <c r="Y109" s="7" t="str">
        <f t="shared" si="6"/>
        <v/>
      </c>
      <c r="Z109" s="21" t="str">
        <f>IFERROR(VLOOKUP(S109,'Totaal miniemen - jongens'!B:B,1,FALSE),"")</f>
        <v/>
      </c>
      <c r="AA109" s="16"/>
      <c r="AB109" s="10"/>
      <c r="AC109" s="10"/>
      <c r="AD109" s="10"/>
      <c r="AE109" s="7"/>
      <c r="AF109" s="7"/>
      <c r="AG109" s="7"/>
      <c r="AH109" s="7" t="str">
        <f t="shared" si="7"/>
        <v/>
      </c>
    </row>
    <row r="110" spans="6:34" x14ac:dyDescent="0.3">
      <c r="F110" s="7"/>
      <c r="G110" s="7" t="str">
        <f t="shared" si="4"/>
        <v/>
      </c>
      <c r="H110" s="18" t="str">
        <f>IFERROR(VLOOKUP(A110,'Totaal pupillen - jongens'!B:B,1,FALSE),"")</f>
        <v/>
      </c>
      <c r="I110" s="16"/>
      <c r="J110" s="10"/>
      <c r="K110" s="10"/>
      <c r="L110" s="10"/>
      <c r="M110" s="7"/>
      <c r="N110" s="7"/>
      <c r="O110" s="7"/>
      <c r="P110" s="7" t="str">
        <f t="shared" si="5"/>
        <v/>
      </c>
      <c r="Q110" s="21" t="str">
        <f>IFERROR(VLOOKUP(J110,'Totaal pupillen - meisjes'!B:B,1,FALSE),"")</f>
        <v/>
      </c>
      <c r="R110" s="16"/>
      <c r="S110" s="10"/>
      <c r="T110" s="10"/>
      <c r="U110" s="10"/>
      <c r="V110" s="7"/>
      <c r="Y110" s="7" t="str">
        <f t="shared" si="6"/>
        <v/>
      </c>
      <c r="Z110" s="21" t="str">
        <f>IFERROR(VLOOKUP(S110,'Totaal miniemen - jongens'!B:B,1,FALSE),"")</f>
        <v/>
      </c>
      <c r="AA110" s="16"/>
      <c r="AB110" s="10"/>
      <c r="AC110" s="10"/>
      <c r="AD110" s="10"/>
      <c r="AE110" s="7"/>
      <c r="AF110" s="7"/>
      <c r="AG110" s="7"/>
      <c r="AH110" s="7" t="str">
        <f t="shared" si="7"/>
        <v/>
      </c>
    </row>
    <row r="111" spans="6:34" x14ac:dyDescent="0.3">
      <c r="F111" s="7"/>
      <c r="G111" s="7" t="str">
        <f t="shared" si="4"/>
        <v/>
      </c>
      <c r="H111" s="18" t="str">
        <f>IFERROR(VLOOKUP(A111,'Totaal pupillen - jongens'!B:B,1,FALSE),"")</f>
        <v/>
      </c>
      <c r="I111" s="16"/>
      <c r="J111" s="10"/>
      <c r="K111" s="10"/>
      <c r="L111" s="10"/>
      <c r="M111" s="7"/>
      <c r="N111" s="7"/>
      <c r="O111" s="7"/>
      <c r="P111" s="7" t="str">
        <f t="shared" si="5"/>
        <v/>
      </c>
      <c r="Q111" s="21" t="str">
        <f>IFERROR(VLOOKUP(J111,'Totaal pupillen - meisjes'!B:B,1,FALSE),"")</f>
        <v/>
      </c>
      <c r="R111" s="16"/>
      <c r="S111" s="10"/>
      <c r="T111" s="10"/>
      <c r="U111" s="10"/>
      <c r="V111" s="7"/>
      <c r="Y111" s="7" t="str">
        <f t="shared" si="6"/>
        <v/>
      </c>
      <c r="Z111" s="21" t="str">
        <f>IFERROR(VLOOKUP(S111,'Totaal miniemen - jongens'!B:B,1,FALSE),"")</f>
        <v/>
      </c>
      <c r="AA111" s="16"/>
      <c r="AB111" s="10"/>
      <c r="AC111" s="10"/>
      <c r="AD111" s="10"/>
      <c r="AE111" s="7"/>
      <c r="AF111" s="7"/>
      <c r="AG111" s="7"/>
      <c r="AH111" s="7" t="str">
        <f t="shared" si="7"/>
        <v/>
      </c>
    </row>
    <row r="112" spans="6:34" x14ac:dyDescent="0.3">
      <c r="F112" s="7"/>
      <c r="G112" s="7" t="str">
        <f t="shared" si="4"/>
        <v/>
      </c>
      <c r="H112" s="18" t="str">
        <f>IFERROR(VLOOKUP(A112,'Totaal pupillen - jongens'!B:B,1,FALSE),"")</f>
        <v/>
      </c>
      <c r="I112" s="16"/>
      <c r="J112" s="10"/>
      <c r="K112" s="10"/>
      <c r="L112" s="10"/>
      <c r="M112" s="7"/>
      <c r="N112" s="7"/>
      <c r="O112" s="7"/>
      <c r="P112" s="7" t="str">
        <f t="shared" si="5"/>
        <v/>
      </c>
      <c r="Q112" s="21" t="str">
        <f>IFERROR(VLOOKUP(J112,'Totaal pupillen - meisjes'!B:B,1,FALSE),"")</f>
        <v/>
      </c>
      <c r="R112" s="16"/>
      <c r="S112" s="10"/>
      <c r="T112" s="10"/>
      <c r="U112" s="10"/>
      <c r="V112" s="7"/>
      <c r="Y112" s="7" t="str">
        <f t="shared" si="6"/>
        <v/>
      </c>
      <c r="Z112" s="21" t="str">
        <f>IFERROR(VLOOKUP(S112,'Totaal miniemen - jongens'!B:B,1,FALSE),"")</f>
        <v/>
      </c>
      <c r="AA112" s="16"/>
      <c r="AB112" s="10"/>
      <c r="AC112" s="10"/>
      <c r="AD112" s="10"/>
      <c r="AE112" s="7"/>
      <c r="AF112" s="7"/>
      <c r="AG112" s="7"/>
      <c r="AH112" s="7" t="str">
        <f t="shared" si="7"/>
        <v/>
      </c>
    </row>
    <row r="113" spans="6:34" x14ac:dyDescent="0.3">
      <c r="F113" s="7"/>
      <c r="G113" s="7" t="str">
        <f t="shared" si="4"/>
        <v/>
      </c>
      <c r="H113" s="18" t="str">
        <f>IFERROR(VLOOKUP(A113,'Totaal pupillen - jongens'!B:B,1,FALSE),"")</f>
        <v/>
      </c>
      <c r="I113" s="16"/>
      <c r="J113" s="10"/>
      <c r="K113" s="10"/>
      <c r="L113" s="10"/>
      <c r="M113" s="7"/>
      <c r="N113" s="7"/>
      <c r="O113" s="7"/>
      <c r="P113" s="7" t="str">
        <f t="shared" si="5"/>
        <v/>
      </c>
      <c r="Q113" s="21" t="str">
        <f>IFERROR(VLOOKUP(J113,'Totaal pupillen - meisjes'!B:B,1,FALSE),"")</f>
        <v/>
      </c>
      <c r="R113" s="16"/>
      <c r="S113" s="10"/>
      <c r="T113" s="10"/>
      <c r="U113" s="10"/>
      <c r="V113" s="7"/>
      <c r="Y113" s="7" t="str">
        <f t="shared" si="6"/>
        <v/>
      </c>
      <c r="Z113" s="21" t="str">
        <f>IFERROR(VLOOKUP(S113,'Totaal miniemen - jongens'!B:B,1,FALSE),"")</f>
        <v/>
      </c>
      <c r="AA113" s="16"/>
      <c r="AB113" s="10"/>
      <c r="AC113" s="10"/>
      <c r="AD113" s="10"/>
      <c r="AE113" s="7"/>
      <c r="AF113" s="7"/>
      <c r="AG113" s="7"/>
      <c r="AH113" s="7" t="str">
        <f t="shared" si="7"/>
        <v/>
      </c>
    </row>
    <row r="114" spans="6:34" x14ac:dyDescent="0.3">
      <c r="F114" s="7"/>
      <c r="G114" s="7" t="str">
        <f t="shared" si="4"/>
        <v/>
      </c>
      <c r="H114" s="18" t="str">
        <f>IFERROR(VLOOKUP(A114,'Totaal pupillen - jongens'!B:B,1,FALSE),"")</f>
        <v/>
      </c>
      <c r="I114" s="16"/>
      <c r="J114" s="10"/>
      <c r="K114" s="10"/>
      <c r="L114" s="10"/>
      <c r="M114" s="7"/>
      <c r="N114" s="7"/>
      <c r="O114" s="7"/>
      <c r="P114" s="7" t="str">
        <f t="shared" si="5"/>
        <v/>
      </c>
      <c r="Q114" s="21" t="str">
        <f>IFERROR(VLOOKUP(J114,'Totaal pupillen - meisjes'!B:B,1,FALSE),"")</f>
        <v/>
      </c>
      <c r="R114" s="16"/>
      <c r="S114" s="10"/>
      <c r="T114" s="10"/>
      <c r="U114" s="10"/>
      <c r="V114" s="7"/>
      <c r="Y114" s="7" t="str">
        <f t="shared" si="6"/>
        <v/>
      </c>
      <c r="Z114" s="21" t="str">
        <f>IFERROR(VLOOKUP(S114,'Totaal miniemen - jongens'!B:B,1,FALSE),"")</f>
        <v/>
      </c>
      <c r="AA114" s="16"/>
      <c r="AB114" s="10"/>
      <c r="AC114" s="10"/>
      <c r="AD114" s="10"/>
      <c r="AE114" s="7"/>
      <c r="AF114" s="7"/>
      <c r="AG114" s="7"/>
      <c r="AH114" s="7" t="str">
        <f t="shared" si="7"/>
        <v/>
      </c>
    </row>
    <row r="115" spans="6:34" x14ac:dyDescent="0.3">
      <c r="F115" s="7"/>
      <c r="G115" s="7" t="str">
        <f t="shared" si="4"/>
        <v/>
      </c>
      <c r="H115" s="18" t="str">
        <f>IFERROR(VLOOKUP(A115,'Totaal pupillen - jongens'!B:B,1,FALSE),"")</f>
        <v/>
      </c>
      <c r="I115" s="16"/>
      <c r="J115" s="10"/>
      <c r="K115" s="10"/>
      <c r="L115" s="10"/>
      <c r="M115" s="7"/>
      <c r="N115" s="7"/>
      <c r="O115" s="7"/>
      <c r="P115" s="7" t="str">
        <f t="shared" si="5"/>
        <v/>
      </c>
      <c r="Q115" s="21" t="str">
        <f>IFERROR(VLOOKUP(J115,'Totaal pupillen - meisjes'!B:B,1,FALSE),"")</f>
        <v/>
      </c>
      <c r="R115" s="16"/>
      <c r="S115" s="10"/>
      <c r="T115" s="10"/>
      <c r="U115" s="10"/>
      <c r="V115" s="7"/>
      <c r="Y115" s="7" t="str">
        <f t="shared" si="6"/>
        <v/>
      </c>
      <c r="Z115" s="21" t="str">
        <f>IFERROR(VLOOKUP(S115,'Totaal miniemen - jongens'!B:B,1,FALSE),"")</f>
        <v/>
      </c>
      <c r="AA115" s="16"/>
      <c r="AB115" s="10"/>
      <c r="AC115" s="10"/>
      <c r="AD115" s="10"/>
      <c r="AE115" s="7"/>
      <c r="AF115" s="7"/>
      <c r="AG115" s="7"/>
      <c r="AH115" s="7" t="str">
        <f t="shared" si="7"/>
        <v/>
      </c>
    </row>
    <row r="116" spans="6:34" x14ac:dyDescent="0.3">
      <c r="F116" s="7"/>
      <c r="G116" s="7" t="str">
        <f t="shared" si="4"/>
        <v/>
      </c>
      <c r="H116" s="18" t="str">
        <f>IFERROR(VLOOKUP(A116,'Totaal pupillen - jongens'!B:B,1,FALSE),"")</f>
        <v/>
      </c>
      <c r="I116" s="16"/>
      <c r="J116" s="10"/>
      <c r="K116" s="10"/>
      <c r="L116" s="10"/>
      <c r="M116" s="7"/>
      <c r="N116" s="7"/>
      <c r="O116" s="7"/>
      <c r="P116" s="7" t="str">
        <f t="shared" si="5"/>
        <v/>
      </c>
      <c r="Q116" s="21" t="str">
        <f>IFERROR(VLOOKUP(J116,'Totaal pupillen - meisjes'!B:B,1,FALSE),"")</f>
        <v/>
      </c>
      <c r="R116" s="16"/>
      <c r="S116" s="10"/>
      <c r="T116" s="10"/>
      <c r="U116" s="10"/>
      <c r="V116" s="7"/>
      <c r="Y116" s="7" t="str">
        <f t="shared" si="6"/>
        <v/>
      </c>
      <c r="Z116" s="21" t="str">
        <f>IFERROR(VLOOKUP(S116,'Totaal miniemen - jongens'!B:B,1,FALSE),"")</f>
        <v/>
      </c>
      <c r="AA116" s="16"/>
      <c r="AB116" s="10"/>
      <c r="AC116" s="10"/>
      <c r="AD116" s="10"/>
      <c r="AE116" s="7"/>
      <c r="AF116" s="7"/>
      <c r="AG116" s="7"/>
      <c r="AH116" s="7" t="str">
        <f t="shared" si="7"/>
        <v/>
      </c>
    </row>
    <row r="117" spans="6:34" x14ac:dyDescent="0.3">
      <c r="F117" s="7"/>
      <c r="G117" s="7" t="str">
        <f t="shared" si="4"/>
        <v/>
      </c>
      <c r="H117" s="18" t="str">
        <f>IFERROR(VLOOKUP(A117,'Totaal pupillen - jongens'!B:B,1,FALSE),"")</f>
        <v/>
      </c>
      <c r="I117" s="16"/>
      <c r="J117" s="10"/>
      <c r="K117" s="10"/>
      <c r="L117" s="10"/>
      <c r="M117" s="7"/>
      <c r="N117" s="7"/>
      <c r="O117" s="7"/>
      <c r="P117" s="7" t="str">
        <f t="shared" si="5"/>
        <v/>
      </c>
      <c r="Q117" s="21" t="str">
        <f>IFERROR(VLOOKUP(J117,'Totaal pupillen - meisjes'!B:B,1,FALSE),"")</f>
        <v/>
      </c>
      <c r="R117" s="16"/>
      <c r="S117" s="10"/>
      <c r="T117" s="10"/>
      <c r="U117" s="10"/>
      <c r="V117" s="7"/>
      <c r="Y117" s="7" t="str">
        <f t="shared" si="6"/>
        <v/>
      </c>
      <c r="Z117" s="21" t="str">
        <f>IFERROR(VLOOKUP(S117,'Totaal miniemen - jongens'!B:B,1,FALSE),"")</f>
        <v/>
      </c>
      <c r="AA117" s="16"/>
      <c r="AB117" s="10"/>
      <c r="AC117" s="10"/>
      <c r="AD117" s="10"/>
      <c r="AE117" s="7"/>
      <c r="AF117" s="7"/>
      <c r="AG117" s="7"/>
      <c r="AH117" s="7" t="str">
        <f t="shared" si="7"/>
        <v/>
      </c>
    </row>
    <row r="118" spans="6:34" x14ac:dyDescent="0.3">
      <c r="F118" s="7"/>
      <c r="G118" s="7" t="str">
        <f t="shared" si="4"/>
        <v/>
      </c>
      <c r="H118" s="18" t="str">
        <f>IFERROR(VLOOKUP(A118,'Totaal pupillen - jongens'!B:B,1,FALSE),"")</f>
        <v/>
      </c>
      <c r="I118" s="16"/>
      <c r="J118" s="10"/>
      <c r="K118" s="10"/>
      <c r="L118" s="10"/>
      <c r="M118" s="7"/>
      <c r="N118" s="7"/>
      <c r="O118" s="7"/>
      <c r="P118" s="7" t="str">
        <f t="shared" si="5"/>
        <v/>
      </c>
      <c r="Q118" s="21" t="str">
        <f>IFERROR(VLOOKUP(J118,'Totaal pupillen - meisjes'!B:B,1,FALSE),"")</f>
        <v/>
      </c>
      <c r="R118" s="16"/>
      <c r="S118" s="10"/>
      <c r="T118" s="10"/>
      <c r="U118" s="10"/>
      <c r="V118" s="7"/>
      <c r="Y118" s="7" t="str">
        <f t="shared" si="6"/>
        <v/>
      </c>
      <c r="Z118" s="21" t="str">
        <f>IFERROR(VLOOKUP(S118,'Totaal miniemen - jongens'!B:B,1,FALSE),"")</f>
        <v/>
      </c>
      <c r="AA118" s="16"/>
      <c r="AB118" s="10"/>
      <c r="AC118" s="10"/>
      <c r="AD118" s="10"/>
      <c r="AE118" s="7"/>
      <c r="AF118" s="7"/>
      <c r="AG118" s="7"/>
      <c r="AH118" s="7" t="str">
        <f t="shared" si="7"/>
        <v/>
      </c>
    </row>
    <row r="119" spans="6:34" x14ac:dyDescent="0.3">
      <c r="F119" s="7"/>
      <c r="G119" s="7" t="str">
        <f t="shared" si="4"/>
        <v/>
      </c>
      <c r="H119" s="18" t="str">
        <f>IFERROR(VLOOKUP(A119,'Totaal pupillen - jongens'!B:B,1,FALSE),"")</f>
        <v/>
      </c>
      <c r="I119" s="16"/>
      <c r="J119" s="10"/>
      <c r="K119" s="10"/>
      <c r="L119" s="10"/>
      <c r="M119" s="7"/>
      <c r="N119" s="7"/>
      <c r="O119" s="7"/>
      <c r="P119" s="7" t="str">
        <f t="shared" si="5"/>
        <v/>
      </c>
      <c r="Q119" s="21" t="str">
        <f>IFERROR(VLOOKUP(J119,'Totaal pupillen - meisjes'!B:B,1,FALSE),"")</f>
        <v/>
      </c>
      <c r="R119" s="16"/>
      <c r="S119" s="10"/>
      <c r="T119" s="10"/>
      <c r="U119" s="10"/>
      <c r="V119" s="7"/>
      <c r="Y119" s="7" t="str">
        <f t="shared" si="6"/>
        <v/>
      </c>
      <c r="Z119" s="21" t="str">
        <f>IFERROR(VLOOKUP(S119,'Totaal miniemen - jongens'!B:B,1,FALSE),"")</f>
        <v/>
      </c>
      <c r="AA119" s="16"/>
      <c r="AB119" s="10"/>
      <c r="AC119" s="10"/>
      <c r="AD119" s="10"/>
      <c r="AE119" s="7"/>
      <c r="AF119" s="7"/>
      <c r="AG119" s="7"/>
      <c r="AH119" s="7" t="str">
        <f t="shared" si="7"/>
        <v/>
      </c>
    </row>
    <row r="120" spans="6:34" x14ac:dyDescent="0.3">
      <c r="F120" s="7"/>
      <c r="G120" s="7" t="str">
        <f t="shared" si="4"/>
        <v/>
      </c>
      <c r="H120" s="18" t="str">
        <f>IFERROR(VLOOKUP(A120,'Totaal pupillen - jongens'!B:B,1,FALSE),"")</f>
        <v/>
      </c>
      <c r="I120" s="16"/>
      <c r="J120" s="10"/>
      <c r="K120" s="10"/>
      <c r="L120" s="10"/>
      <c r="M120" s="7"/>
      <c r="N120" s="7"/>
      <c r="O120" s="7"/>
      <c r="P120" s="7" t="str">
        <f t="shared" si="5"/>
        <v/>
      </c>
      <c r="Q120" s="21" t="str">
        <f>IFERROR(VLOOKUP(J120,'Totaal pupillen - meisjes'!B:B,1,FALSE),"")</f>
        <v/>
      </c>
      <c r="R120" s="16"/>
      <c r="S120" s="10"/>
      <c r="T120" s="10"/>
      <c r="U120" s="10"/>
      <c r="V120" s="7"/>
      <c r="Y120" s="7" t="str">
        <f t="shared" si="6"/>
        <v/>
      </c>
      <c r="Z120" s="21" t="str">
        <f>IFERROR(VLOOKUP(S120,'Totaal miniemen - jongens'!B:B,1,FALSE),"")</f>
        <v/>
      </c>
      <c r="AA120" s="16"/>
      <c r="AB120" s="10"/>
      <c r="AC120" s="10"/>
      <c r="AD120" s="10"/>
      <c r="AE120" s="7"/>
      <c r="AF120" s="7"/>
      <c r="AG120" s="7"/>
      <c r="AH120" s="7" t="str">
        <f t="shared" si="7"/>
        <v/>
      </c>
    </row>
    <row r="121" spans="6:34" x14ac:dyDescent="0.3">
      <c r="F121" s="7"/>
      <c r="G121" s="7" t="str">
        <f t="shared" si="4"/>
        <v/>
      </c>
      <c r="H121" s="18" t="str">
        <f>IFERROR(VLOOKUP(A121,'Totaal pupillen - jongens'!B:B,1,FALSE),"")</f>
        <v/>
      </c>
      <c r="I121" s="16"/>
      <c r="J121" s="10"/>
      <c r="K121" s="10"/>
      <c r="L121" s="10"/>
      <c r="M121" s="7"/>
      <c r="N121" s="7"/>
      <c r="O121" s="7"/>
      <c r="P121" s="7" t="str">
        <f t="shared" si="5"/>
        <v/>
      </c>
      <c r="Q121" s="21" t="str">
        <f>IFERROR(VLOOKUP(J121,'Totaal pupillen - meisjes'!B:B,1,FALSE),"")</f>
        <v/>
      </c>
      <c r="R121" s="16"/>
      <c r="S121" s="10"/>
      <c r="T121" s="10"/>
      <c r="U121" s="10"/>
      <c r="V121" s="7"/>
      <c r="Y121" s="7" t="str">
        <f t="shared" si="6"/>
        <v/>
      </c>
      <c r="Z121" s="21" t="str">
        <f>IFERROR(VLOOKUP(S121,'Totaal miniemen - jongens'!B:B,1,FALSE),"")</f>
        <v/>
      </c>
      <c r="AA121" s="16"/>
      <c r="AB121" s="10"/>
      <c r="AC121" s="10"/>
      <c r="AD121" s="10"/>
      <c r="AE121" s="7"/>
      <c r="AF121" s="7"/>
      <c r="AG121" s="7"/>
      <c r="AH121" s="7" t="str">
        <f t="shared" si="7"/>
        <v/>
      </c>
    </row>
    <row r="122" spans="6:34" x14ac:dyDescent="0.3">
      <c r="F122" s="7"/>
      <c r="G122" s="7" t="str">
        <f t="shared" si="4"/>
        <v/>
      </c>
      <c r="H122" s="18" t="str">
        <f>IFERROR(VLOOKUP(A122,'Totaal pupillen - jongens'!B:B,1,FALSE),"")</f>
        <v/>
      </c>
      <c r="I122" s="16"/>
      <c r="J122" s="10"/>
      <c r="K122" s="10"/>
      <c r="L122" s="10"/>
      <c r="M122" s="7"/>
      <c r="N122" s="7"/>
      <c r="O122" s="7"/>
      <c r="P122" s="7" t="str">
        <f t="shared" si="5"/>
        <v/>
      </c>
      <c r="Q122" s="21" t="str">
        <f>IFERROR(VLOOKUP(J122,'Totaal pupillen - meisjes'!B:B,1,FALSE),"")</f>
        <v/>
      </c>
      <c r="R122" s="16"/>
      <c r="S122" s="10"/>
      <c r="T122" s="10"/>
      <c r="U122" s="10"/>
      <c r="V122" s="7"/>
      <c r="Y122" s="7" t="str">
        <f t="shared" si="6"/>
        <v/>
      </c>
      <c r="Z122" s="21" t="str">
        <f>IFERROR(VLOOKUP(S122,'Totaal miniemen - jongens'!B:B,1,FALSE),"")</f>
        <v/>
      </c>
      <c r="AA122" s="16"/>
      <c r="AB122" s="10"/>
      <c r="AC122" s="10"/>
      <c r="AD122" s="10"/>
      <c r="AE122" s="7"/>
      <c r="AF122" s="7"/>
      <c r="AG122" s="7"/>
      <c r="AH122" s="7" t="str">
        <f t="shared" si="7"/>
        <v/>
      </c>
    </row>
    <row r="123" spans="6:34" x14ac:dyDescent="0.3">
      <c r="F123" s="7"/>
      <c r="G123" s="7" t="str">
        <f t="shared" si="4"/>
        <v/>
      </c>
      <c r="H123" s="18" t="str">
        <f>IFERROR(VLOOKUP(A123,'Totaal pupillen - jongens'!B:B,1,FALSE),"")</f>
        <v/>
      </c>
      <c r="I123" s="16"/>
      <c r="J123" s="10"/>
      <c r="K123" s="10"/>
      <c r="L123" s="10"/>
      <c r="M123" s="7"/>
      <c r="N123" s="7"/>
      <c r="O123" s="7"/>
      <c r="P123" s="7" t="str">
        <f t="shared" si="5"/>
        <v/>
      </c>
      <c r="Q123" s="21" t="str">
        <f>IFERROR(VLOOKUP(J123,'Totaal pupillen - meisjes'!B:B,1,FALSE),"")</f>
        <v/>
      </c>
      <c r="R123" s="16"/>
      <c r="S123" s="10"/>
      <c r="T123" s="10"/>
      <c r="U123" s="10"/>
      <c r="V123" s="7"/>
      <c r="Y123" s="7" t="str">
        <f t="shared" si="6"/>
        <v/>
      </c>
      <c r="Z123" s="21" t="str">
        <f>IFERROR(VLOOKUP(S123,'Totaal miniemen - jongens'!B:B,1,FALSE),"")</f>
        <v/>
      </c>
      <c r="AA123" s="16"/>
      <c r="AB123" s="10"/>
      <c r="AC123" s="10"/>
      <c r="AD123" s="10"/>
      <c r="AE123" s="7"/>
      <c r="AF123" s="7"/>
      <c r="AG123" s="7"/>
      <c r="AH123" s="7" t="str">
        <f t="shared" si="7"/>
        <v/>
      </c>
    </row>
    <row r="124" spans="6:34" x14ac:dyDescent="0.3">
      <c r="F124" s="7"/>
      <c r="G124" s="7" t="str">
        <f t="shared" si="4"/>
        <v/>
      </c>
      <c r="H124" s="18" t="str">
        <f>IFERROR(VLOOKUP(A124,'Totaal pupillen - jongens'!B:B,1,FALSE),"")</f>
        <v/>
      </c>
      <c r="I124" s="16"/>
      <c r="J124" s="10"/>
      <c r="K124" s="10"/>
      <c r="L124" s="10"/>
      <c r="M124" s="7"/>
      <c r="N124" s="7"/>
      <c r="O124" s="7"/>
      <c r="P124" s="7" t="str">
        <f t="shared" si="5"/>
        <v/>
      </c>
      <c r="Q124" s="21" t="str">
        <f>IFERROR(VLOOKUP(J124,'Totaal pupillen - meisjes'!B:B,1,FALSE),"")</f>
        <v/>
      </c>
      <c r="R124" s="16"/>
      <c r="S124" s="10"/>
      <c r="T124" s="10"/>
      <c r="U124" s="10"/>
      <c r="V124" s="7"/>
      <c r="Y124" s="7" t="str">
        <f t="shared" si="6"/>
        <v/>
      </c>
      <c r="Z124" s="21" t="str">
        <f>IFERROR(VLOOKUP(S124,'Totaal miniemen - jongens'!B:B,1,FALSE),"")</f>
        <v/>
      </c>
      <c r="AA124" s="16"/>
      <c r="AB124" s="10"/>
      <c r="AC124" s="10"/>
      <c r="AD124" s="10"/>
      <c r="AE124" s="7"/>
      <c r="AF124" s="7"/>
      <c r="AG124" s="7"/>
      <c r="AH124" s="7" t="str">
        <f t="shared" si="7"/>
        <v/>
      </c>
    </row>
    <row r="125" spans="6:34" x14ac:dyDescent="0.3">
      <c r="F125" s="7"/>
      <c r="G125" s="7" t="str">
        <f t="shared" si="4"/>
        <v/>
      </c>
      <c r="H125" s="18" t="str">
        <f>IFERROR(VLOOKUP(A125,'Totaal pupillen - jongens'!B:B,1,FALSE),"")</f>
        <v/>
      </c>
      <c r="I125" s="16"/>
      <c r="J125" s="10"/>
      <c r="K125" s="10"/>
      <c r="L125" s="10"/>
      <c r="M125" s="7"/>
      <c r="N125" s="7"/>
      <c r="O125" s="7"/>
      <c r="P125" s="7" t="str">
        <f t="shared" si="5"/>
        <v/>
      </c>
      <c r="Q125" s="21" t="str">
        <f>IFERROR(VLOOKUP(J125,'Totaal pupillen - meisjes'!B:B,1,FALSE),"")</f>
        <v/>
      </c>
      <c r="R125" s="16"/>
      <c r="S125" s="10"/>
      <c r="T125" s="10"/>
      <c r="U125" s="10"/>
      <c r="V125" s="7"/>
      <c r="Y125" s="7" t="str">
        <f t="shared" si="6"/>
        <v/>
      </c>
      <c r="Z125" s="21" t="str">
        <f>IFERROR(VLOOKUP(S125,'Totaal miniemen - jongens'!B:B,1,FALSE),"")</f>
        <v/>
      </c>
      <c r="AA125" s="16"/>
      <c r="AB125" s="10"/>
      <c r="AC125" s="10"/>
      <c r="AD125" s="10"/>
      <c r="AE125" s="7"/>
      <c r="AF125" s="7"/>
      <c r="AG125" s="7"/>
      <c r="AH125" s="7" t="str">
        <f t="shared" si="7"/>
        <v/>
      </c>
    </row>
    <row r="126" spans="6:34" x14ac:dyDescent="0.3">
      <c r="F126" s="7"/>
      <c r="G126" s="7" t="str">
        <f t="shared" si="4"/>
        <v/>
      </c>
      <c r="H126" s="18" t="str">
        <f>IFERROR(VLOOKUP(A126,'Totaal pupillen - jongens'!B:B,1,FALSE),"")</f>
        <v/>
      </c>
      <c r="I126" s="16"/>
      <c r="J126" s="10"/>
      <c r="K126" s="10"/>
      <c r="L126" s="10"/>
      <c r="M126" s="7"/>
      <c r="N126" s="7"/>
      <c r="O126" s="7"/>
      <c r="P126" s="7" t="str">
        <f t="shared" si="5"/>
        <v/>
      </c>
      <c r="Q126" s="21" t="str">
        <f>IFERROR(VLOOKUP(J126,'Totaal pupillen - meisjes'!B:B,1,FALSE),"")</f>
        <v/>
      </c>
      <c r="R126" s="16"/>
      <c r="S126" s="10"/>
      <c r="T126" s="10"/>
      <c r="U126" s="10"/>
      <c r="V126" s="7"/>
      <c r="Y126" s="7" t="str">
        <f t="shared" si="6"/>
        <v/>
      </c>
      <c r="Z126" s="21" t="str">
        <f>IFERROR(VLOOKUP(S126,'Totaal miniemen - jongens'!B:B,1,FALSE),"")</f>
        <v/>
      </c>
      <c r="AA126" s="16"/>
      <c r="AB126" s="10"/>
      <c r="AC126" s="10"/>
      <c r="AD126" s="10"/>
      <c r="AE126" s="7"/>
      <c r="AF126" s="7"/>
      <c r="AG126" s="7"/>
      <c r="AH126" s="7" t="str">
        <f t="shared" si="7"/>
        <v/>
      </c>
    </row>
    <row r="127" spans="6:34" x14ac:dyDescent="0.3">
      <c r="F127" s="7"/>
      <c r="G127" s="7" t="str">
        <f t="shared" si="4"/>
        <v/>
      </c>
      <c r="H127" s="18" t="str">
        <f>IFERROR(VLOOKUP(A127,'Totaal pupillen - jongens'!B:B,1,FALSE),"")</f>
        <v/>
      </c>
      <c r="I127" s="16"/>
      <c r="J127" s="10"/>
      <c r="K127" s="10"/>
      <c r="L127" s="10"/>
      <c r="M127" s="7"/>
      <c r="N127" s="7"/>
      <c r="O127" s="7"/>
      <c r="P127" s="7" t="str">
        <f t="shared" si="5"/>
        <v/>
      </c>
      <c r="Q127" s="21" t="str">
        <f>IFERROR(VLOOKUP(J127,'Totaal pupillen - meisjes'!B:B,1,FALSE),"")</f>
        <v/>
      </c>
      <c r="R127" s="16"/>
      <c r="S127" s="10"/>
      <c r="T127" s="10"/>
      <c r="U127" s="10"/>
      <c r="V127" s="7"/>
      <c r="Y127" s="7" t="str">
        <f t="shared" si="6"/>
        <v/>
      </c>
      <c r="Z127" s="21" t="str">
        <f>IFERROR(VLOOKUP(S127,'Totaal miniemen - jongens'!B:B,1,FALSE),"")</f>
        <v/>
      </c>
      <c r="AA127" s="16"/>
      <c r="AB127" s="10"/>
      <c r="AC127" s="10"/>
      <c r="AD127" s="10"/>
      <c r="AE127" s="7"/>
      <c r="AF127" s="7"/>
      <c r="AG127" s="7"/>
      <c r="AH127" s="7" t="str">
        <f t="shared" si="7"/>
        <v/>
      </c>
    </row>
    <row r="128" spans="6:34" x14ac:dyDescent="0.3">
      <c r="F128" s="7"/>
      <c r="G128" s="7" t="str">
        <f t="shared" si="4"/>
        <v/>
      </c>
      <c r="H128" s="18" t="str">
        <f>IFERROR(VLOOKUP(A128,'Totaal pupillen - jongens'!B:B,1,FALSE),"")</f>
        <v/>
      </c>
      <c r="I128" s="16"/>
      <c r="J128" s="10"/>
      <c r="K128" s="10"/>
      <c r="L128" s="10"/>
      <c r="M128" s="7"/>
      <c r="N128" s="7"/>
      <c r="O128" s="7"/>
      <c r="P128" s="7" t="str">
        <f t="shared" si="5"/>
        <v/>
      </c>
      <c r="Q128" s="21" t="str">
        <f>IFERROR(VLOOKUP(J128,'Totaal pupillen - meisjes'!B:B,1,FALSE),"")</f>
        <v/>
      </c>
      <c r="R128" s="16"/>
      <c r="S128" s="10"/>
      <c r="T128" s="10"/>
      <c r="U128" s="10"/>
      <c r="V128" s="7"/>
      <c r="Y128" s="7" t="str">
        <f t="shared" si="6"/>
        <v/>
      </c>
      <c r="Z128" s="21" t="str">
        <f>IFERROR(VLOOKUP(S128,'Totaal miniemen - jongens'!B:B,1,FALSE),"")</f>
        <v/>
      </c>
      <c r="AA128" s="16"/>
      <c r="AB128" s="10"/>
      <c r="AC128" s="10"/>
      <c r="AD128" s="10"/>
      <c r="AE128" s="7"/>
      <c r="AF128" s="7"/>
      <c r="AG128" s="7"/>
      <c r="AH128" s="7" t="str">
        <f t="shared" si="7"/>
        <v/>
      </c>
    </row>
    <row r="129" spans="6:34" x14ac:dyDescent="0.3">
      <c r="F129" s="7"/>
      <c r="G129" s="7" t="str">
        <f t="shared" si="4"/>
        <v/>
      </c>
      <c r="H129" s="18" t="str">
        <f>IFERROR(VLOOKUP(A129,'Totaal pupillen - jongens'!B:B,1,FALSE),"")</f>
        <v/>
      </c>
      <c r="I129" s="16"/>
      <c r="J129" s="10"/>
      <c r="K129" s="10"/>
      <c r="L129" s="10"/>
      <c r="M129" s="7"/>
      <c r="N129" s="7"/>
      <c r="O129" s="7"/>
      <c r="P129" s="7" t="str">
        <f t="shared" si="5"/>
        <v/>
      </c>
      <c r="Q129" s="21" t="str">
        <f>IFERROR(VLOOKUP(J129,'Totaal pupillen - meisjes'!B:B,1,FALSE),"")</f>
        <v/>
      </c>
      <c r="R129" s="16"/>
      <c r="S129" s="10"/>
      <c r="T129" s="10"/>
      <c r="U129" s="10"/>
      <c r="V129" s="7"/>
      <c r="Y129" s="7" t="str">
        <f t="shared" si="6"/>
        <v/>
      </c>
      <c r="Z129" s="21" t="str">
        <f>IFERROR(VLOOKUP(S129,'Totaal miniemen - jongens'!B:B,1,FALSE),"")</f>
        <v/>
      </c>
      <c r="AA129" s="16"/>
      <c r="AB129" s="10"/>
      <c r="AC129" s="10"/>
      <c r="AD129" s="10"/>
      <c r="AE129" s="7"/>
      <c r="AF129" s="7"/>
      <c r="AG129" s="7"/>
      <c r="AH129" s="7" t="str">
        <f t="shared" si="7"/>
        <v/>
      </c>
    </row>
    <row r="130" spans="6:34" x14ac:dyDescent="0.3">
      <c r="F130" s="7"/>
      <c r="G130" s="7" t="str">
        <f t="shared" si="4"/>
        <v/>
      </c>
      <c r="H130" s="18" t="str">
        <f>IFERROR(VLOOKUP(A130,'Totaal pupillen - jongens'!B:B,1,FALSE),"")</f>
        <v/>
      </c>
      <c r="I130" s="16"/>
      <c r="J130" s="10"/>
      <c r="K130" s="10"/>
      <c r="L130" s="10"/>
      <c r="M130" s="7"/>
      <c r="N130" s="7"/>
      <c r="O130" s="7"/>
      <c r="P130" s="7" t="str">
        <f t="shared" si="5"/>
        <v/>
      </c>
      <c r="Q130" s="21" t="str">
        <f>IFERROR(VLOOKUP(J130,'Totaal pupillen - meisjes'!B:B,1,FALSE),"")</f>
        <v/>
      </c>
      <c r="R130" s="16"/>
      <c r="S130" s="10"/>
      <c r="T130" s="10"/>
      <c r="U130" s="10"/>
      <c r="V130" s="7"/>
      <c r="Y130" s="7" t="str">
        <f t="shared" si="6"/>
        <v/>
      </c>
      <c r="Z130" s="21" t="str">
        <f>IFERROR(VLOOKUP(S130,'Totaal miniemen - jongens'!B:B,1,FALSE),"")</f>
        <v/>
      </c>
      <c r="AA130" s="16"/>
      <c r="AB130" s="10"/>
      <c r="AC130" s="10"/>
      <c r="AD130" s="10"/>
      <c r="AE130" s="7"/>
      <c r="AF130" s="7"/>
      <c r="AG130" s="7"/>
      <c r="AH130" s="7" t="str">
        <f t="shared" si="7"/>
        <v/>
      </c>
    </row>
    <row r="131" spans="6:34" x14ac:dyDescent="0.3">
      <c r="F131" s="7"/>
      <c r="G131" s="7" t="str">
        <f t="shared" si="4"/>
        <v/>
      </c>
      <c r="H131" s="18" t="str">
        <f>IFERROR(VLOOKUP(A131,'Totaal pupillen - jongens'!B:B,1,FALSE),"")</f>
        <v/>
      </c>
      <c r="I131" s="16"/>
      <c r="J131" s="10"/>
      <c r="K131" s="10"/>
      <c r="L131" s="10"/>
      <c r="M131" s="7"/>
      <c r="N131" s="7"/>
      <c r="O131" s="7"/>
      <c r="P131" s="7" t="str">
        <f t="shared" si="5"/>
        <v/>
      </c>
      <c r="Q131" s="21" t="str">
        <f>IFERROR(VLOOKUP(J131,'Totaal pupillen - meisjes'!B:B,1,FALSE),"")</f>
        <v/>
      </c>
      <c r="R131" s="16"/>
      <c r="S131" s="10"/>
      <c r="T131" s="10"/>
      <c r="U131" s="10"/>
      <c r="V131" s="7"/>
      <c r="Y131" s="7" t="str">
        <f t="shared" si="6"/>
        <v/>
      </c>
      <c r="Z131" s="21" t="str">
        <f>IFERROR(VLOOKUP(S131,'Totaal miniemen - jongens'!B:B,1,FALSE),"")</f>
        <v/>
      </c>
      <c r="AA131" s="16"/>
      <c r="AB131" s="10"/>
      <c r="AC131" s="10"/>
      <c r="AD131" s="10"/>
      <c r="AE131" s="7"/>
      <c r="AF131" s="7"/>
      <c r="AG131" s="7"/>
      <c r="AH131" s="7" t="str">
        <f t="shared" si="7"/>
        <v/>
      </c>
    </row>
    <row r="132" spans="6:34" x14ac:dyDescent="0.3">
      <c r="F132" s="7"/>
      <c r="G132" s="7" t="str">
        <f t="shared" ref="G132:G195" si="8">IF(SUM(D132:F132)&gt;0,SUM(D132:F132),"")</f>
        <v/>
      </c>
      <c r="H132" s="18" t="str">
        <f>IFERROR(VLOOKUP(A132,'Totaal pupillen - jongens'!B:B,1,FALSE),"")</f>
        <v/>
      </c>
      <c r="I132" s="16"/>
      <c r="J132" s="10"/>
      <c r="K132" s="10"/>
      <c r="L132" s="10"/>
      <c r="M132" s="7"/>
      <c r="N132" s="7"/>
      <c r="O132" s="7"/>
      <c r="P132" s="7" t="str">
        <f t="shared" ref="P132:P195" si="9">IF(SUM(M132:O132)&gt;0,SUM(M132:O132),"")</f>
        <v/>
      </c>
      <c r="Q132" s="21" t="str">
        <f>IFERROR(VLOOKUP(J132,'Totaal pupillen - meisjes'!B:B,1,FALSE),"")</f>
        <v/>
      </c>
      <c r="R132" s="16"/>
      <c r="S132" s="10"/>
      <c r="T132" s="10"/>
      <c r="U132" s="10"/>
      <c r="V132" s="7"/>
      <c r="Y132" s="7" t="str">
        <f t="shared" ref="Y132:Y195" si="10">IF(SUM(V132:X132)&gt;0,SUM(V132:X132),"")</f>
        <v/>
      </c>
      <c r="Z132" s="21" t="str">
        <f>IFERROR(VLOOKUP(S132,'Totaal miniemen - jongens'!B:B,1,FALSE),"")</f>
        <v/>
      </c>
      <c r="AA132" s="16"/>
      <c r="AB132" s="10"/>
      <c r="AC132" s="10"/>
      <c r="AD132" s="10"/>
      <c r="AE132" s="7"/>
      <c r="AF132" s="7"/>
      <c r="AG132" s="7"/>
      <c r="AH132" s="7" t="str">
        <f t="shared" ref="AH132:AH195" si="11">IF(SUM(AE132:AG132)&gt;0,SUM(AE132:AG132),"")</f>
        <v/>
      </c>
    </row>
    <row r="133" spans="6:34" x14ac:dyDescent="0.3">
      <c r="F133" s="7"/>
      <c r="G133" s="7" t="str">
        <f t="shared" si="8"/>
        <v/>
      </c>
      <c r="H133" s="18" t="str">
        <f>IFERROR(VLOOKUP(A133,'Totaal pupillen - jongens'!B:B,1,FALSE),"")</f>
        <v/>
      </c>
      <c r="I133" s="16"/>
      <c r="J133" s="10"/>
      <c r="K133" s="10"/>
      <c r="L133" s="10"/>
      <c r="M133" s="7"/>
      <c r="N133" s="7"/>
      <c r="O133" s="7"/>
      <c r="P133" s="7" t="str">
        <f t="shared" si="9"/>
        <v/>
      </c>
      <c r="Q133" s="21" t="str">
        <f>IFERROR(VLOOKUP(J133,'Totaal pupillen - meisjes'!B:B,1,FALSE),"")</f>
        <v/>
      </c>
      <c r="R133" s="16"/>
      <c r="S133" s="10"/>
      <c r="T133" s="10"/>
      <c r="U133" s="10"/>
      <c r="V133" s="7"/>
      <c r="Y133" s="7" t="str">
        <f t="shared" si="10"/>
        <v/>
      </c>
      <c r="Z133" s="21" t="str">
        <f>IFERROR(VLOOKUP(S133,'Totaal miniemen - jongens'!B:B,1,FALSE),"")</f>
        <v/>
      </c>
      <c r="AA133" s="16"/>
      <c r="AB133" s="10"/>
      <c r="AC133" s="10"/>
      <c r="AD133" s="10"/>
      <c r="AE133" s="7"/>
      <c r="AF133" s="7"/>
      <c r="AG133" s="7"/>
      <c r="AH133" s="7" t="str">
        <f t="shared" si="11"/>
        <v/>
      </c>
    </row>
    <row r="134" spans="6:34" x14ac:dyDescent="0.3">
      <c r="F134" s="7"/>
      <c r="G134" s="7" t="str">
        <f t="shared" si="8"/>
        <v/>
      </c>
      <c r="H134" s="18" t="str">
        <f>IFERROR(VLOOKUP(A134,'Totaal pupillen - jongens'!B:B,1,FALSE),"")</f>
        <v/>
      </c>
      <c r="I134" s="16"/>
      <c r="J134" s="10"/>
      <c r="K134" s="10"/>
      <c r="L134" s="10"/>
      <c r="M134" s="7"/>
      <c r="N134" s="7"/>
      <c r="O134" s="7"/>
      <c r="P134" s="7" t="str">
        <f t="shared" si="9"/>
        <v/>
      </c>
      <c r="Q134" s="21" t="str">
        <f>IFERROR(VLOOKUP(J134,'Totaal pupillen - meisjes'!B:B,1,FALSE),"")</f>
        <v/>
      </c>
      <c r="R134" s="16"/>
      <c r="S134" s="10"/>
      <c r="T134" s="10"/>
      <c r="U134" s="10"/>
      <c r="V134" s="7"/>
      <c r="Y134" s="7" t="str">
        <f t="shared" si="10"/>
        <v/>
      </c>
      <c r="Z134" s="21" t="str">
        <f>IFERROR(VLOOKUP(S134,'Totaal miniemen - jongens'!B:B,1,FALSE),"")</f>
        <v/>
      </c>
      <c r="AA134" s="16"/>
      <c r="AB134" s="10"/>
      <c r="AC134" s="10"/>
      <c r="AD134" s="10"/>
      <c r="AE134" s="7"/>
      <c r="AF134" s="7"/>
      <c r="AG134" s="7"/>
      <c r="AH134" s="7" t="str">
        <f t="shared" si="11"/>
        <v/>
      </c>
    </row>
    <row r="135" spans="6:34" x14ac:dyDescent="0.3">
      <c r="F135" s="7"/>
      <c r="G135" s="7" t="str">
        <f t="shared" si="8"/>
        <v/>
      </c>
      <c r="H135" s="18" t="str">
        <f>IFERROR(VLOOKUP(A135,'Totaal pupillen - jongens'!B:B,1,FALSE),"")</f>
        <v/>
      </c>
      <c r="I135" s="16"/>
      <c r="J135" s="10"/>
      <c r="K135" s="10"/>
      <c r="L135" s="10"/>
      <c r="M135" s="7"/>
      <c r="N135" s="7"/>
      <c r="O135" s="7"/>
      <c r="P135" s="7" t="str">
        <f t="shared" si="9"/>
        <v/>
      </c>
      <c r="Q135" s="21" t="str">
        <f>IFERROR(VLOOKUP(J135,'Totaal pupillen - meisjes'!B:B,1,FALSE),"")</f>
        <v/>
      </c>
      <c r="R135" s="16"/>
      <c r="S135" s="10"/>
      <c r="T135" s="10"/>
      <c r="U135" s="10"/>
      <c r="V135" s="7"/>
      <c r="Y135" s="7" t="str">
        <f t="shared" si="10"/>
        <v/>
      </c>
      <c r="Z135" s="21" t="str">
        <f>IFERROR(VLOOKUP(S135,'Totaal miniemen - jongens'!B:B,1,FALSE),"")</f>
        <v/>
      </c>
      <c r="AA135" s="16"/>
      <c r="AB135" s="10"/>
      <c r="AC135" s="10"/>
      <c r="AD135" s="10"/>
      <c r="AE135" s="7"/>
      <c r="AF135" s="7"/>
      <c r="AG135" s="7"/>
      <c r="AH135" s="7" t="str">
        <f t="shared" si="11"/>
        <v/>
      </c>
    </row>
    <row r="136" spans="6:34" x14ac:dyDescent="0.3">
      <c r="F136" s="7"/>
      <c r="G136" s="7" t="str">
        <f t="shared" si="8"/>
        <v/>
      </c>
      <c r="H136" s="18" t="str">
        <f>IFERROR(VLOOKUP(A136,'Totaal pupillen - jongens'!B:B,1,FALSE),"")</f>
        <v/>
      </c>
      <c r="I136" s="16"/>
      <c r="J136" s="10"/>
      <c r="K136" s="10"/>
      <c r="L136" s="10"/>
      <c r="M136" s="7"/>
      <c r="N136" s="7"/>
      <c r="O136" s="7"/>
      <c r="P136" s="7" t="str">
        <f t="shared" si="9"/>
        <v/>
      </c>
      <c r="Q136" s="21" t="str">
        <f>IFERROR(VLOOKUP(J136,'Totaal pupillen - meisjes'!B:B,1,FALSE),"")</f>
        <v/>
      </c>
      <c r="R136" s="16"/>
      <c r="S136" s="10"/>
      <c r="T136" s="10"/>
      <c r="U136" s="10"/>
      <c r="V136" s="7"/>
      <c r="Y136" s="7" t="str">
        <f t="shared" si="10"/>
        <v/>
      </c>
      <c r="Z136" s="21" t="str">
        <f>IFERROR(VLOOKUP(S136,'Totaal miniemen - jongens'!B:B,1,FALSE),"")</f>
        <v/>
      </c>
      <c r="AA136" s="16"/>
      <c r="AB136" s="10"/>
      <c r="AC136" s="10"/>
      <c r="AD136" s="10"/>
      <c r="AE136" s="7"/>
      <c r="AF136" s="7"/>
      <c r="AG136" s="7"/>
      <c r="AH136" s="7" t="str">
        <f t="shared" si="11"/>
        <v/>
      </c>
    </row>
    <row r="137" spans="6:34" x14ac:dyDescent="0.3">
      <c r="F137" s="7"/>
      <c r="G137" s="7" t="str">
        <f t="shared" si="8"/>
        <v/>
      </c>
      <c r="H137" s="18" t="str">
        <f>IFERROR(VLOOKUP(A137,'Totaal pupillen - jongens'!B:B,1,FALSE),"")</f>
        <v/>
      </c>
      <c r="I137" s="16"/>
      <c r="J137" s="10"/>
      <c r="K137" s="10"/>
      <c r="L137" s="10"/>
      <c r="M137" s="7"/>
      <c r="N137" s="7"/>
      <c r="O137" s="7"/>
      <c r="P137" s="7" t="str">
        <f t="shared" si="9"/>
        <v/>
      </c>
      <c r="Q137" s="21" t="str">
        <f>IFERROR(VLOOKUP(J137,'Totaal pupillen - meisjes'!B:B,1,FALSE),"")</f>
        <v/>
      </c>
      <c r="R137" s="16"/>
      <c r="S137" s="10"/>
      <c r="T137" s="10"/>
      <c r="U137" s="10"/>
      <c r="V137" s="7"/>
      <c r="Y137" s="7" t="str">
        <f t="shared" si="10"/>
        <v/>
      </c>
      <c r="Z137" s="21" t="str">
        <f>IFERROR(VLOOKUP(S137,'Totaal miniemen - jongens'!B:B,1,FALSE),"")</f>
        <v/>
      </c>
      <c r="AA137" s="16"/>
      <c r="AB137" s="10"/>
      <c r="AC137" s="10"/>
      <c r="AD137" s="10"/>
      <c r="AE137" s="7"/>
      <c r="AF137" s="7"/>
      <c r="AG137" s="7"/>
      <c r="AH137" s="7" t="str">
        <f t="shared" si="11"/>
        <v/>
      </c>
    </row>
    <row r="138" spans="6:34" x14ac:dyDescent="0.3">
      <c r="F138" s="7"/>
      <c r="G138" s="7" t="str">
        <f t="shared" si="8"/>
        <v/>
      </c>
      <c r="H138" s="18" t="str">
        <f>IFERROR(VLOOKUP(A138,'Totaal pupillen - jongens'!B:B,1,FALSE),"")</f>
        <v/>
      </c>
      <c r="I138" s="16"/>
      <c r="J138" s="10"/>
      <c r="K138" s="10"/>
      <c r="L138" s="10"/>
      <c r="M138" s="7"/>
      <c r="N138" s="7"/>
      <c r="O138" s="7"/>
      <c r="P138" s="7" t="str">
        <f t="shared" si="9"/>
        <v/>
      </c>
      <c r="Q138" s="21" t="str">
        <f>IFERROR(VLOOKUP(J138,'Totaal pupillen - meisjes'!B:B,1,FALSE),"")</f>
        <v/>
      </c>
      <c r="R138" s="16"/>
      <c r="S138" s="10"/>
      <c r="T138" s="10"/>
      <c r="U138" s="10"/>
      <c r="V138" s="7"/>
      <c r="Y138" s="7" t="str">
        <f t="shared" si="10"/>
        <v/>
      </c>
      <c r="Z138" s="21" t="str">
        <f>IFERROR(VLOOKUP(S138,'Totaal miniemen - jongens'!B:B,1,FALSE),"")</f>
        <v/>
      </c>
      <c r="AA138" s="16"/>
      <c r="AB138" s="10"/>
      <c r="AC138" s="10"/>
      <c r="AD138" s="10"/>
      <c r="AE138" s="7"/>
      <c r="AF138" s="7"/>
      <c r="AG138" s="7"/>
      <c r="AH138" s="7" t="str">
        <f t="shared" si="11"/>
        <v/>
      </c>
    </row>
    <row r="139" spans="6:34" x14ac:dyDescent="0.3">
      <c r="F139" s="7"/>
      <c r="G139" s="7" t="str">
        <f t="shared" si="8"/>
        <v/>
      </c>
      <c r="H139" s="18" t="str">
        <f>IFERROR(VLOOKUP(A139,'Totaal pupillen - jongens'!B:B,1,FALSE),"")</f>
        <v/>
      </c>
      <c r="I139" s="16"/>
      <c r="J139" s="10"/>
      <c r="K139" s="10"/>
      <c r="L139" s="10"/>
      <c r="M139" s="7"/>
      <c r="N139" s="7"/>
      <c r="O139" s="7"/>
      <c r="P139" s="7" t="str">
        <f t="shared" si="9"/>
        <v/>
      </c>
      <c r="Q139" s="21" t="str">
        <f>IFERROR(VLOOKUP(J139,'Totaal pupillen - meisjes'!B:B,1,FALSE),"")</f>
        <v/>
      </c>
      <c r="R139" s="16"/>
      <c r="S139" s="10"/>
      <c r="T139" s="10"/>
      <c r="U139" s="10"/>
      <c r="V139" s="7"/>
      <c r="Y139" s="7" t="str">
        <f t="shared" si="10"/>
        <v/>
      </c>
      <c r="Z139" s="21" t="str">
        <f>IFERROR(VLOOKUP(S139,'Totaal miniemen - jongens'!B:B,1,FALSE),"")</f>
        <v/>
      </c>
      <c r="AA139" s="16"/>
      <c r="AB139" s="10"/>
      <c r="AC139" s="10"/>
      <c r="AD139" s="10"/>
      <c r="AE139" s="7"/>
      <c r="AF139" s="7"/>
      <c r="AG139" s="7"/>
      <c r="AH139" s="7" t="str">
        <f t="shared" si="11"/>
        <v/>
      </c>
    </row>
    <row r="140" spans="6:34" x14ac:dyDescent="0.3">
      <c r="F140" s="7"/>
      <c r="G140" s="7" t="str">
        <f t="shared" si="8"/>
        <v/>
      </c>
      <c r="H140" s="18" t="str">
        <f>IFERROR(VLOOKUP(A140,'Totaal pupillen - jongens'!B:B,1,FALSE),"")</f>
        <v/>
      </c>
      <c r="I140" s="16"/>
      <c r="J140" s="10"/>
      <c r="K140" s="10"/>
      <c r="L140" s="10"/>
      <c r="M140" s="7"/>
      <c r="N140" s="7"/>
      <c r="O140" s="7"/>
      <c r="P140" s="7" t="str">
        <f t="shared" si="9"/>
        <v/>
      </c>
      <c r="Q140" s="21" t="str">
        <f>IFERROR(VLOOKUP(J140,'Totaal pupillen - meisjes'!B:B,1,FALSE),"")</f>
        <v/>
      </c>
      <c r="R140" s="16"/>
      <c r="S140" s="10"/>
      <c r="T140" s="10"/>
      <c r="U140" s="10"/>
      <c r="V140" s="7"/>
      <c r="Y140" s="7" t="str">
        <f t="shared" si="10"/>
        <v/>
      </c>
      <c r="Z140" s="21" t="str">
        <f>IFERROR(VLOOKUP(S140,'Totaal miniemen - jongens'!B:B,1,FALSE),"")</f>
        <v/>
      </c>
      <c r="AA140" s="16"/>
      <c r="AB140" s="10"/>
      <c r="AC140" s="10"/>
      <c r="AD140" s="10"/>
      <c r="AE140" s="7"/>
      <c r="AF140" s="7"/>
      <c r="AG140" s="7"/>
      <c r="AH140" s="7" t="str">
        <f t="shared" si="11"/>
        <v/>
      </c>
    </row>
    <row r="141" spans="6:34" x14ac:dyDescent="0.3">
      <c r="F141" s="7"/>
      <c r="G141" s="7" t="str">
        <f t="shared" si="8"/>
        <v/>
      </c>
      <c r="H141" s="18" t="str">
        <f>IFERROR(VLOOKUP(A141,'Totaal pupillen - jongens'!B:B,1,FALSE),"")</f>
        <v/>
      </c>
      <c r="I141" s="16"/>
      <c r="J141" s="10"/>
      <c r="K141" s="10"/>
      <c r="L141" s="10"/>
      <c r="M141" s="7"/>
      <c r="N141" s="7"/>
      <c r="O141" s="7"/>
      <c r="P141" s="7" t="str">
        <f t="shared" si="9"/>
        <v/>
      </c>
      <c r="Q141" s="21" t="str">
        <f>IFERROR(VLOOKUP(J141,'Totaal pupillen - meisjes'!B:B,1,FALSE),"")</f>
        <v/>
      </c>
      <c r="R141" s="16"/>
      <c r="S141" s="10"/>
      <c r="T141" s="10"/>
      <c r="U141" s="10"/>
      <c r="V141" s="7"/>
      <c r="Y141" s="7" t="str">
        <f t="shared" si="10"/>
        <v/>
      </c>
      <c r="Z141" s="21" t="str">
        <f>IFERROR(VLOOKUP(S141,'Totaal miniemen - jongens'!B:B,1,FALSE),"")</f>
        <v/>
      </c>
      <c r="AA141" s="16"/>
      <c r="AB141" s="10"/>
      <c r="AC141" s="10"/>
      <c r="AD141" s="10"/>
      <c r="AE141" s="7"/>
      <c r="AF141" s="7"/>
      <c r="AG141" s="7"/>
      <c r="AH141" s="7" t="str">
        <f t="shared" si="11"/>
        <v/>
      </c>
    </row>
    <row r="142" spans="6:34" x14ac:dyDescent="0.3">
      <c r="F142" s="7"/>
      <c r="G142" s="7" t="str">
        <f t="shared" si="8"/>
        <v/>
      </c>
      <c r="H142" s="18" t="str">
        <f>IFERROR(VLOOKUP(A142,'Totaal pupillen - jongens'!B:B,1,FALSE),"")</f>
        <v/>
      </c>
      <c r="I142" s="16"/>
      <c r="J142" s="10"/>
      <c r="K142" s="10"/>
      <c r="L142" s="10"/>
      <c r="M142" s="7"/>
      <c r="N142" s="7"/>
      <c r="O142" s="7"/>
      <c r="P142" s="7" t="str">
        <f t="shared" si="9"/>
        <v/>
      </c>
      <c r="Q142" s="21" t="str">
        <f>IFERROR(VLOOKUP(J142,'Totaal pupillen - meisjes'!B:B,1,FALSE),"")</f>
        <v/>
      </c>
      <c r="R142" s="16"/>
      <c r="S142" s="10"/>
      <c r="T142" s="10"/>
      <c r="U142" s="10"/>
      <c r="V142" s="7"/>
      <c r="Y142" s="7" t="str">
        <f t="shared" si="10"/>
        <v/>
      </c>
      <c r="Z142" s="21" t="str">
        <f>IFERROR(VLOOKUP(S142,'Totaal miniemen - jongens'!B:B,1,FALSE),"")</f>
        <v/>
      </c>
      <c r="AA142" s="16"/>
      <c r="AB142" s="10"/>
      <c r="AC142" s="10"/>
      <c r="AD142" s="10"/>
      <c r="AE142" s="7"/>
      <c r="AF142" s="7"/>
      <c r="AG142" s="7"/>
      <c r="AH142" s="7" t="str">
        <f t="shared" si="11"/>
        <v/>
      </c>
    </row>
    <row r="143" spans="6:34" x14ac:dyDescent="0.3">
      <c r="F143" s="7"/>
      <c r="G143" s="7" t="str">
        <f t="shared" si="8"/>
        <v/>
      </c>
      <c r="H143" s="18" t="str">
        <f>IFERROR(VLOOKUP(A143,'Totaal pupillen - jongens'!B:B,1,FALSE),"")</f>
        <v/>
      </c>
      <c r="I143" s="16"/>
      <c r="J143" s="10"/>
      <c r="K143" s="10"/>
      <c r="L143" s="10"/>
      <c r="M143" s="7"/>
      <c r="N143" s="7"/>
      <c r="O143" s="7"/>
      <c r="P143" s="7" t="str">
        <f t="shared" si="9"/>
        <v/>
      </c>
      <c r="Q143" s="21" t="str">
        <f>IFERROR(VLOOKUP(J143,'Totaal pupillen - meisjes'!B:B,1,FALSE),"")</f>
        <v/>
      </c>
      <c r="R143" s="16"/>
      <c r="S143" s="10"/>
      <c r="T143" s="10"/>
      <c r="U143" s="10"/>
      <c r="V143" s="7"/>
      <c r="Y143" s="7" t="str">
        <f t="shared" si="10"/>
        <v/>
      </c>
      <c r="Z143" s="21" t="str">
        <f>IFERROR(VLOOKUP(S143,'Totaal miniemen - jongens'!B:B,1,FALSE),"")</f>
        <v/>
      </c>
      <c r="AA143" s="16"/>
      <c r="AB143" s="10"/>
      <c r="AC143" s="10"/>
      <c r="AD143" s="10"/>
      <c r="AE143" s="7"/>
      <c r="AF143" s="7"/>
      <c r="AG143" s="7"/>
      <c r="AH143" s="7" t="str">
        <f t="shared" si="11"/>
        <v/>
      </c>
    </row>
    <row r="144" spans="6:34" x14ac:dyDescent="0.3">
      <c r="F144" s="7"/>
      <c r="G144" s="7" t="str">
        <f t="shared" si="8"/>
        <v/>
      </c>
      <c r="H144" s="18" t="str">
        <f>IFERROR(VLOOKUP(A144,'Totaal pupillen - jongens'!B:B,1,FALSE),"")</f>
        <v/>
      </c>
      <c r="I144" s="16"/>
      <c r="J144" s="10"/>
      <c r="K144" s="10"/>
      <c r="L144" s="10"/>
      <c r="M144" s="7"/>
      <c r="N144" s="7"/>
      <c r="O144" s="7"/>
      <c r="P144" s="7" t="str">
        <f t="shared" si="9"/>
        <v/>
      </c>
      <c r="Q144" s="21" t="str">
        <f>IFERROR(VLOOKUP(J144,'Totaal pupillen - meisjes'!B:B,1,FALSE),"")</f>
        <v/>
      </c>
      <c r="R144" s="16"/>
      <c r="S144" s="10"/>
      <c r="T144" s="10"/>
      <c r="U144" s="10"/>
      <c r="V144" s="7"/>
      <c r="Y144" s="7" t="str">
        <f t="shared" si="10"/>
        <v/>
      </c>
      <c r="Z144" s="21" t="str">
        <f>IFERROR(VLOOKUP(S144,'Totaal miniemen - jongens'!B:B,1,FALSE),"")</f>
        <v/>
      </c>
      <c r="AA144" s="16"/>
      <c r="AB144" s="10"/>
      <c r="AC144" s="10"/>
      <c r="AD144" s="10"/>
      <c r="AE144" s="7"/>
      <c r="AF144" s="7"/>
      <c r="AG144" s="7"/>
      <c r="AH144" s="7" t="str">
        <f t="shared" si="11"/>
        <v/>
      </c>
    </row>
    <row r="145" spans="6:34" x14ac:dyDescent="0.3">
      <c r="F145" s="7"/>
      <c r="G145" s="7" t="str">
        <f t="shared" si="8"/>
        <v/>
      </c>
      <c r="H145" s="18" t="str">
        <f>IFERROR(VLOOKUP(A145,'Totaal pupillen - jongens'!B:B,1,FALSE),"")</f>
        <v/>
      </c>
      <c r="I145" s="16"/>
      <c r="J145" s="10"/>
      <c r="K145" s="10"/>
      <c r="L145" s="10"/>
      <c r="M145" s="7"/>
      <c r="N145" s="7"/>
      <c r="O145" s="7"/>
      <c r="P145" s="7" t="str">
        <f t="shared" si="9"/>
        <v/>
      </c>
      <c r="Q145" s="21" t="str">
        <f>IFERROR(VLOOKUP(J145,'Totaal pupillen - meisjes'!B:B,1,FALSE),"")</f>
        <v/>
      </c>
      <c r="R145" s="16"/>
      <c r="S145" s="10"/>
      <c r="T145" s="10"/>
      <c r="U145" s="10"/>
      <c r="V145" s="7"/>
      <c r="Y145" s="7" t="str">
        <f t="shared" si="10"/>
        <v/>
      </c>
      <c r="Z145" s="21" t="str">
        <f>IFERROR(VLOOKUP(S145,'Totaal miniemen - jongens'!B:B,1,FALSE),"")</f>
        <v/>
      </c>
      <c r="AA145" s="16"/>
      <c r="AB145" s="10"/>
      <c r="AC145" s="10"/>
      <c r="AD145" s="10"/>
      <c r="AE145" s="7"/>
      <c r="AF145" s="7"/>
      <c r="AG145" s="7"/>
      <c r="AH145" s="7" t="str">
        <f t="shared" si="11"/>
        <v/>
      </c>
    </row>
    <row r="146" spans="6:34" x14ac:dyDescent="0.3">
      <c r="F146" s="7"/>
      <c r="G146" s="7" t="str">
        <f t="shared" si="8"/>
        <v/>
      </c>
      <c r="H146" s="18" t="str">
        <f>IFERROR(VLOOKUP(A146,'Totaal pupillen - jongens'!B:B,1,FALSE),"")</f>
        <v/>
      </c>
      <c r="I146" s="16"/>
      <c r="J146" s="10"/>
      <c r="K146" s="10"/>
      <c r="L146" s="10"/>
      <c r="M146" s="7"/>
      <c r="N146" s="7"/>
      <c r="O146" s="7"/>
      <c r="P146" s="7" t="str">
        <f t="shared" si="9"/>
        <v/>
      </c>
      <c r="Q146" s="21" t="str">
        <f>IFERROR(VLOOKUP(J146,'Totaal pupillen - meisjes'!B:B,1,FALSE),"")</f>
        <v/>
      </c>
      <c r="R146" s="16"/>
      <c r="S146" s="10"/>
      <c r="T146" s="10"/>
      <c r="U146" s="10"/>
      <c r="V146" s="7"/>
      <c r="Y146" s="7" t="str">
        <f t="shared" si="10"/>
        <v/>
      </c>
      <c r="Z146" s="21" t="str">
        <f>IFERROR(VLOOKUP(S146,'Totaal miniemen - jongens'!B:B,1,FALSE),"")</f>
        <v/>
      </c>
      <c r="AA146" s="16"/>
      <c r="AB146" s="10"/>
      <c r="AC146" s="10"/>
      <c r="AD146" s="10"/>
      <c r="AE146" s="7"/>
      <c r="AF146" s="7"/>
      <c r="AG146" s="7"/>
      <c r="AH146" s="7" t="str">
        <f t="shared" si="11"/>
        <v/>
      </c>
    </row>
    <row r="147" spans="6:34" x14ac:dyDescent="0.3">
      <c r="F147" s="7"/>
      <c r="G147" s="7" t="str">
        <f t="shared" si="8"/>
        <v/>
      </c>
      <c r="H147" s="18" t="str">
        <f>IFERROR(VLOOKUP(A147,'Totaal pupillen - jongens'!B:B,1,FALSE),"")</f>
        <v/>
      </c>
      <c r="I147" s="16"/>
      <c r="J147" s="10"/>
      <c r="K147" s="10"/>
      <c r="L147" s="10"/>
      <c r="M147" s="7"/>
      <c r="N147" s="7"/>
      <c r="O147" s="7"/>
      <c r="P147" s="7" t="str">
        <f t="shared" si="9"/>
        <v/>
      </c>
      <c r="Q147" s="21" t="str">
        <f>IFERROR(VLOOKUP(J147,'Totaal pupillen - meisjes'!B:B,1,FALSE),"")</f>
        <v/>
      </c>
      <c r="R147" s="16"/>
      <c r="S147" s="10"/>
      <c r="T147" s="10"/>
      <c r="U147" s="10"/>
      <c r="V147" s="7"/>
      <c r="Y147" s="7" t="str">
        <f t="shared" si="10"/>
        <v/>
      </c>
      <c r="Z147" s="21" t="str">
        <f>IFERROR(VLOOKUP(S147,'Totaal miniemen - jongens'!B:B,1,FALSE),"")</f>
        <v/>
      </c>
      <c r="AA147" s="16"/>
      <c r="AB147" s="10"/>
      <c r="AC147" s="10"/>
      <c r="AD147" s="10"/>
      <c r="AE147" s="7"/>
      <c r="AF147" s="7"/>
      <c r="AG147" s="7"/>
      <c r="AH147" s="7" t="str">
        <f t="shared" si="11"/>
        <v/>
      </c>
    </row>
    <row r="148" spans="6:34" x14ac:dyDescent="0.3">
      <c r="F148" s="7"/>
      <c r="G148" s="7" t="str">
        <f t="shared" si="8"/>
        <v/>
      </c>
      <c r="H148" s="18" t="str">
        <f>IFERROR(VLOOKUP(A148,'Totaal pupillen - jongens'!B:B,1,FALSE),"")</f>
        <v/>
      </c>
      <c r="I148" s="16"/>
      <c r="J148" s="10"/>
      <c r="K148" s="10"/>
      <c r="L148" s="10"/>
      <c r="M148" s="7"/>
      <c r="N148" s="7"/>
      <c r="O148" s="7"/>
      <c r="P148" s="7" t="str">
        <f t="shared" si="9"/>
        <v/>
      </c>
      <c r="Q148" s="21" t="str">
        <f>IFERROR(VLOOKUP(J148,'Totaal pupillen - meisjes'!B:B,1,FALSE),"")</f>
        <v/>
      </c>
      <c r="R148" s="16"/>
      <c r="S148" s="10"/>
      <c r="T148" s="10"/>
      <c r="U148" s="10"/>
      <c r="V148" s="7"/>
      <c r="Y148" s="7" t="str">
        <f t="shared" si="10"/>
        <v/>
      </c>
      <c r="Z148" s="21" t="str">
        <f>IFERROR(VLOOKUP(S148,'Totaal miniemen - jongens'!B:B,1,FALSE),"")</f>
        <v/>
      </c>
      <c r="AA148" s="16"/>
      <c r="AB148" s="10"/>
      <c r="AC148" s="10"/>
      <c r="AD148" s="10"/>
      <c r="AE148" s="7"/>
      <c r="AF148" s="7"/>
      <c r="AG148" s="7"/>
      <c r="AH148" s="7" t="str">
        <f t="shared" si="11"/>
        <v/>
      </c>
    </row>
    <row r="149" spans="6:34" x14ac:dyDescent="0.3">
      <c r="F149" s="7"/>
      <c r="G149" s="7" t="str">
        <f t="shared" si="8"/>
        <v/>
      </c>
      <c r="H149" s="18" t="str">
        <f>IFERROR(VLOOKUP(A149,'Totaal pupillen - jongens'!B:B,1,FALSE),"")</f>
        <v/>
      </c>
      <c r="I149" s="16"/>
      <c r="J149" s="10"/>
      <c r="K149" s="10"/>
      <c r="L149" s="10"/>
      <c r="M149" s="7"/>
      <c r="N149" s="7"/>
      <c r="O149" s="7"/>
      <c r="P149" s="7" t="str">
        <f t="shared" si="9"/>
        <v/>
      </c>
      <c r="Q149" s="21" t="str">
        <f>IFERROR(VLOOKUP(J149,'Totaal pupillen - meisjes'!B:B,1,FALSE),"")</f>
        <v/>
      </c>
      <c r="R149" s="16"/>
      <c r="S149" s="10"/>
      <c r="T149" s="10"/>
      <c r="U149" s="10"/>
      <c r="V149" s="7"/>
      <c r="Y149" s="7" t="str">
        <f t="shared" si="10"/>
        <v/>
      </c>
      <c r="Z149" s="21" t="str">
        <f>IFERROR(VLOOKUP(S149,'Totaal miniemen - jongens'!B:B,1,FALSE),"")</f>
        <v/>
      </c>
      <c r="AA149" s="16"/>
      <c r="AB149" s="10"/>
      <c r="AC149" s="10"/>
      <c r="AD149" s="10"/>
      <c r="AE149" s="7"/>
      <c r="AF149" s="7"/>
      <c r="AG149" s="7"/>
      <c r="AH149" s="7" t="str">
        <f t="shared" si="11"/>
        <v/>
      </c>
    </row>
    <row r="150" spans="6:34" x14ac:dyDescent="0.3">
      <c r="F150" s="7"/>
      <c r="G150" s="7" t="str">
        <f t="shared" si="8"/>
        <v/>
      </c>
      <c r="H150" s="18" t="str">
        <f>IFERROR(VLOOKUP(A150,'Totaal pupillen - jongens'!B:B,1,FALSE),"")</f>
        <v/>
      </c>
      <c r="I150" s="16"/>
      <c r="J150" s="10"/>
      <c r="K150" s="10"/>
      <c r="L150" s="10"/>
      <c r="M150" s="7"/>
      <c r="N150" s="7"/>
      <c r="O150" s="7"/>
      <c r="P150" s="7" t="str">
        <f t="shared" si="9"/>
        <v/>
      </c>
      <c r="Q150" s="21" t="str">
        <f>IFERROR(VLOOKUP(J150,'Totaal pupillen - meisjes'!B:B,1,FALSE),"")</f>
        <v/>
      </c>
      <c r="R150" s="16"/>
      <c r="S150" s="10"/>
      <c r="T150" s="10"/>
      <c r="U150" s="10"/>
      <c r="V150" s="7"/>
      <c r="Y150" s="7" t="str">
        <f t="shared" si="10"/>
        <v/>
      </c>
      <c r="Z150" s="21" t="str">
        <f>IFERROR(VLOOKUP(S150,'Totaal miniemen - jongens'!B:B,1,FALSE),"")</f>
        <v/>
      </c>
      <c r="AA150" s="16"/>
      <c r="AB150" s="10"/>
      <c r="AC150" s="10"/>
      <c r="AD150" s="10"/>
      <c r="AE150" s="7"/>
      <c r="AF150" s="7"/>
      <c r="AG150" s="7"/>
      <c r="AH150" s="7" t="str">
        <f t="shared" si="11"/>
        <v/>
      </c>
    </row>
    <row r="151" spans="6:34" x14ac:dyDescent="0.3">
      <c r="F151" s="7"/>
      <c r="G151" s="7" t="str">
        <f t="shared" si="8"/>
        <v/>
      </c>
      <c r="H151" s="18" t="str">
        <f>IFERROR(VLOOKUP(A151,'Totaal pupillen - jongens'!B:B,1,FALSE),"")</f>
        <v/>
      </c>
      <c r="I151" s="16"/>
      <c r="J151" s="10"/>
      <c r="K151" s="10"/>
      <c r="L151" s="10"/>
      <c r="M151" s="7"/>
      <c r="N151" s="7"/>
      <c r="O151" s="7"/>
      <c r="P151" s="7" t="str">
        <f t="shared" si="9"/>
        <v/>
      </c>
      <c r="Q151" s="21" t="str">
        <f>IFERROR(VLOOKUP(J151,'Totaal pupillen - meisjes'!B:B,1,FALSE),"")</f>
        <v/>
      </c>
      <c r="R151" s="16"/>
      <c r="S151" s="10"/>
      <c r="T151" s="10"/>
      <c r="U151" s="10"/>
      <c r="V151" s="7"/>
      <c r="Y151" s="7" t="str">
        <f t="shared" si="10"/>
        <v/>
      </c>
      <c r="Z151" s="21" t="str">
        <f>IFERROR(VLOOKUP(S151,'Totaal miniemen - jongens'!B:B,1,FALSE),"")</f>
        <v/>
      </c>
      <c r="AA151" s="16"/>
      <c r="AB151" s="10"/>
      <c r="AC151" s="10"/>
      <c r="AD151" s="10"/>
      <c r="AE151" s="7"/>
      <c r="AF151" s="7"/>
      <c r="AG151" s="7"/>
      <c r="AH151" s="7" t="str">
        <f t="shared" si="11"/>
        <v/>
      </c>
    </row>
    <row r="152" spans="6:34" x14ac:dyDescent="0.3">
      <c r="F152" s="7"/>
      <c r="G152" s="7" t="str">
        <f t="shared" si="8"/>
        <v/>
      </c>
      <c r="H152" s="18" t="str">
        <f>IFERROR(VLOOKUP(A152,'Totaal pupillen - jongens'!B:B,1,FALSE),"")</f>
        <v/>
      </c>
      <c r="I152" s="16"/>
      <c r="J152" s="10"/>
      <c r="K152" s="10"/>
      <c r="L152" s="10"/>
      <c r="M152" s="7"/>
      <c r="N152" s="7"/>
      <c r="O152" s="7"/>
      <c r="P152" s="7" t="str">
        <f t="shared" si="9"/>
        <v/>
      </c>
      <c r="Q152" s="21" t="str">
        <f>IFERROR(VLOOKUP(J152,'Totaal pupillen - meisjes'!B:B,1,FALSE),"")</f>
        <v/>
      </c>
      <c r="R152" s="16"/>
      <c r="S152" s="10"/>
      <c r="T152" s="10"/>
      <c r="U152" s="10"/>
      <c r="V152" s="7"/>
      <c r="Y152" s="7" t="str">
        <f t="shared" si="10"/>
        <v/>
      </c>
      <c r="Z152" s="21" t="str">
        <f>IFERROR(VLOOKUP(S152,'Totaal miniemen - jongens'!B:B,1,FALSE),"")</f>
        <v/>
      </c>
      <c r="AA152" s="16"/>
      <c r="AB152" s="10"/>
      <c r="AC152" s="10"/>
      <c r="AD152" s="10"/>
      <c r="AE152" s="7"/>
      <c r="AF152" s="7"/>
      <c r="AG152" s="7"/>
      <c r="AH152" s="7" t="str">
        <f t="shared" si="11"/>
        <v/>
      </c>
    </row>
    <row r="153" spans="6:34" x14ac:dyDescent="0.3">
      <c r="F153" s="7"/>
      <c r="G153" s="7" t="str">
        <f t="shared" si="8"/>
        <v/>
      </c>
      <c r="H153" s="18" t="str">
        <f>IFERROR(VLOOKUP(A153,'Totaal pupillen - jongens'!B:B,1,FALSE),"")</f>
        <v/>
      </c>
      <c r="I153" s="16"/>
      <c r="J153" s="10"/>
      <c r="K153" s="10"/>
      <c r="L153" s="10"/>
      <c r="M153" s="7"/>
      <c r="N153" s="7"/>
      <c r="O153" s="7"/>
      <c r="P153" s="7" t="str">
        <f t="shared" si="9"/>
        <v/>
      </c>
      <c r="Q153" s="21" t="str">
        <f>IFERROR(VLOOKUP(J153,'Totaal pupillen - meisjes'!B:B,1,FALSE),"")</f>
        <v/>
      </c>
      <c r="R153" s="16"/>
      <c r="S153" s="10"/>
      <c r="T153" s="10"/>
      <c r="U153" s="10"/>
      <c r="V153" s="7"/>
      <c r="Y153" s="7" t="str">
        <f t="shared" si="10"/>
        <v/>
      </c>
      <c r="Z153" s="21" t="str">
        <f>IFERROR(VLOOKUP(S153,'Totaal miniemen - jongens'!B:B,1,FALSE),"")</f>
        <v/>
      </c>
      <c r="AA153" s="16"/>
      <c r="AB153" s="10"/>
      <c r="AC153" s="10"/>
      <c r="AD153" s="10"/>
      <c r="AE153" s="7"/>
      <c r="AF153" s="7"/>
      <c r="AG153" s="7"/>
      <c r="AH153" s="7" t="str">
        <f t="shared" si="11"/>
        <v/>
      </c>
    </row>
    <row r="154" spans="6:34" x14ac:dyDescent="0.3">
      <c r="F154" s="7"/>
      <c r="G154" s="7" t="str">
        <f t="shared" si="8"/>
        <v/>
      </c>
      <c r="H154" s="18" t="str">
        <f>IFERROR(VLOOKUP(A154,'Totaal pupillen - jongens'!B:B,1,FALSE),"")</f>
        <v/>
      </c>
      <c r="I154" s="16"/>
      <c r="J154" s="10"/>
      <c r="K154" s="10"/>
      <c r="L154" s="10"/>
      <c r="M154" s="7"/>
      <c r="N154" s="7"/>
      <c r="O154" s="7"/>
      <c r="P154" s="7" t="str">
        <f t="shared" si="9"/>
        <v/>
      </c>
      <c r="Q154" s="21" t="str">
        <f>IFERROR(VLOOKUP(J154,'Totaal pupillen - meisjes'!B:B,1,FALSE),"")</f>
        <v/>
      </c>
      <c r="R154" s="16"/>
      <c r="S154" s="10"/>
      <c r="T154" s="10"/>
      <c r="U154" s="10"/>
      <c r="V154" s="7"/>
      <c r="Y154" s="7" t="str">
        <f t="shared" si="10"/>
        <v/>
      </c>
      <c r="Z154" s="21" t="str">
        <f>IFERROR(VLOOKUP(S154,'Totaal miniemen - jongens'!B:B,1,FALSE),"")</f>
        <v/>
      </c>
      <c r="AA154" s="16"/>
      <c r="AB154" s="10"/>
      <c r="AC154" s="10"/>
      <c r="AD154" s="10"/>
      <c r="AE154" s="7"/>
      <c r="AF154" s="7"/>
      <c r="AG154" s="7"/>
      <c r="AH154" s="7" t="str">
        <f t="shared" si="11"/>
        <v/>
      </c>
    </row>
    <row r="155" spans="6:34" x14ac:dyDescent="0.3">
      <c r="F155" s="7"/>
      <c r="G155" s="7" t="str">
        <f t="shared" si="8"/>
        <v/>
      </c>
      <c r="H155" s="18" t="str">
        <f>IFERROR(VLOOKUP(A155,'Totaal pupillen - jongens'!B:B,1,FALSE),"")</f>
        <v/>
      </c>
      <c r="I155" s="16"/>
      <c r="J155" s="10"/>
      <c r="K155" s="10"/>
      <c r="L155" s="10"/>
      <c r="M155" s="7"/>
      <c r="N155" s="7"/>
      <c r="O155" s="7"/>
      <c r="P155" s="7" t="str">
        <f t="shared" si="9"/>
        <v/>
      </c>
      <c r="Q155" s="21" t="str">
        <f>IFERROR(VLOOKUP(J155,'Totaal pupillen - meisjes'!B:B,1,FALSE),"")</f>
        <v/>
      </c>
      <c r="R155" s="16"/>
      <c r="S155" s="10"/>
      <c r="T155" s="10"/>
      <c r="U155" s="10"/>
      <c r="V155" s="7"/>
      <c r="Y155" s="7" t="str">
        <f t="shared" si="10"/>
        <v/>
      </c>
      <c r="Z155" s="21" t="str">
        <f>IFERROR(VLOOKUP(S155,'Totaal miniemen - jongens'!B:B,1,FALSE),"")</f>
        <v/>
      </c>
      <c r="AA155" s="16"/>
      <c r="AB155" s="10"/>
      <c r="AC155" s="10"/>
      <c r="AD155" s="10"/>
      <c r="AE155" s="7"/>
      <c r="AF155" s="7"/>
      <c r="AG155" s="7"/>
      <c r="AH155" s="7" t="str">
        <f t="shared" si="11"/>
        <v/>
      </c>
    </row>
    <row r="156" spans="6:34" x14ac:dyDescent="0.3">
      <c r="F156" s="7"/>
      <c r="G156" s="7" t="str">
        <f t="shared" si="8"/>
        <v/>
      </c>
      <c r="H156" s="18" t="str">
        <f>IFERROR(VLOOKUP(A156,'Totaal pupillen - jongens'!B:B,1,FALSE),"")</f>
        <v/>
      </c>
      <c r="I156" s="16"/>
      <c r="J156" s="10"/>
      <c r="K156" s="10"/>
      <c r="L156" s="10"/>
      <c r="M156" s="7"/>
      <c r="N156" s="7"/>
      <c r="O156" s="7"/>
      <c r="P156" s="7" t="str">
        <f t="shared" si="9"/>
        <v/>
      </c>
      <c r="Q156" s="21" t="str">
        <f>IFERROR(VLOOKUP(J156,'Totaal pupillen - meisjes'!B:B,1,FALSE),"")</f>
        <v/>
      </c>
      <c r="R156" s="16"/>
      <c r="S156" s="10"/>
      <c r="T156" s="10"/>
      <c r="U156" s="10"/>
      <c r="V156" s="7"/>
      <c r="Y156" s="7" t="str">
        <f t="shared" si="10"/>
        <v/>
      </c>
      <c r="Z156" s="21" t="str">
        <f>IFERROR(VLOOKUP(S156,'Totaal miniemen - jongens'!B:B,1,FALSE),"")</f>
        <v/>
      </c>
      <c r="AA156" s="16"/>
      <c r="AB156" s="10"/>
      <c r="AC156" s="10"/>
      <c r="AD156" s="10"/>
      <c r="AE156" s="7"/>
      <c r="AF156" s="7"/>
      <c r="AG156" s="7"/>
      <c r="AH156" s="7" t="str">
        <f t="shared" si="11"/>
        <v/>
      </c>
    </row>
    <row r="157" spans="6:34" x14ac:dyDescent="0.3">
      <c r="F157" s="7"/>
      <c r="G157" s="7" t="str">
        <f t="shared" si="8"/>
        <v/>
      </c>
      <c r="H157" s="18" t="str">
        <f>IFERROR(VLOOKUP(A157,'Totaal pupillen - jongens'!B:B,1,FALSE),"")</f>
        <v/>
      </c>
      <c r="I157" s="16"/>
      <c r="J157" s="10"/>
      <c r="K157" s="10"/>
      <c r="L157" s="10"/>
      <c r="M157" s="7"/>
      <c r="N157" s="7"/>
      <c r="O157" s="7"/>
      <c r="P157" s="7" t="str">
        <f t="shared" si="9"/>
        <v/>
      </c>
      <c r="Q157" s="21" t="str">
        <f>IFERROR(VLOOKUP(J157,'Totaal pupillen - meisjes'!B:B,1,FALSE),"")</f>
        <v/>
      </c>
      <c r="R157" s="16"/>
      <c r="S157" s="10"/>
      <c r="T157" s="10"/>
      <c r="U157" s="10"/>
      <c r="V157" s="7"/>
      <c r="Y157" s="7" t="str">
        <f t="shared" si="10"/>
        <v/>
      </c>
      <c r="Z157" s="21" t="str">
        <f>IFERROR(VLOOKUP(S157,'Totaal miniemen - jongens'!B:B,1,FALSE),"")</f>
        <v/>
      </c>
      <c r="AA157" s="16"/>
      <c r="AB157" s="10"/>
      <c r="AC157" s="10"/>
      <c r="AD157" s="10"/>
      <c r="AE157" s="7"/>
      <c r="AF157" s="7"/>
      <c r="AG157" s="7"/>
      <c r="AH157" s="7" t="str">
        <f t="shared" si="11"/>
        <v/>
      </c>
    </row>
    <row r="158" spans="6:34" x14ac:dyDescent="0.3">
      <c r="F158" s="7"/>
      <c r="G158" s="7" t="str">
        <f t="shared" si="8"/>
        <v/>
      </c>
      <c r="H158" s="18" t="str">
        <f>IFERROR(VLOOKUP(A158,'Totaal pupillen - jongens'!B:B,1,FALSE),"")</f>
        <v/>
      </c>
      <c r="I158" s="16"/>
      <c r="J158" s="10"/>
      <c r="K158" s="10"/>
      <c r="L158" s="10"/>
      <c r="M158" s="7"/>
      <c r="N158" s="7"/>
      <c r="O158" s="7"/>
      <c r="P158" s="7" t="str">
        <f t="shared" si="9"/>
        <v/>
      </c>
      <c r="Q158" s="21" t="str">
        <f>IFERROR(VLOOKUP(J158,'Totaal pupillen - meisjes'!B:B,1,FALSE),"")</f>
        <v/>
      </c>
      <c r="R158" s="16"/>
      <c r="S158" s="10"/>
      <c r="T158" s="10"/>
      <c r="U158" s="10"/>
      <c r="V158" s="7"/>
      <c r="Y158" s="7" t="str">
        <f t="shared" si="10"/>
        <v/>
      </c>
      <c r="Z158" s="21" t="str">
        <f>IFERROR(VLOOKUP(S158,'Totaal miniemen - jongens'!B:B,1,FALSE),"")</f>
        <v/>
      </c>
      <c r="AA158" s="16"/>
      <c r="AB158" s="10"/>
      <c r="AC158" s="10"/>
      <c r="AD158" s="10"/>
      <c r="AE158" s="7"/>
      <c r="AF158" s="7"/>
      <c r="AG158" s="7"/>
      <c r="AH158" s="7" t="str">
        <f t="shared" si="11"/>
        <v/>
      </c>
    </row>
    <row r="159" spans="6:34" x14ac:dyDescent="0.3">
      <c r="F159" s="7"/>
      <c r="G159" s="7" t="str">
        <f t="shared" si="8"/>
        <v/>
      </c>
      <c r="H159" s="18" t="str">
        <f>IFERROR(VLOOKUP(A159,'Totaal pupillen - jongens'!B:B,1,FALSE),"")</f>
        <v/>
      </c>
      <c r="I159" s="16"/>
      <c r="J159" s="10"/>
      <c r="K159" s="10"/>
      <c r="L159" s="10"/>
      <c r="M159" s="7"/>
      <c r="N159" s="7"/>
      <c r="O159" s="7"/>
      <c r="P159" s="7" t="str">
        <f t="shared" si="9"/>
        <v/>
      </c>
      <c r="Q159" s="21" t="str">
        <f>IFERROR(VLOOKUP(J159,'Totaal pupillen - meisjes'!B:B,1,FALSE),"")</f>
        <v/>
      </c>
      <c r="R159" s="16"/>
      <c r="S159" s="10"/>
      <c r="T159" s="10"/>
      <c r="U159" s="10"/>
      <c r="V159" s="7"/>
      <c r="Y159" s="7" t="str">
        <f t="shared" si="10"/>
        <v/>
      </c>
      <c r="Z159" s="21" t="str">
        <f>IFERROR(VLOOKUP(S159,'Totaal miniemen - jongens'!B:B,1,FALSE),"")</f>
        <v/>
      </c>
      <c r="AA159" s="16"/>
      <c r="AB159" s="10"/>
      <c r="AC159" s="10"/>
      <c r="AD159" s="10"/>
      <c r="AE159" s="7"/>
      <c r="AF159" s="7"/>
      <c r="AG159" s="7"/>
      <c r="AH159" s="7" t="str">
        <f t="shared" si="11"/>
        <v/>
      </c>
    </row>
    <row r="160" spans="6:34" x14ac:dyDescent="0.3">
      <c r="F160" s="7"/>
      <c r="G160" s="7" t="str">
        <f t="shared" si="8"/>
        <v/>
      </c>
      <c r="H160" s="18" t="str">
        <f>IFERROR(VLOOKUP(A160,'Totaal pupillen - jongens'!B:B,1,FALSE),"")</f>
        <v/>
      </c>
      <c r="I160" s="16"/>
      <c r="J160" s="10"/>
      <c r="K160" s="10"/>
      <c r="L160" s="10"/>
      <c r="M160" s="7"/>
      <c r="N160" s="7"/>
      <c r="O160" s="7"/>
      <c r="P160" s="7" t="str">
        <f t="shared" si="9"/>
        <v/>
      </c>
      <c r="Q160" s="21" t="str">
        <f>IFERROR(VLOOKUP(J160,'Totaal pupillen - meisjes'!B:B,1,FALSE),"")</f>
        <v/>
      </c>
      <c r="R160" s="16"/>
      <c r="S160" s="10"/>
      <c r="T160" s="10"/>
      <c r="U160" s="10"/>
      <c r="V160" s="7"/>
      <c r="Y160" s="7" t="str">
        <f t="shared" si="10"/>
        <v/>
      </c>
      <c r="Z160" s="21" t="str">
        <f>IFERROR(VLOOKUP(S160,'Totaal miniemen - jongens'!B:B,1,FALSE),"")</f>
        <v/>
      </c>
      <c r="AA160" s="16"/>
      <c r="AB160" s="10"/>
      <c r="AC160" s="10"/>
      <c r="AD160" s="10"/>
      <c r="AE160" s="7"/>
      <c r="AF160" s="7"/>
      <c r="AG160" s="7"/>
      <c r="AH160" s="7" t="str">
        <f t="shared" si="11"/>
        <v/>
      </c>
    </row>
    <row r="161" spans="6:34" x14ac:dyDescent="0.3">
      <c r="F161" s="7"/>
      <c r="G161" s="7" t="str">
        <f t="shared" si="8"/>
        <v/>
      </c>
      <c r="H161" s="18" t="str">
        <f>IFERROR(VLOOKUP(A161,'Totaal pupillen - jongens'!B:B,1,FALSE),"")</f>
        <v/>
      </c>
      <c r="I161" s="16"/>
      <c r="J161" s="10"/>
      <c r="K161" s="10"/>
      <c r="L161" s="10"/>
      <c r="M161" s="7"/>
      <c r="N161" s="7"/>
      <c r="O161" s="7"/>
      <c r="P161" s="7" t="str">
        <f t="shared" si="9"/>
        <v/>
      </c>
      <c r="Q161" s="21" t="str">
        <f>IFERROR(VLOOKUP(J161,'Totaal pupillen - meisjes'!B:B,1,FALSE),"")</f>
        <v/>
      </c>
      <c r="R161" s="16"/>
      <c r="S161" s="10"/>
      <c r="T161" s="10"/>
      <c r="U161" s="10"/>
      <c r="V161" s="7"/>
      <c r="Y161" s="7" t="str">
        <f t="shared" si="10"/>
        <v/>
      </c>
      <c r="Z161" s="21" t="str">
        <f>IFERROR(VLOOKUP(S161,'Totaal miniemen - jongens'!B:B,1,FALSE),"")</f>
        <v/>
      </c>
      <c r="AA161" s="16"/>
      <c r="AB161" s="10"/>
      <c r="AC161" s="10"/>
      <c r="AD161" s="10"/>
      <c r="AE161" s="7"/>
      <c r="AF161" s="7"/>
      <c r="AG161" s="7"/>
      <c r="AH161" s="7" t="str">
        <f t="shared" si="11"/>
        <v/>
      </c>
    </row>
    <row r="162" spans="6:34" x14ac:dyDescent="0.3">
      <c r="F162" s="7"/>
      <c r="G162" s="7" t="str">
        <f t="shared" si="8"/>
        <v/>
      </c>
      <c r="H162" s="18" t="str">
        <f>IFERROR(VLOOKUP(A162,'Totaal pupillen - jongens'!B:B,1,FALSE),"")</f>
        <v/>
      </c>
      <c r="I162" s="16"/>
      <c r="J162" s="10"/>
      <c r="K162" s="10"/>
      <c r="L162" s="10"/>
      <c r="M162" s="7"/>
      <c r="N162" s="7"/>
      <c r="O162" s="7"/>
      <c r="P162" s="7" t="str">
        <f t="shared" si="9"/>
        <v/>
      </c>
      <c r="Q162" s="21" t="str">
        <f>IFERROR(VLOOKUP(J162,'Totaal pupillen - meisjes'!B:B,1,FALSE),"")</f>
        <v/>
      </c>
      <c r="R162" s="16"/>
      <c r="S162" s="10"/>
      <c r="T162" s="10"/>
      <c r="U162" s="10"/>
      <c r="V162" s="7"/>
      <c r="Y162" s="7" t="str">
        <f t="shared" si="10"/>
        <v/>
      </c>
      <c r="Z162" s="21" t="str">
        <f>IFERROR(VLOOKUP(S162,'Totaal miniemen - jongens'!B:B,1,FALSE),"")</f>
        <v/>
      </c>
      <c r="AA162" s="16"/>
      <c r="AB162" s="10"/>
      <c r="AC162" s="10"/>
      <c r="AD162" s="10"/>
      <c r="AE162" s="7"/>
      <c r="AF162" s="7"/>
      <c r="AG162" s="7"/>
      <c r="AH162" s="7" t="str">
        <f t="shared" si="11"/>
        <v/>
      </c>
    </row>
    <row r="163" spans="6:34" x14ac:dyDescent="0.3">
      <c r="F163" s="7"/>
      <c r="G163" s="7" t="str">
        <f t="shared" si="8"/>
        <v/>
      </c>
      <c r="H163" s="18" t="str">
        <f>IFERROR(VLOOKUP(A163,'Totaal pupillen - jongens'!B:B,1,FALSE),"")</f>
        <v/>
      </c>
      <c r="I163" s="16"/>
      <c r="J163" s="10"/>
      <c r="K163" s="10"/>
      <c r="L163" s="10"/>
      <c r="M163" s="7"/>
      <c r="N163" s="7"/>
      <c r="O163" s="7"/>
      <c r="P163" s="7" t="str">
        <f t="shared" si="9"/>
        <v/>
      </c>
      <c r="Q163" s="21" t="str">
        <f>IFERROR(VLOOKUP(J163,'Totaal pupillen - meisjes'!B:B,1,FALSE),"")</f>
        <v/>
      </c>
      <c r="R163" s="16"/>
      <c r="S163" s="10"/>
      <c r="T163" s="10"/>
      <c r="U163" s="10"/>
      <c r="V163" s="7"/>
      <c r="Y163" s="7" t="str">
        <f t="shared" si="10"/>
        <v/>
      </c>
      <c r="Z163" s="21" t="str">
        <f>IFERROR(VLOOKUP(S163,'Totaal miniemen - jongens'!B:B,1,FALSE),"")</f>
        <v/>
      </c>
      <c r="AA163" s="16"/>
      <c r="AB163" s="10"/>
      <c r="AC163" s="10"/>
      <c r="AD163" s="10"/>
      <c r="AE163" s="7"/>
      <c r="AF163" s="7"/>
      <c r="AG163" s="7"/>
      <c r="AH163" s="7" t="str">
        <f t="shared" si="11"/>
        <v/>
      </c>
    </row>
    <row r="164" spans="6:34" x14ac:dyDescent="0.3">
      <c r="F164" s="7"/>
      <c r="G164" s="7" t="str">
        <f t="shared" si="8"/>
        <v/>
      </c>
      <c r="H164" s="18" t="str">
        <f>IFERROR(VLOOKUP(A164,'Totaal pupillen - jongens'!B:B,1,FALSE),"")</f>
        <v/>
      </c>
      <c r="I164" s="16"/>
      <c r="J164" s="10"/>
      <c r="K164" s="10"/>
      <c r="L164" s="10"/>
      <c r="M164" s="7"/>
      <c r="N164" s="7"/>
      <c r="O164" s="7"/>
      <c r="P164" s="7" t="str">
        <f t="shared" si="9"/>
        <v/>
      </c>
      <c r="Q164" s="21" t="str">
        <f>IFERROR(VLOOKUP(J164,'Totaal pupillen - meisjes'!B:B,1,FALSE),"")</f>
        <v/>
      </c>
      <c r="R164" s="16"/>
      <c r="S164" s="10"/>
      <c r="T164" s="10"/>
      <c r="U164" s="10"/>
      <c r="V164" s="7"/>
      <c r="Y164" s="7" t="str">
        <f t="shared" si="10"/>
        <v/>
      </c>
      <c r="Z164" s="21" t="str">
        <f>IFERROR(VLOOKUP(S164,'Totaal miniemen - jongens'!B:B,1,FALSE),"")</f>
        <v/>
      </c>
      <c r="AA164" s="16"/>
      <c r="AB164" s="10"/>
      <c r="AC164" s="10"/>
      <c r="AD164" s="10"/>
      <c r="AE164" s="7"/>
      <c r="AF164" s="7"/>
      <c r="AG164" s="7"/>
      <c r="AH164" s="7" t="str">
        <f t="shared" si="11"/>
        <v/>
      </c>
    </row>
    <row r="165" spans="6:34" x14ac:dyDescent="0.3">
      <c r="F165" s="7"/>
      <c r="G165" s="7" t="str">
        <f t="shared" si="8"/>
        <v/>
      </c>
      <c r="H165" s="18" t="str">
        <f>IFERROR(VLOOKUP(A165,'Totaal pupillen - jongens'!B:B,1,FALSE),"")</f>
        <v/>
      </c>
      <c r="I165" s="16"/>
      <c r="J165" s="10"/>
      <c r="K165" s="10"/>
      <c r="L165" s="10"/>
      <c r="M165" s="7"/>
      <c r="N165" s="7"/>
      <c r="O165" s="7"/>
      <c r="P165" s="7" t="str">
        <f t="shared" si="9"/>
        <v/>
      </c>
      <c r="Q165" s="21" t="str">
        <f>IFERROR(VLOOKUP(J165,'Totaal pupillen - meisjes'!B:B,1,FALSE),"")</f>
        <v/>
      </c>
      <c r="R165" s="16"/>
      <c r="S165" s="10"/>
      <c r="T165" s="10"/>
      <c r="U165" s="10"/>
      <c r="V165" s="7"/>
      <c r="Y165" s="7" t="str">
        <f t="shared" si="10"/>
        <v/>
      </c>
      <c r="Z165" s="21" t="str">
        <f>IFERROR(VLOOKUP(S165,'Totaal miniemen - jongens'!B:B,1,FALSE),"")</f>
        <v/>
      </c>
      <c r="AA165" s="16"/>
      <c r="AB165" s="10"/>
      <c r="AC165" s="10"/>
      <c r="AD165" s="10"/>
      <c r="AE165" s="7"/>
      <c r="AF165" s="7"/>
      <c r="AG165" s="7"/>
      <c r="AH165" s="7" t="str">
        <f t="shared" si="11"/>
        <v/>
      </c>
    </row>
    <row r="166" spans="6:34" x14ac:dyDescent="0.3">
      <c r="F166" s="7"/>
      <c r="G166" s="7" t="str">
        <f t="shared" si="8"/>
        <v/>
      </c>
      <c r="H166" s="18" t="str">
        <f>IFERROR(VLOOKUP(A166,'Totaal pupillen - jongens'!B:B,1,FALSE),"")</f>
        <v/>
      </c>
      <c r="I166" s="16"/>
      <c r="J166" s="10"/>
      <c r="K166" s="10"/>
      <c r="L166" s="10"/>
      <c r="M166" s="7"/>
      <c r="N166" s="7"/>
      <c r="O166" s="7"/>
      <c r="P166" s="7" t="str">
        <f t="shared" si="9"/>
        <v/>
      </c>
      <c r="Q166" s="21" t="str">
        <f>IFERROR(VLOOKUP(J166,'Totaal pupillen - meisjes'!B:B,1,FALSE),"")</f>
        <v/>
      </c>
      <c r="R166" s="16"/>
      <c r="S166" s="10"/>
      <c r="T166" s="10"/>
      <c r="U166" s="10"/>
      <c r="V166" s="7"/>
      <c r="Y166" s="7" t="str">
        <f t="shared" si="10"/>
        <v/>
      </c>
      <c r="Z166" s="21" t="str">
        <f>IFERROR(VLOOKUP(S166,'Totaal miniemen - jongens'!B:B,1,FALSE),"")</f>
        <v/>
      </c>
      <c r="AA166" s="16"/>
      <c r="AB166" s="10"/>
      <c r="AC166" s="10"/>
      <c r="AD166" s="10"/>
      <c r="AE166" s="7"/>
      <c r="AF166" s="7"/>
      <c r="AG166" s="7"/>
      <c r="AH166" s="7" t="str">
        <f t="shared" si="11"/>
        <v/>
      </c>
    </row>
    <row r="167" spans="6:34" x14ac:dyDescent="0.3">
      <c r="F167" s="7"/>
      <c r="G167" s="7" t="str">
        <f t="shared" si="8"/>
        <v/>
      </c>
      <c r="H167" s="18" t="str">
        <f>IFERROR(VLOOKUP(A167,'Totaal pupillen - jongens'!B:B,1,FALSE),"")</f>
        <v/>
      </c>
      <c r="I167" s="16"/>
      <c r="J167" s="10"/>
      <c r="K167" s="10"/>
      <c r="L167" s="10"/>
      <c r="M167" s="7"/>
      <c r="N167" s="7"/>
      <c r="O167" s="7"/>
      <c r="P167" s="7" t="str">
        <f t="shared" si="9"/>
        <v/>
      </c>
      <c r="Q167" s="21" t="str">
        <f>IFERROR(VLOOKUP(J167,'Totaal pupillen - meisjes'!B:B,1,FALSE),"")</f>
        <v/>
      </c>
      <c r="R167" s="16"/>
      <c r="S167" s="10"/>
      <c r="T167" s="10"/>
      <c r="U167" s="10"/>
      <c r="V167" s="7"/>
      <c r="Y167" s="7" t="str">
        <f t="shared" si="10"/>
        <v/>
      </c>
      <c r="Z167" s="21" t="str">
        <f>IFERROR(VLOOKUP(S167,'Totaal miniemen - jongens'!B:B,1,FALSE),"")</f>
        <v/>
      </c>
      <c r="AA167" s="16"/>
      <c r="AB167" s="10"/>
      <c r="AC167" s="10"/>
      <c r="AD167" s="10"/>
      <c r="AE167" s="7"/>
      <c r="AF167" s="7"/>
      <c r="AG167" s="7"/>
      <c r="AH167" s="7" t="str">
        <f t="shared" si="11"/>
        <v/>
      </c>
    </row>
    <row r="168" spans="6:34" x14ac:dyDescent="0.3">
      <c r="F168" s="7"/>
      <c r="G168" s="7" t="str">
        <f t="shared" si="8"/>
        <v/>
      </c>
      <c r="H168" s="18" t="str">
        <f>IFERROR(VLOOKUP(A168,'Totaal pupillen - jongens'!B:B,1,FALSE),"")</f>
        <v/>
      </c>
      <c r="I168" s="16"/>
      <c r="J168" s="10"/>
      <c r="K168" s="10"/>
      <c r="L168" s="10"/>
      <c r="M168" s="7"/>
      <c r="N168" s="7"/>
      <c r="O168" s="7"/>
      <c r="P168" s="7" t="str">
        <f t="shared" si="9"/>
        <v/>
      </c>
      <c r="Q168" s="21" t="str">
        <f>IFERROR(VLOOKUP(J168,'Totaal pupillen - meisjes'!B:B,1,FALSE),"")</f>
        <v/>
      </c>
      <c r="R168" s="16"/>
      <c r="S168" s="10"/>
      <c r="T168" s="10"/>
      <c r="U168" s="10"/>
      <c r="V168" s="7"/>
      <c r="Y168" s="7" t="str">
        <f t="shared" si="10"/>
        <v/>
      </c>
      <c r="Z168" s="21" t="str">
        <f>IFERROR(VLOOKUP(S168,'Totaal miniemen - jongens'!B:B,1,FALSE),"")</f>
        <v/>
      </c>
      <c r="AA168" s="16"/>
      <c r="AB168" s="10"/>
      <c r="AC168" s="10"/>
      <c r="AD168" s="10"/>
      <c r="AE168" s="7"/>
      <c r="AF168" s="7"/>
      <c r="AG168" s="7"/>
      <c r="AH168" s="7" t="str">
        <f t="shared" si="11"/>
        <v/>
      </c>
    </row>
    <row r="169" spans="6:34" x14ac:dyDescent="0.3">
      <c r="F169" s="7"/>
      <c r="G169" s="7" t="str">
        <f t="shared" si="8"/>
        <v/>
      </c>
      <c r="H169" s="18" t="str">
        <f>IFERROR(VLOOKUP(A169,'Totaal pupillen - jongens'!B:B,1,FALSE),"")</f>
        <v/>
      </c>
      <c r="I169" s="16"/>
      <c r="J169" s="10"/>
      <c r="K169" s="10"/>
      <c r="L169" s="10"/>
      <c r="M169" s="7"/>
      <c r="N169" s="7"/>
      <c r="O169" s="7"/>
      <c r="P169" s="7" t="str">
        <f t="shared" si="9"/>
        <v/>
      </c>
      <c r="Q169" s="21" t="str">
        <f>IFERROR(VLOOKUP(J169,'Totaal pupillen - meisjes'!B:B,1,FALSE),"")</f>
        <v/>
      </c>
      <c r="R169" s="16"/>
      <c r="S169" s="10"/>
      <c r="T169" s="10"/>
      <c r="U169" s="10"/>
      <c r="V169" s="7"/>
      <c r="Y169" s="7" t="str">
        <f t="shared" si="10"/>
        <v/>
      </c>
      <c r="Z169" s="21" t="str">
        <f>IFERROR(VLOOKUP(S169,'Totaal miniemen - jongens'!B:B,1,FALSE),"")</f>
        <v/>
      </c>
      <c r="AA169" s="16"/>
      <c r="AB169" s="10"/>
      <c r="AC169" s="10"/>
      <c r="AD169" s="10"/>
      <c r="AE169" s="7"/>
      <c r="AF169" s="7"/>
      <c r="AG169" s="7"/>
      <c r="AH169" s="7" t="str">
        <f t="shared" si="11"/>
        <v/>
      </c>
    </row>
    <row r="170" spans="6:34" x14ac:dyDescent="0.3">
      <c r="F170" s="7"/>
      <c r="G170" s="7" t="str">
        <f t="shared" si="8"/>
        <v/>
      </c>
      <c r="H170" s="18" t="str">
        <f>IFERROR(VLOOKUP(A170,'Totaal pupillen - jongens'!B:B,1,FALSE),"")</f>
        <v/>
      </c>
      <c r="I170" s="16"/>
      <c r="J170" s="10"/>
      <c r="K170" s="10"/>
      <c r="L170" s="10"/>
      <c r="M170" s="7"/>
      <c r="N170" s="7"/>
      <c r="O170" s="7"/>
      <c r="P170" s="7" t="str">
        <f t="shared" si="9"/>
        <v/>
      </c>
      <c r="Q170" s="21" t="str">
        <f>IFERROR(VLOOKUP(J170,'Totaal pupillen - meisjes'!B:B,1,FALSE),"")</f>
        <v/>
      </c>
      <c r="R170" s="16"/>
      <c r="S170" s="10"/>
      <c r="T170" s="10"/>
      <c r="U170" s="10"/>
      <c r="V170" s="7"/>
      <c r="Y170" s="7" t="str">
        <f t="shared" si="10"/>
        <v/>
      </c>
      <c r="Z170" s="21" t="str">
        <f>IFERROR(VLOOKUP(S170,'Totaal miniemen - jongens'!B:B,1,FALSE),"")</f>
        <v/>
      </c>
      <c r="AA170" s="16"/>
      <c r="AB170" s="10"/>
      <c r="AC170" s="10"/>
      <c r="AD170" s="10"/>
      <c r="AE170" s="7"/>
      <c r="AF170" s="7"/>
      <c r="AG170" s="7"/>
      <c r="AH170" s="7" t="str">
        <f t="shared" si="11"/>
        <v/>
      </c>
    </row>
    <row r="171" spans="6:34" x14ac:dyDescent="0.3">
      <c r="F171" s="7"/>
      <c r="G171" s="7" t="str">
        <f t="shared" si="8"/>
        <v/>
      </c>
      <c r="H171" s="18" t="str">
        <f>IFERROR(VLOOKUP(A171,'Totaal pupillen - jongens'!B:B,1,FALSE),"")</f>
        <v/>
      </c>
      <c r="I171" s="16"/>
      <c r="J171" s="10"/>
      <c r="K171" s="10"/>
      <c r="L171" s="10"/>
      <c r="M171" s="7"/>
      <c r="N171" s="7"/>
      <c r="O171" s="7"/>
      <c r="P171" s="7" t="str">
        <f t="shared" si="9"/>
        <v/>
      </c>
      <c r="Q171" s="21" t="str">
        <f>IFERROR(VLOOKUP(J171,'Totaal pupillen - meisjes'!B:B,1,FALSE),"")</f>
        <v/>
      </c>
      <c r="R171" s="16"/>
      <c r="S171" s="10"/>
      <c r="T171" s="10"/>
      <c r="U171" s="10"/>
      <c r="V171" s="7"/>
      <c r="Y171" s="7" t="str">
        <f t="shared" si="10"/>
        <v/>
      </c>
      <c r="Z171" s="21" t="str">
        <f>IFERROR(VLOOKUP(S171,'Totaal miniemen - jongens'!B:B,1,FALSE),"")</f>
        <v/>
      </c>
      <c r="AA171" s="16"/>
      <c r="AB171" s="10"/>
      <c r="AC171" s="10"/>
      <c r="AD171" s="10"/>
      <c r="AE171" s="7"/>
      <c r="AF171" s="7"/>
      <c r="AG171" s="7"/>
      <c r="AH171" s="7" t="str">
        <f t="shared" si="11"/>
        <v/>
      </c>
    </row>
    <row r="172" spans="6:34" x14ac:dyDescent="0.3">
      <c r="F172" s="7"/>
      <c r="G172" s="7" t="str">
        <f t="shared" si="8"/>
        <v/>
      </c>
      <c r="H172" s="18" t="str">
        <f>IFERROR(VLOOKUP(A172,'Totaal pupillen - jongens'!B:B,1,FALSE),"")</f>
        <v/>
      </c>
      <c r="I172" s="16"/>
      <c r="J172" s="10"/>
      <c r="K172" s="10"/>
      <c r="L172" s="10"/>
      <c r="M172" s="7"/>
      <c r="N172" s="7"/>
      <c r="O172" s="7"/>
      <c r="P172" s="7" t="str">
        <f t="shared" si="9"/>
        <v/>
      </c>
      <c r="Q172" s="21" t="str">
        <f>IFERROR(VLOOKUP(J172,'Totaal pupillen - meisjes'!B:B,1,FALSE),"")</f>
        <v/>
      </c>
      <c r="R172" s="16"/>
      <c r="S172" s="10"/>
      <c r="T172" s="10"/>
      <c r="U172" s="10"/>
      <c r="V172" s="7"/>
      <c r="Y172" s="7" t="str">
        <f t="shared" si="10"/>
        <v/>
      </c>
      <c r="Z172" s="21" t="str">
        <f>IFERROR(VLOOKUP(S172,'Totaal miniemen - jongens'!B:B,1,FALSE),"")</f>
        <v/>
      </c>
      <c r="AA172" s="16"/>
      <c r="AB172" s="10"/>
      <c r="AC172" s="10"/>
      <c r="AD172" s="10"/>
      <c r="AE172" s="7"/>
      <c r="AF172" s="7"/>
      <c r="AG172" s="7"/>
      <c r="AH172" s="7" t="str">
        <f t="shared" si="11"/>
        <v/>
      </c>
    </row>
    <row r="173" spans="6:34" x14ac:dyDescent="0.3">
      <c r="F173" s="7"/>
      <c r="G173" s="7" t="str">
        <f t="shared" si="8"/>
        <v/>
      </c>
      <c r="H173" s="18" t="str">
        <f>IFERROR(VLOOKUP(A173,'Totaal pupillen - jongens'!B:B,1,FALSE),"")</f>
        <v/>
      </c>
      <c r="I173" s="16"/>
      <c r="J173" s="10"/>
      <c r="K173" s="10"/>
      <c r="L173" s="10"/>
      <c r="M173" s="7"/>
      <c r="N173" s="7"/>
      <c r="O173" s="7"/>
      <c r="P173" s="7" t="str">
        <f t="shared" si="9"/>
        <v/>
      </c>
      <c r="Q173" s="21" t="str">
        <f>IFERROR(VLOOKUP(J173,'Totaal pupillen - meisjes'!B:B,1,FALSE),"")</f>
        <v/>
      </c>
      <c r="R173" s="16"/>
      <c r="S173" s="10"/>
      <c r="T173" s="10"/>
      <c r="U173" s="10"/>
      <c r="V173" s="7"/>
      <c r="Y173" s="7" t="str">
        <f t="shared" si="10"/>
        <v/>
      </c>
      <c r="Z173" s="21" t="str">
        <f>IFERROR(VLOOKUP(S173,'Totaal miniemen - jongens'!B:B,1,FALSE),"")</f>
        <v/>
      </c>
      <c r="AA173" s="16"/>
      <c r="AB173" s="10"/>
      <c r="AC173" s="10"/>
      <c r="AD173" s="10"/>
      <c r="AE173" s="7"/>
      <c r="AF173" s="7"/>
      <c r="AG173" s="7"/>
      <c r="AH173" s="7" t="str">
        <f t="shared" si="11"/>
        <v/>
      </c>
    </row>
    <row r="174" spans="6:34" x14ac:dyDescent="0.3">
      <c r="F174" s="7"/>
      <c r="G174" s="7" t="str">
        <f t="shared" si="8"/>
        <v/>
      </c>
      <c r="H174" s="18" t="str">
        <f>IFERROR(VLOOKUP(A174,'Totaal pupillen - jongens'!B:B,1,FALSE),"")</f>
        <v/>
      </c>
      <c r="I174" s="16"/>
      <c r="J174" s="10"/>
      <c r="K174" s="10"/>
      <c r="L174" s="10"/>
      <c r="M174" s="7"/>
      <c r="N174" s="7"/>
      <c r="O174" s="7"/>
      <c r="P174" s="7" t="str">
        <f t="shared" si="9"/>
        <v/>
      </c>
      <c r="Q174" s="21" t="str">
        <f>IFERROR(VLOOKUP(J174,'Totaal pupillen - meisjes'!B:B,1,FALSE),"")</f>
        <v/>
      </c>
      <c r="R174" s="16"/>
      <c r="S174" s="10"/>
      <c r="T174" s="10"/>
      <c r="U174" s="10"/>
      <c r="V174" s="7"/>
      <c r="Y174" s="7" t="str">
        <f t="shared" si="10"/>
        <v/>
      </c>
      <c r="Z174" s="21" t="str">
        <f>IFERROR(VLOOKUP(S174,'Totaal miniemen - jongens'!B:B,1,FALSE),"")</f>
        <v/>
      </c>
      <c r="AA174" s="16"/>
      <c r="AB174" s="10"/>
      <c r="AC174" s="10"/>
      <c r="AD174" s="10"/>
      <c r="AE174" s="7"/>
      <c r="AF174" s="7"/>
      <c r="AG174" s="7"/>
      <c r="AH174" s="7" t="str">
        <f t="shared" si="11"/>
        <v/>
      </c>
    </row>
    <row r="175" spans="6:34" x14ac:dyDescent="0.3">
      <c r="F175" s="7"/>
      <c r="G175" s="7" t="str">
        <f t="shared" si="8"/>
        <v/>
      </c>
      <c r="H175" s="18" t="str">
        <f>IFERROR(VLOOKUP(A175,'Totaal pupillen - jongens'!B:B,1,FALSE),"")</f>
        <v/>
      </c>
      <c r="I175" s="16"/>
      <c r="J175" s="10"/>
      <c r="K175" s="10"/>
      <c r="L175" s="10"/>
      <c r="M175" s="7"/>
      <c r="N175" s="7"/>
      <c r="O175" s="7"/>
      <c r="P175" s="7" t="str">
        <f t="shared" si="9"/>
        <v/>
      </c>
      <c r="Q175" s="21" t="str">
        <f>IFERROR(VLOOKUP(J175,'Totaal pupillen - meisjes'!B:B,1,FALSE),"")</f>
        <v/>
      </c>
      <c r="R175" s="16"/>
      <c r="S175" s="10"/>
      <c r="T175" s="10"/>
      <c r="U175" s="10"/>
      <c r="V175" s="7"/>
      <c r="Y175" s="7" t="str">
        <f t="shared" si="10"/>
        <v/>
      </c>
      <c r="Z175" s="21" t="str">
        <f>IFERROR(VLOOKUP(S175,'Totaal miniemen - jongens'!B:B,1,FALSE),"")</f>
        <v/>
      </c>
      <c r="AA175" s="16"/>
      <c r="AB175" s="10"/>
      <c r="AC175" s="10"/>
      <c r="AD175" s="10"/>
      <c r="AE175" s="7"/>
      <c r="AF175" s="7"/>
      <c r="AG175" s="7"/>
      <c r="AH175" s="7" t="str">
        <f t="shared" si="11"/>
        <v/>
      </c>
    </row>
    <row r="176" spans="6:34" x14ac:dyDescent="0.3">
      <c r="F176" s="7"/>
      <c r="G176" s="7" t="str">
        <f t="shared" si="8"/>
        <v/>
      </c>
      <c r="H176" s="18" t="str">
        <f>IFERROR(VLOOKUP(A176,'Totaal pupillen - jongens'!B:B,1,FALSE),"")</f>
        <v/>
      </c>
      <c r="I176" s="16"/>
      <c r="J176" s="10"/>
      <c r="K176" s="10"/>
      <c r="L176" s="10"/>
      <c r="M176" s="7"/>
      <c r="N176" s="7"/>
      <c r="O176" s="7"/>
      <c r="P176" s="7" t="str">
        <f t="shared" si="9"/>
        <v/>
      </c>
      <c r="Q176" s="21" t="str">
        <f>IFERROR(VLOOKUP(J176,'Totaal pupillen - meisjes'!B:B,1,FALSE),"")</f>
        <v/>
      </c>
      <c r="R176" s="16"/>
      <c r="S176" s="10"/>
      <c r="T176" s="10"/>
      <c r="U176" s="10"/>
      <c r="V176" s="7"/>
      <c r="Y176" s="7" t="str">
        <f t="shared" si="10"/>
        <v/>
      </c>
      <c r="Z176" s="21" t="str">
        <f>IFERROR(VLOOKUP(S176,'Totaal miniemen - jongens'!B:B,1,FALSE),"")</f>
        <v/>
      </c>
      <c r="AA176" s="16"/>
      <c r="AB176" s="10"/>
      <c r="AC176" s="10"/>
      <c r="AD176" s="10"/>
      <c r="AE176" s="7"/>
      <c r="AF176" s="7"/>
      <c r="AG176" s="7"/>
      <c r="AH176" s="7" t="str">
        <f t="shared" si="11"/>
        <v/>
      </c>
    </row>
    <row r="177" spans="6:34" x14ac:dyDescent="0.3">
      <c r="F177" s="7"/>
      <c r="G177" s="7" t="str">
        <f t="shared" si="8"/>
        <v/>
      </c>
      <c r="H177" s="18" t="str">
        <f>IFERROR(VLOOKUP(A177,'Totaal pupillen - jongens'!B:B,1,FALSE),"")</f>
        <v/>
      </c>
      <c r="I177" s="16"/>
      <c r="J177" s="10"/>
      <c r="K177" s="10"/>
      <c r="L177" s="10"/>
      <c r="M177" s="7"/>
      <c r="N177" s="7"/>
      <c r="O177" s="7"/>
      <c r="P177" s="7" t="str">
        <f t="shared" si="9"/>
        <v/>
      </c>
      <c r="Q177" s="21" t="str">
        <f>IFERROR(VLOOKUP(J177,'Totaal pupillen - meisjes'!B:B,1,FALSE),"")</f>
        <v/>
      </c>
      <c r="R177" s="16"/>
      <c r="S177" s="10"/>
      <c r="T177" s="10"/>
      <c r="U177" s="10"/>
      <c r="V177" s="7"/>
      <c r="Y177" s="7" t="str">
        <f t="shared" si="10"/>
        <v/>
      </c>
      <c r="Z177" s="21" t="str">
        <f>IFERROR(VLOOKUP(S177,'Totaal miniemen - jongens'!B:B,1,FALSE),"")</f>
        <v/>
      </c>
      <c r="AA177" s="16"/>
      <c r="AB177" s="10"/>
      <c r="AC177" s="10"/>
      <c r="AD177" s="10"/>
      <c r="AE177" s="7"/>
      <c r="AF177" s="7"/>
      <c r="AG177" s="7"/>
      <c r="AH177" s="7" t="str">
        <f t="shared" si="11"/>
        <v/>
      </c>
    </row>
    <row r="178" spans="6:34" x14ac:dyDescent="0.3">
      <c r="F178" s="7"/>
      <c r="G178" s="7" t="str">
        <f t="shared" si="8"/>
        <v/>
      </c>
      <c r="H178" s="18" t="str">
        <f>IFERROR(VLOOKUP(A178,'Totaal pupillen - jongens'!B:B,1,FALSE),"")</f>
        <v/>
      </c>
      <c r="I178" s="16"/>
      <c r="J178" s="10"/>
      <c r="K178" s="10"/>
      <c r="L178" s="10"/>
      <c r="M178" s="7"/>
      <c r="N178" s="7"/>
      <c r="O178" s="7"/>
      <c r="P178" s="7" t="str">
        <f t="shared" si="9"/>
        <v/>
      </c>
      <c r="Q178" s="21" t="str">
        <f>IFERROR(VLOOKUP(J178,'Totaal pupillen - meisjes'!B:B,1,FALSE),"")</f>
        <v/>
      </c>
      <c r="R178" s="16"/>
      <c r="S178" s="10"/>
      <c r="T178" s="10"/>
      <c r="U178" s="10"/>
      <c r="V178" s="7"/>
      <c r="Y178" s="7" t="str">
        <f t="shared" si="10"/>
        <v/>
      </c>
      <c r="Z178" s="21" t="str">
        <f>IFERROR(VLOOKUP(S178,'Totaal miniemen - jongens'!B:B,1,FALSE),"")</f>
        <v/>
      </c>
      <c r="AA178" s="16"/>
      <c r="AB178" s="10"/>
      <c r="AC178" s="10"/>
      <c r="AD178" s="10"/>
      <c r="AE178" s="7"/>
      <c r="AF178" s="7"/>
      <c r="AG178" s="7"/>
      <c r="AH178" s="7" t="str">
        <f t="shared" si="11"/>
        <v/>
      </c>
    </row>
    <row r="179" spans="6:34" x14ac:dyDescent="0.3">
      <c r="F179" s="7"/>
      <c r="G179" s="7" t="str">
        <f t="shared" si="8"/>
        <v/>
      </c>
      <c r="H179" s="18" t="str">
        <f>IFERROR(VLOOKUP(A179,'Totaal pupillen - jongens'!B:B,1,FALSE),"")</f>
        <v/>
      </c>
      <c r="I179" s="16"/>
      <c r="J179" s="10"/>
      <c r="K179" s="10"/>
      <c r="L179" s="10"/>
      <c r="M179" s="7"/>
      <c r="N179" s="7"/>
      <c r="O179" s="7"/>
      <c r="P179" s="7" t="str">
        <f t="shared" si="9"/>
        <v/>
      </c>
      <c r="Q179" s="21" t="str">
        <f>IFERROR(VLOOKUP(J179,'Totaal pupillen - meisjes'!B:B,1,FALSE),"")</f>
        <v/>
      </c>
      <c r="R179" s="16"/>
      <c r="S179" s="10"/>
      <c r="T179" s="10"/>
      <c r="U179" s="10"/>
      <c r="V179" s="7"/>
      <c r="Y179" s="7" t="str">
        <f t="shared" si="10"/>
        <v/>
      </c>
      <c r="Z179" s="21" t="str">
        <f>IFERROR(VLOOKUP(S179,'Totaal miniemen - jongens'!B:B,1,FALSE),"")</f>
        <v/>
      </c>
      <c r="AA179" s="16"/>
      <c r="AB179" s="10"/>
      <c r="AC179" s="10"/>
      <c r="AD179" s="10"/>
      <c r="AE179" s="7"/>
      <c r="AF179" s="7"/>
      <c r="AG179" s="7"/>
      <c r="AH179" s="7" t="str">
        <f t="shared" si="11"/>
        <v/>
      </c>
    </row>
    <row r="180" spans="6:34" x14ac:dyDescent="0.3">
      <c r="F180" s="7"/>
      <c r="G180" s="7" t="str">
        <f t="shared" si="8"/>
        <v/>
      </c>
      <c r="H180" s="18" t="str">
        <f>IFERROR(VLOOKUP(A180,'Totaal pupillen - jongens'!B:B,1,FALSE),"")</f>
        <v/>
      </c>
      <c r="I180" s="16"/>
      <c r="J180" s="10"/>
      <c r="K180" s="10"/>
      <c r="L180" s="10"/>
      <c r="M180" s="7"/>
      <c r="N180" s="7"/>
      <c r="O180" s="7"/>
      <c r="P180" s="7" t="str">
        <f t="shared" si="9"/>
        <v/>
      </c>
      <c r="Q180" s="21" t="str">
        <f>IFERROR(VLOOKUP(J180,'Totaal pupillen - meisjes'!B:B,1,FALSE),"")</f>
        <v/>
      </c>
      <c r="R180" s="16"/>
      <c r="S180" s="10"/>
      <c r="T180" s="10"/>
      <c r="U180" s="10"/>
      <c r="V180" s="7"/>
      <c r="Y180" s="7" t="str">
        <f t="shared" si="10"/>
        <v/>
      </c>
      <c r="Z180" s="21" t="str">
        <f>IFERROR(VLOOKUP(S180,'Totaal miniemen - jongens'!B:B,1,FALSE),"")</f>
        <v/>
      </c>
      <c r="AA180" s="16"/>
      <c r="AB180" s="10"/>
      <c r="AC180" s="10"/>
      <c r="AD180" s="10"/>
      <c r="AE180" s="7"/>
      <c r="AF180" s="7"/>
      <c r="AG180" s="7"/>
      <c r="AH180" s="7" t="str">
        <f t="shared" si="11"/>
        <v/>
      </c>
    </row>
    <row r="181" spans="6:34" x14ac:dyDescent="0.3">
      <c r="F181" s="7"/>
      <c r="G181" s="7" t="str">
        <f t="shared" si="8"/>
        <v/>
      </c>
      <c r="H181" s="18" t="str">
        <f>IFERROR(VLOOKUP(A181,'Totaal pupillen - jongens'!B:B,1,FALSE),"")</f>
        <v/>
      </c>
      <c r="I181" s="16"/>
      <c r="J181" s="10"/>
      <c r="K181" s="10"/>
      <c r="L181" s="10"/>
      <c r="M181" s="7"/>
      <c r="N181" s="7"/>
      <c r="O181" s="7"/>
      <c r="P181" s="7" t="str">
        <f t="shared" si="9"/>
        <v/>
      </c>
      <c r="Q181" s="21" t="str">
        <f>IFERROR(VLOOKUP(J181,'Totaal pupillen - meisjes'!B:B,1,FALSE),"")</f>
        <v/>
      </c>
      <c r="R181" s="16"/>
      <c r="S181" s="10"/>
      <c r="T181" s="10"/>
      <c r="U181" s="10"/>
      <c r="V181" s="7"/>
      <c r="Y181" s="7" t="str">
        <f t="shared" si="10"/>
        <v/>
      </c>
      <c r="Z181" s="21" t="str">
        <f>IFERROR(VLOOKUP(S181,'Totaal miniemen - jongens'!B:B,1,FALSE),"")</f>
        <v/>
      </c>
      <c r="AA181" s="16"/>
      <c r="AB181" s="10"/>
      <c r="AC181" s="10"/>
      <c r="AD181" s="10"/>
      <c r="AE181" s="7"/>
      <c r="AF181" s="7"/>
      <c r="AG181" s="7"/>
      <c r="AH181" s="7" t="str">
        <f t="shared" si="11"/>
        <v/>
      </c>
    </row>
    <row r="182" spans="6:34" x14ac:dyDescent="0.3">
      <c r="F182" s="7"/>
      <c r="G182" s="7" t="str">
        <f t="shared" si="8"/>
        <v/>
      </c>
      <c r="H182" s="18" t="str">
        <f>IFERROR(VLOOKUP(A182,'Totaal pupillen - jongens'!B:B,1,FALSE),"")</f>
        <v/>
      </c>
      <c r="I182" s="16"/>
      <c r="J182" s="10"/>
      <c r="K182" s="10"/>
      <c r="L182" s="10"/>
      <c r="M182" s="7"/>
      <c r="N182" s="7"/>
      <c r="O182" s="7"/>
      <c r="P182" s="7" t="str">
        <f t="shared" si="9"/>
        <v/>
      </c>
      <c r="Q182" s="21" t="str">
        <f>IFERROR(VLOOKUP(J182,'Totaal pupillen - meisjes'!B:B,1,FALSE),"")</f>
        <v/>
      </c>
      <c r="R182" s="16"/>
      <c r="S182" s="10"/>
      <c r="T182" s="10"/>
      <c r="U182" s="10"/>
      <c r="V182" s="7"/>
      <c r="Y182" s="7" t="str">
        <f t="shared" si="10"/>
        <v/>
      </c>
      <c r="Z182" s="21" t="str">
        <f>IFERROR(VLOOKUP(S182,'Totaal miniemen - jongens'!B:B,1,FALSE),"")</f>
        <v/>
      </c>
      <c r="AA182" s="16"/>
      <c r="AB182" s="10"/>
      <c r="AC182" s="10"/>
      <c r="AD182" s="10"/>
      <c r="AE182" s="7"/>
      <c r="AF182" s="7"/>
      <c r="AG182" s="7"/>
      <c r="AH182" s="7" t="str">
        <f t="shared" si="11"/>
        <v/>
      </c>
    </row>
    <row r="183" spans="6:34" x14ac:dyDescent="0.3">
      <c r="F183" s="7"/>
      <c r="G183" s="7" t="str">
        <f t="shared" si="8"/>
        <v/>
      </c>
      <c r="H183" s="18" t="str">
        <f>IFERROR(VLOOKUP(A183,'Totaal pupillen - jongens'!B:B,1,FALSE),"")</f>
        <v/>
      </c>
      <c r="I183" s="16"/>
      <c r="J183" s="10"/>
      <c r="K183" s="10"/>
      <c r="L183" s="10"/>
      <c r="M183" s="7"/>
      <c r="N183" s="7"/>
      <c r="O183" s="7"/>
      <c r="P183" s="7" t="str">
        <f t="shared" si="9"/>
        <v/>
      </c>
      <c r="Q183" s="21" t="str">
        <f>IFERROR(VLOOKUP(J183,'Totaal pupillen - meisjes'!B:B,1,FALSE),"")</f>
        <v/>
      </c>
      <c r="R183" s="16"/>
      <c r="S183" s="10"/>
      <c r="T183" s="10"/>
      <c r="U183" s="10"/>
      <c r="V183" s="7"/>
      <c r="Y183" s="7" t="str">
        <f t="shared" si="10"/>
        <v/>
      </c>
      <c r="Z183" s="21" t="str">
        <f>IFERROR(VLOOKUP(S183,'Totaal miniemen - jongens'!B:B,1,FALSE),"")</f>
        <v/>
      </c>
      <c r="AA183" s="16"/>
      <c r="AB183" s="10"/>
      <c r="AC183" s="10"/>
      <c r="AD183" s="10"/>
      <c r="AE183" s="7"/>
      <c r="AF183" s="7"/>
      <c r="AG183" s="7"/>
      <c r="AH183" s="7" t="str">
        <f t="shared" si="11"/>
        <v/>
      </c>
    </row>
    <row r="184" spans="6:34" x14ac:dyDescent="0.3">
      <c r="F184" s="7"/>
      <c r="G184" s="7" t="str">
        <f t="shared" si="8"/>
        <v/>
      </c>
      <c r="H184" s="18" t="str">
        <f>IFERROR(VLOOKUP(A184,'Totaal pupillen - jongens'!B:B,1,FALSE),"")</f>
        <v/>
      </c>
      <c r="I184" s="16"/>
      <c r="J184" s="10"/>
      <c r="K184" s="10"/>
      <c r="L184" s="10"/>
      <c r="M184" s="7"/>
      <c r="N184" s="7"/>
      <c r="O184" s="7"/>
      <c r="P184" s="7" t="str">
        <f t="shared" si="9"/>
        <v/>
      </c>
      <c r="Q184" s="21" t="str">
        <f>IFERROR(VLOOKUP(J184,'Totaal pupillen - meisjes'!B:B,1,FALSE),"")</f>
        <v/>
      </c>
      <c r="R184" s="16"/>
      <c r="S184" s="10"/>
      <c r="T184" s="10"/>
      <c r="U184" s="10"/>
      <c r="V184" s="7"/>
      <c r="Y184" s="7" t="str">
        <f t="shared" si="10"/>
        <v/>
      </c>
      <c r="Z184" s="21" t="str">
        <f>IFERROR(VLOOKUP(S184,'Totaal miniemen - jongens'!B:B,1,FALSE),"")</f>
        <v/>
      </c>
      <c r="AA184" s="16"/>
      <c r="AB184" s="10"/>
      <c r="AC184" s="10"/>
      <c r="AD184" s="10"/>
      <c r="AE184" s="7"/>
      <c r="AF184" s="7"/>
      <c r="AG184" s="7"/>
      <c r="AH184" s="7" t="str">
        <f t="shared" si="11"/>
        <v/>
      </c>
    </row>
    <row r="185" spans="6:34" x14ac:dyDescent="0.3">
      <c r="F185" s="7"/>
      <c r="G185" s="7" t="str">
        <f t="shared" si="8"/>
        <v/>
      </c>
      <c r="H185" s="18" t="str">
        <f>IFERROR(VLOOKUP(A185,'Totaal pupillen - jongens'!B:B,1,FALSE),"")</f>
        <v/>
      </c>
      <c r="I185" s="16"/>
      <c r="J185" s="10"/>
      <c r="K185" s="10"/>
      <c r="L185" s="10"/>
      <c r="M185" s="7"/>
      <c r="N185" s="7"/>
      <c r="O185" s="7"/>
      <c r="P185" s="7" t="str">
        <f t="shared" si="9"/>
        <v/>
      </c>
      <c r="Q185" s="21" t="str">
        <f>IFERROR(VLOOKUP(J185,'Totaal pupillen - meisjes'!B:B,1,FALSE),"")</f>
        <v/>
      </c>
      <c r="R185" s="16"/>
      <c r="S185" s="10"/>
      <c r="T185" s="10"/>
      <c r="U185" s="10"/>
      <c r="V185" s="7"/>
      <c r="Y185" s="7" t="str">
        <f t="shared" si="10"/>
        <v/>
      </c>
      <c r="Z185" s="21" t="str">
        <f>IFERROR(VLOOKUP(S185,'Totaal miniemen - jongens'!B:B,1,FALSE),"")</f>
        <v/>
      </c>
      <c r="AA185" s="16"/>
      <c r="AB185" s="10"/>
      <c r="AC185" s="10"/>
      <c r="AD185" s="10"/>
      <c r="AE185" s="7"/>
      <c r="AF185" s="7"/>
      <c r="AG185" s="7"/>
      <c r="AH185" s="7" t="str">
        <f t="shared" si="11"/>
        <v/>
      </c>
    </row>
    <row r="186" spans="6:34" x14ac:dyDescent="0.3">
      <c r="F186" s="7"/>
      <c r="G186" s="7" t="str">
        <f t="shared" si="8"/>
        <v/>
      </c>
      <c r="H186" s="18" t="str">
        <f>IFERROR(VLOOKUP(A186,'Totaal pupillen - jongens'!B:B,1,FALSE),"")</f>
        <v/>
      </c>
      <c r="I186" s="16"/>
      <c r="J186" s="10"/>
      <c r="K186" s="10"/>
      <c r="L186" s="10"/>
      <c r="M186" s="7"/>
      <c r="N186" s="7"/>
      <c r="O186" s="7"/>
      <c r="P186" s="7" t="str">
        <f t="shared" si="9"/>
        <v/>
      </c>
      <c r="Q186" s="21" t="str">
        <f>IFERROR(VLOOKUP(J186,'Totaal pupillen - meisjes'!B:B,1,FALSE),"")</f>
        <v/>
      </c>
      <c r="R186" s="16"/>
      <c r="S186" s="10"/>
      <c r="T186" s="10"/>
      <c r="U186" s="10"/>
      <c r="V186" s="7"/>
      <c r="Y186" s="7" t="str">
        <f t="shared" si="10"/>
        <v/>
      </c>
      <c r="Z186" s="21" t="str">
        <f>IFERROR(VLOOKUP(S186,'Totaal miniemen - jongens'!B:B,1,FALSE),"")</f>
        <v/>
      </c>
      <c r="AA186" s="16"/>
      <c r="AB186" s="10"/>
      <c r="AC186" s="10"/>
      <c r="AD186" s="10"/>
      <c r="AE186" s="7"/>
      <c r="AF186" s="7"/>
      <c r="AG186" s="7"/>
      <c r="AH186" s="7" t="str">
        <f t="shared" si="11"/>
        <v/>
      </c>
    </row>
    <row r="187" spans="6:34" x14ac:dyDescent="0.3">
      <c r="F187" s="7"/>
      <c r="G187" s="7" t="str">
        <f t="shared" si="8"/>
        <v/>
      </c>
      <c r="H187" s="18" t="str">
        <f>IFERROR(VLOOKUP(A187,'Totaal pupillen - jongens'!B:B,1,FALSE),"")</f>
        <v/>
      </c>
      <c r="I187" s="16"/>
      <c r="J187" s="10"/>
      <c r="K187" s="10"/>
      <c r="L187" s="10"/>
      <c r="M187" s="7"/>
      <c r="N187" s="7"/>
      <c r="O187" s="7"/>
      <c r="P187" s="7" t="str">
        <f t="shared" si="9"/>
        <v/>
      </c>
      <c r="Q187" s="21" t="str">
        <f>IFERROR(VLOOKUP(J187,'Totaal pupillen - meisjes'!B:B,1,FALSE),"")</f>
        <v/>
      </c>
      <c r="R187" s="16"/>
      <c r="S187" s="10"/>
      <c r="T187" s="10"/>
      <c r="U187" s="10"/>
      <c r="V187" s="7"/>
      <c r="Y187" s="7" t="str">
        <f t="shared" si="10"/>
        <v/>
      </c>
      <c r="Z187" s="21" t="str">
        <f>IFERROR(VLOOKUP(S187,'Totaal miniemen - jongens'!B:B,1,FALSE),"")</f>
        <v/>
      </c>
      <c r="AA187" s="16"/>
      <c r="AB187" s="10"/>
      <c r="AC187" s="10"/>
      <c r="AD187" s="10"/>
      <c r="AE187" s="7"/>
      <c r="AF187" s="7"/>
      <c r="AG187" s="7"/>
      <c r="AH187" s="7" t="str">
        <f t="shared" si="11"/>
        <v/>
      </c>
    </row>
    <row r="188" spans="6:34" x14ac:dyDescent="0.3">
      <c r="F188" s="7"/>
      <c r="G188" s="7" t="str">
        <f t="shared" si="8"/>
        <v/>
      </c>
      <c r="H188" s="18" t="str">
        <f>IFERROR(VLOOKUP(A188,'Totaal pupillen - jongens'!B:B,1,FALSE),"")</f>
        <v/>
      </c>
      <c r="I188" s="16"/>
      <c r="J188" s="10"/>
      <c r="K188" s="10"/>
      <c r="L188" s="10"/>
      <c r="M188" s="7"/>
      <c r="N188" s="7"/>
      <c r="O188" s="7"/>
      <c r="P188" s="7" t="str">
        <f t="shared" si="9"/>
        <v/>
      </c>
      <c r="Q188" s="21" t="str">
        <f>IFERROR(VLOOKUP(J188,'Totaal pupillen - meisjes'!B:B,1,FALSE),"")</f>
        <v/>
      </c>
      <c r="R188" s="16"/>
      <c r="S188" s="10"/>
      <c r="T188" s="10"/>
      <c r="U188" s="10"/>
      <c r="V188" s="7"/>
      <c r="Y188" s="7" t="str">
        <f t="shared" si="10"/>
        <v/>
      </c>
      <c r="Z188" s="21" t="str">
        <f>IFERROR(VLOOKUP(S188,'Totaal miniemen - jongens'!B:B,1,FALSE),"")</f>
        <v/>
      </c>
      <c r="AA188" s="16"/>
      <c r="AB188" s="10"/>
      <c r="AC188" s="10"/>
      <c r="AD188" s="10"/>
      <c r="AE188" s="7"/>
      <c r="AF188" s="7"/>
      <c r="AG188" s="7"/>
      <c r="AH188" s="7" t="str">
        <f t="shared" si="11"/>
        <v/>
      </c>
    </row>
    <row r="189" spans="6:34" x14ac:dyDescent="0.3">
      <c r="F189" s="7"/>
      <c r="G189" s="7" t="str">
        <f t="shared" si="8"/>
        <v/>
      </c>
      <c r="H189" s="18" t="str">
        <f>IFERROR(VLOOKUP(A189,'Totaal pupillen - jongens'!B:B,1,FALSE),"")</f>
        <v/>
      </c>
      <c r="I189" s="16"/>
      <c r="J189" s="10"/>
      <c r="K189" s="10"/>
      <c r="L189" s="10"/>
      <c r="M189" s="7"/>
      <c r="N189" s="7"/>
      <c r="O189" s="7"/>
      <c r="P189" s="7" t="str">
        <f t="shared" si="9"/>
        <v/>
      </c>
      <c r="Q189" s="21" t="str">
        <f>IFERROR(VLOOKUP(J189,'Totaal pupillen - meisjes'!B:B,1,FALSE),"")</f>
        <v/>
      </c>
      <c r="R189" s="16"/>
      <c r="S189" s="10"/>
      <c r="T189" s="10"/>
      <c r="U189" s="10"/>
      <c r="V189" s="7"/>
      <c r="Y189" s="7" t="str">
        <f t="shared" si="10"/>
        <v/>
      </c>
      <c r="Z189" s="21" t="str">
        <f>IFERROR(VLOOKUP(S189,'Totaal miniemen - jongens'!B:B,1,FALSE),"")</f>
        <v/>
      </c>
      <c r="AA189" s="16"/>
      <c r="AB189" s="10"/>
      <c r="AC189" s="10"/>
      <c r="AD189" s="10"/>
      <c r="AE189" s="7"/>
      <c r="AF189" s="7"/>
      <c r="AG189" s="7"/>
      <c r="AH189" s="7" t="str">
        <f t="shared" si="11"/>
        <v/>
      </c>
    </row>
    <row r="190" spans="6:34" x14ac:dyDescent="0.3">
      <c r="F190" s="7"/>
      <c r="G190" s="7" t="str">
        <f t="shared" si="8"/>
        <v/>
      </c>
      <c r="H190" s="18" t="str">
        <f>IFERROR(VLOOKUP(A190,'Totaal pupillen - jongens'!B:B,1,FALSE),"")</f>
        <v/>
      </c>
      <c r="I190" s="16"/>
      <c r="J190" s="10"/>
      <c r="K190" s="10"/>
      <c r="L190" s="10"/>
      <c r="M190" s="7"/>
      <c r="N190" s="7"/>
      <c r="O190" s="7"/>
      <c r="P190" s="7" t="str">
        <f t="shared" si="9"/>
        <v/>
      </c>
      <c r="Q190" s="21" t="str">
        <f>IFERROR(VLOOKUP(J190,'Totaal pupillen - meisjes'!B:B,1,FALSE),"")</f>
        <v/>
      </c>
      <c r="R190" s="16"/>
      <c r="S190" s="10"/>
      <c r="T190" s="10"/>
      <c r="U190" s="10"/>
      <c r="V190" s="7"/>
      <c r="Y190" s="7" t="str">
        <f t="shared" si="10"/>
        <v/>
      </c>
      <c r="Z190" s="21" t="str">
        <f>IFERROR(VLOOKUP(S190,'Totaal miniemen - jongens'!B:B,1,FALSE),"")</f>
        <v/>
      </c>
      <c r="AA190" s="16"/>
      <c r="AB190" s="10"/>
      <c r="AC190" s="10"/>
      <c r="AD190" s="10"/>
      <c r="AE190" s="7"/>
      <c r="AF190" s="7"/>
      <c r="AG190" s="7"/>
      <c r="AH190" s="7" t="str">
        <f t="shared" si="11"/>
        <v/>
      </c>
    </row>
    <row r="191" spans="6:34" x14ac:dyDescent="0.3">
      <c r="F191" s="7"/>
      <c r="G191" s="7" t="str">
        <f t="shared" si="8"/>
        <v/>
      </c>
      <c r="H191" s="18" t="str">
        <f>IFERROR(VLOOKUP(A191,'Totaal pupillen - jongens'!B:B,1,FALSE),"")</f>
        <v/>
      </c>
      <c r="I191" s="16"/>
      <c r="J191" s="10"/>
      <c r="K191" s="10"/>
      <c r="L191" s="10"/>
      <c r="M191" s="7"/>
      <c r="N191" s="7"/>
      <c r="O191" s="7"/>
      <c r="P191" s="7" t="str">
        <f t="shared" si="9"/>
        <v/>
      </c>
      <c r="Q191" s="21" t="str">
        <f>IFERROR(VLOOKUP(J191,'Totaal pupillen - meisjes'!B:B,1,FALSE),"")</f>
        <v/>
      </c>
      <c r="R191" s="16"/>
      <c r="S191" s="10"/>
      <c r="T191" s="10"/>
      <c r="U191" s="10"/>
      <c r="V191" s="7"/>
      <c r="Y191" s="7" t="str">
        <f t="shared" si="10"/>
        <v/>
      </c>
      <c r="Z191" s="21" t="str">
        <f>IFERROR(VLOOKUP(S191,'Totaal miniemen - jongens'!B:B,1,FALSE),"")</f>
        <v/>
      </c>
      <c r="AA191" s="16"/>
      <c r="AB191" s="10"/>
      <c r="AC191" s="10"/>
      <c r="AD191" s="10"/>
      <c r="AE191" s="7"/>
      <c r="AF191" s="7"/>
      <c r="AG191" s="7"/>
      <c r="AH191" s="7" t="str">
        <f t="shared" si="11"/>
        <v/>
      </c>
    </row>
    <row r="192" spans="6:34" x14ac:dyDescent="0.3">
      <c r="F192" s="7"/>
      <c r="G192" s="7" t="str">
        <f t="shared" si="8"/>
        <v/>
      </c>
      <c r="H192" s="18" t="str">
        <f>IFERROR(VLOOKUP(A192,'Totaal pupillen - jongens'!B:B,1,FALSE),"")</f>
        <v/>
      </c>
      <c r="I192" s="16"/>
      <c r="J192" s="10"/>
      <c r="K192" s="10"/>
      <c r="L192" s="10"/>
      <c r="M192" s="7"/>
      <c r="N192" s="7"/>
      <c r="O192" s="7"/>
      <c r="P192" s="7" t="str">
        <f t="shared" si="9"/>
        <v/>
      </c>
      <c r="Q192" s="21" t="str">
        <f>IFERROR(VLOOKUP(J192,'Totaal pupillen - meisjes'!B:B,1,FALSE),"")</f>
        <v/>
      </c>
      <c r="R192" s="16"/>
      <c r="S192" s="10"/>
      <c r="T192" s="10"/>
      <c r="U192" s="10"/>
      <c r="V192" s="7"/>
      <c r="Y192" s="7" t="str">
        <f t="shared" si="10"/>
        <v/>
      </c>
      <c r="Z192" s="21" t="str">
        <f>IFERROR(VLOOKUP(S192,'Totaal miniemen - jongens'!B:B,1,FALSE),"")</f>
        <v/>
      </c>
      <c r="AA192" s="16"/>
      <c r="AB192" s="10"/>
      <c r="AC192" s="10"/>
      <c r="AD192" s="10"/>
      <c r="AE192" s="7"/>
      <c r="AF192" s="7"/>
      <c r="AG192" s="7"/>
      <c r="AH192" s="7" t="str">
        <f t="shared" si="11"/>
        <v/>
      </c>
    </row>
    <row r="193" spans="5:34" x14ac:dyDescent="0.3">
      <c r="F193" s="7"/>
      <c r="G193" s="7" t="str">
        <f t="shared" si="8"/>
        <v/>
      </c>
      <c r="H193" s="18" t="str">
        <f>IFERROR(VLOOKUP(A193,'Totaal pupillen - jongens'!B:B,1,FALSE),"")</f>
        <v/>
      </c>
      <c r="I193" s="16"/>
      <c r="J193" s="10"/>
      <c r="K193" s="10"/>
      <c r="L193" s="10"/>
      <c r="M193" s="7"/>
      <c r="N193" s="7"/>
      <c r="O193" s="7"/>
      <c r="P193" s="7" t="str">
        <f t="shared" si="9"/>
        <v/>
      </c>
      <c r="Q193" s="21" t="str">
        <f>IFERROR(VLOOKUP(J193,'Totaal pupillen - meisjes'!B:B,1,FALSE),"")</f>
        <v/>
      </c>
      <c r="R193" s="16"/>
      <c r="S193" s="10"/>
      <c r="T193" s="10"/>
      <c r="U193" s="10"/>
      <c r="V193" s="7"/>
      <c r="Y193" s="7" t="str">
        <f t="shared" si="10"/>
        <v/>
      </c>
      <c r="Z193" s="21" t="str">
        <f>IFERROR(VLOOKUP(S193,'Totaal miniemen - jongens'!B:B,1,FALSE),"")</f>
        <v/>
      </c>
      <c r="AA193" s="16"/>
      <c r="AB193" s="10"/>
      <c r="AC193" s="10"/>
      <c r="AD193" s="10"/>
      <c r="AE193" s="7"/>
      <c r="AF193" s="7"/>
      <c r="AG193" s="7"/>
      <c r="AH193" s="7" t="str">
        <f t="shared" si="11"/>
        <v/>
      </c>
    </row>
    <row r="194" spans="5:34" x14ac:dyDescent="0.3">
      <c r="F194" s="7"/>
      <c r="G194" s="7" t="str">
        <f t="shared" si="8"/>
        <v/>
      </c>
      <c r="H194" s="18" t="str">
        <f>IFERROR(VLOOKUP(A194,'Totaal pupillen - jongens'!B:B,1,FALSE),"")</f>
        <v/>
      </c>
      <c r="I194" s="16"/>
      <c r="J194" s="10"/>
      <c r="K194" s="10"/>
      <c r="L194" s="10"/>
      <c r="M194" s="7"/>
      <c r="N194" s="7"/>
      <c r="O194" s="7"/>
      <c r="P194" s="7" t="str">
        <f t="shared" si="9"/>
        <v/>
      </c>
      <c r="Q194" s="21" t="str">
        <f>IFERROR(VLOOKUP(J194,'Totaal pupillen - meisjes'!B:B,1,FALSE),"")</f>
        <v/>
      </c>
      <c r="R194" s="16"/>
      <c r="S194" s="10"/>
      <c r="T194" s="10"/>
      <c r="U194" s="10"/>
      <c r="V194" s="7"/>
      <c r="Y194" s="7" t="str">
        <f t="shared" si="10"/>
        <v/>
      </c>
      <c r="Z194" s="21" t="str">
        <f>IFERROR(VLOOKUP(S194,'Totaal miniemen - jongens'!B:B,1,FALSE),"")</f>
        <v/>
      </c>
      <c r="AA194" s="16"/>
      <c r="AB194" s="10"/>
      <c r="AC194" s="10"/>
      <c r="AD194" s="10"/>
      <c r="AE194" s="7"/>
      <c r="AF194" s="7"/>
      <c r="AG194" s="7"/>
      <c r="AH194" s="7" t="str">
        <f t="shared" si="11"/>
        <v/>
      </c>
    </row>
    <row r="195" spans="5:34" x14ac:dyDescent="0.3">
      <c r="F195" s="7"/>
      <c r="G195" s="7" t="str">
        <f t="shared" si="8"/>
        <v/>
      </c>
      <c r="H195" s="18" t="str">
        <f>IFERROR(VLOOKUP(A195,'Totaal pupillen - jongens'!B:B,1,FALSE),"")</f>
        <v/>
      </c>
      <c r="I195" s="16"/>
      <c r="J195" s="10"/>
      <c r="K195" s="10"/>
      <c r="L195" s="10"/>
      <c r="M195" s="7"/>
      <c r="N195" s="7"/>
      <c r="O195" s="7"/>
      <c r="P195" s="7" t="str">
        <f t="shared" si="9"/>
        <v/>
      </c>
      <c r="Q195" s="21" t="str">
        <f>IFERROR(VLOOKUP(J195,'Totaal pupillen - meisjes'!B:B,1,FALSE),"")</f>
        <v/>
      </c>
      <c r="R195" s="16"/>
      <c r="S195" s="10"/>
      <c r="T195" s="10"/>
      <c r="U195" s="10"/>
      <c r="V195" s="7"/>
      <c r="Y195" s="7" t="str">
        <f t="shared" si="10"/>
        <v/>
      </c>
      <c r="Z195" s="21" t="str">
        <f>IFERROR(VLOOKUP(S195,'Totaal miniemen - jongens'!B:B,1,FALSE),"")</f>
        <v/>
      </c>
      <c r="AA195" s="16"/>
      <c r="AB195" s="10"/>
      <c r="AC195" s="10"/>
      <c r="AD195" s="10"/>
      <c r="AE195" s="7"/>
      <c r="AF195" s="7"/>
      <c r="AG195" s="7"/>
      <c r="AH195" s="7" t="str">
        <f t="shared" si="11"/>
        <v/>
      </c>
    </row>
    <row r="196" spans="5:34" x14ac:dyDescent="0.3">
      <c r="F196" s="7"/>
      <c r="G196" s="7" t="str">
        <f t="shared" ref="G196:G198" si="12">IF(SUM(D196:F196)&gt;0,SUM(D196:F196),"")</f>
        <v/>
      </c>
      <c r="H196" s="18" t="str">
        <f>IFERROR(VLOOKUP(A196,'Totaal pupillen - jongens'!B:B,1,FALSE),"")</f>
        <v/>
      </c>
      <c r="I196" s="16"/>
      <c r="J196" s="10"/>
      <c r="K196" s="10"/>
      <c r="L196" s="10"/>
      <c r="M196" s="7"/>
      <c r="N196" s="7"/>
      <c r="O196" s="7"/>
      <c r="P196" s="7" t="str">
        <f t="shared" ref="P196:P198" si="13">IF(SUM(M196:O196)&gt;0,SUM(M196:O196),"")</f>
        <v/>
      </c>
      <c r="Q196" s="21" t="str">
        <f>IFERROR(VLOOKUP(J196,'Totaal pupillen - meisjes'!B:B,1,FALSE),"")</f>
        <v/>
      </c>
      <c r="R196" s="16"/>
      <c r="S196" s="10"/>
      <c r="T196" s="10"/>
      <c r="U196" s="10"/>
      <c r="V196" s="7"/>
      <c r="Y196" s="7" t="str">
        <f t="shared" ref="Y196:Y198" si="14">IF(SUM(V196:X196)&gt;0,SUM(V196:X196),"")</f>
        <v/>
      </c>
      <c r="Z196" s="21" t="str">
        <f>IFERROR(VLOOKUP(S196,'Totaal miniemen - jongens'!B:B,1,FALSE),"")</f>
        <v/>
      </c>
      <c r="AA196" s="16"/>
      <c r="AB196" s="10"/>
      <c r="AC196" s="10"/>
      <c r="AD196" s="10"/>
      <c r="AE196" s="7"/>
      <c r="AF196" s="7"/>
      <c r="AG196" s="7"/>
      <c r="AH196" s="7" t="str">
        <f t="shared" ref="AH196:AH198" si="15">IF(SUM(AE196:AG196)&gt;0,SUM(AE196:AG196),"")</f>
        <v/>
      </c>
    </row>
    <row r="197" spans="5:34" x14ac:dyDescent="0.3">
      <c r="F197" s="7"/>
      <c r="G197" s="7" t="str">
        <f t="shared" si="12"/>
        <v/>
      </c>
      <c r="H197" s="18" t="str">
        <f>IFERROR(VLOOKUP(A197,'Totaal pupillen - jongens'!B:B,1,FALSE),"")</f>
        <v/>
      </c>
      <c r="I197" s="16"/>
      <c r="J197" s="10"/>
      <c r="K197" s="10"/>
      <c r="L197" s="10"/>
      <c r="M197" s="7"/>
      <c r="N197" s="7"/>
      <c r="O197" s="7"/>
      <c r="P197" s="7" t="str">
        <f t="shared" si="13"/>
        <v/>
      </c>
      <c r="Q197" s="21" t="str">
        <f>IFERROR(VLOOKUP(J197,'Totaal pupillen - meisjes'!B:B,1,FALSE),"")</f>
        <v/>
      </c>
      <c r="R197" s="16"/>
      <c r="S197" s="10"/>
      <c r="T197" s="10"/>
      <c r="U197" s="10"/>
      <c r="V197" s="7"/>
      <c r="Y197" s="7" t="str">
        <f t="shared" si="14"/>
        <v/>
      </c>
      <c r="Z197" s="21" t="str">
        <f>IFERROR(VLOOKUP(S197,'Totaal miniemen - jongens'!B:B,1,FALSE),"")</f>
        <v/>
      </c>
      <c r="AA197" s="16"/>
      <c r="AB197" s="10"/>
      <c r="AC197" s="10"/>
      <c r="AD197" s="10"/>
      <c r="AE197" s="7"/>
      <c r="AF197" s="7"/>
      <c r="AG197" s="7"/>
      <c r="AH197" s="7" t="str">
        <f t="shared" si="15"/>
        <v/>
      </c>
    </row>
    <row r="198" spans="5:34" x14ac:dyDescent="0.3">
      <c r="F198" s="7"/>
      <c r="G198" s="7" t="str">
        <f t="shared" si="12"/>
        <v/>
      </c>
      <c r="H198" s="18" t="str">
        <f>IFERROR(VLOOKUP(A198,'Totaal pupillen - jongens'!B:B,1,FALSE),"")</f>
        <v/>
      </c>
      <c r="I198" s="16"/>
      <c r="J198" s="10"/>
      <c r="K198" s="10"/>
      <c r="L198" s="10"/>
      <c r="M198" s="7"/>
      <c r="N198" s="7"/>
      <c r="O198" s="7"/>
      <c r="P198" s="7" t="str">
        <f t="shared" si="13"/>
        <v/>
      </c>
      <c r="Q198" s="21" t="str">
        <f>IFERROR(VLOOKUP(J198,'Totaal pupillen - meisjes'!B:B,1,FALSE),"")</f>
        <v/>
      </c>
      <c r="R198" s="16"/>
      <c r="S198" s="10"/>
      <c r="T198" s="10"/>
      <c r="U198" s="10"/>
      <c r="V198" s="7"/>
      <c r="Y198" s="7" t="str">
        <f t="shared" si="14"/>
        <v/>
      </c>
      <c r="Z198" s="21" t="str">
        <f>IFERROR(VLOOKUP(S198,'Totaal miniemen - jongens'!B:B,1,FALSE),"")</f>
        <v/>
      </c>
      <c r="AA198" s="16"/>
      <c r="AB198" s="10"/>
      <c r="AC198" s="10"/>
      <c r="AD198" s="10"/>
      <c r="AE198" s="7"/>
      <c r="AF198" s="7"/>
      <c r="AG198" s="7"/>
      <c r="AH198" s="7" t="str">
        <f t="shared" si="15"/>
        <v/>
      </c>
    </row>
    <row r="199" spans="5:34" x14ac:dyDescent="0.3">
      <c r="E199" s="7" t="str">
        <f t="shared" ref="E199:E200" si="16">IF(SUM(B199:D199)&gt;0,SUM(B199:D199),"")</f>
        <v/>
      </c>
      <c r="F199" s="18" t="str">
        <f>IFERROR(VLOOKUP(A199,'Totaal pupillen - jongens'!B:B,1,FALSE),"")</f>
        <v/>
      </c>
      <c r="L199" s="7" t="str">
        <f t="shared" ref="L199:L200" si="17">IF(SUM(I199:K199)&gt;0,SUM(I199:K199),"")</f>
        <v/>
      </c>
      <c r="M199" s="21" t="str">
        <f>IFERROR(VLOOKUP(H199,'Totaal pupillen - meisjes'!B:B,1,FALSE),"")</f>
        <v/>
      </c>
      <c r="S199" s="7" t="str">
        <f t="shared" ref="S199:S200" si="18">IF(SUM(P199:R199)&gt;0,SUM(P199:R199),"")</f>
        <v/>
      </c>
      <c r="T199" s="21" t="str">
        <f>IFERROR(VLOOKUP(O199,'Totaal miniemen - jongens'!B:B,1,FALSE),"")</f>
        <v/>
      </c>
      <c r="Z199" s="7" t="str">
        <f t="shared" ref="Z199:Z200" si="19">IF(SUM(W199:Y199)&gt;0,SUM(W199:Y199),"")</f>
        <v/>
      </c>
      <c r="AA199" s="9" t="str">
        <f>IFERROR(VLOOKUP(V199,'Totaal miniemen - meisjes'!B:B,1,FALSE),"")</f>
        <v/>
      </c>
    </row>
    <row r="200" spans="5:34" x14ac:dyDescent="0.3">
      <c r="E200" s="7" t="str">
        <f t="shared" si="16"/>
        <v/>
      </c>
      <c r="F200" s="18" t="str">
        <f>IFERROR(VLOOKUP(A200,'Totaal pupillen - jongens'!B:B,1,FALSE),"")</f>
        <v/>
      </c>
      <c r="L200" s="7" t="str">
        <f t="shared" si="17"/>
        <v/>
      </c>
      <c r="M200" s="21" t="str">
        <f>IFERROR(VLOOKUP(H200,'Totaal pupillen - meisjes'!B:B,1,FALSE),"")</f>
        <v/>
      </c>
      <c r="S200" s="7" t="str">
        <f t="shared" si="18"/>
        <v/>
      </c>
      <c r="T200" s="21" t="str">
        <f>IFERROR(VLOOKUP(O200,'Totaal miniemen - jongens'!B:B,1,FALSE),"")</f>
        <v/>
      </c>
      <c r="Z200" s="7" t="str">
        <f t="shared" si="19"/>
        <v/>
      </c>
      <c r="AA200" s="9" t="str">
        <f>IFERROR(VLOOKUP(V200,'Totaal miniemen - meisjes'!B:B,1,FALSE),"")</f>
        <v/>
      </c>
    </row>
  </sheetData>
  <mergeCells count="4">
    <mergeCell ref="AB1:AH1"/>
    <mergeCell ref="A1:G1"/>
    <mergeCell ref="J1:P1"/>
    <mergeCell ref="S1:Y1"/>
  </mergeCells>
  <conditionalFormatting sqref="A199:A203">
    <cfRule type="cellIs" dxfId="11" priority="6" operator="notEqual">
      <formula>F199</formula>
    </cfRule>
  </conditionalFormatting>
  <conditionalFormatting sqref="A3:B198 J3:K198 S3:T198 AB3:AC198">
    <cfRule type="cellIs" dxfId="10" priority="2" operator="notEqual">
      <formula>H3</formula>
    </cfRule>
  </conditionalFormatting>
  <conditionalFormatting sqref="C3:C198 L3:L198 U3:U198 AD3:AD198">
    <cfRule type="cellIs" dxfId="9" priority="1" operator="notEqual">
      <formula>I3</formula>
    </cfRule>
  </conditionalFormatting>
  <conditionalFormatting sqref="H199:H203">
    <cfRule type="cellIs" dxfId="8" priority="3" operator="notEqual">
      <formula>M199</formula>
    </cfRule>
  </conditionalFormatting>
  <conditionalFormatting sqref="O199:O203">
    <cfRule type="cellIs" dxfId="7" priority="5" operator="notEqual">
      <formula>T199</formula>
    </cfRule>
  </conditionalFormatting>
  <conditionalFormatting sqref="V199:V203">
    <cfRule type="cellIs" dxfId="6" priority="4" operator="notEqual">
      <formula>AA199</formula>
    </cfRule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35E76-5C47-4C2B-8864-2FA6F1EBF074}">
  <dimension ref="A1:AH200"/>
  <sheetViews>
    <sheetView workbookViewId="0">
      <selection sqref="A1:AH198"/>
    </sheetView>
  </sheetViews>
  <sheetFormatPr defaultColWidth="9.109375" defaultRowHeight="14.4" x14ac:dyDescent="0.3"/>
  <cols>
    <col min="1" max="1" width="25.6640625" style="7" customWidth="1"/>
    <col min="2" max="5" width="9.33203125" style="7" customWidth="1"/>
    <col min="6" max="6" width="8" style="18" hidden="1" customWidth="1"/>
    <col min="7" max="7" width="1.44140625" style="16" customWidth="1"/>
    <col min="8" max="8" width="25.6640625" style="10" customWidth="1"/>
    <col min="9" max="12" width="9.33203125" style="7" customWidth="1"/>
    <col min="13" max="13" width="7" style="18" hidden="1" customWidth="1"/>
    <col min="14" max="14" width="1.44140625" style="16" customWidth="1"/>
    <col min="15" max="15" width="25.6640625" style="10" customWidth="1"/>
    <col min="16" max="19" width="9.33203125" style="7" customWidth="1"/>
    <col min="20" max="20" width="4.77734375" style="18" hidden="1" customWidth="1"/>
    <col min="21" max="21" width="1.44140625" style="16" customWidth="1"/>
    <col min="22" max="22" width="25.6640625" style="10" customWidth="1"/>
    <col min="23" max="26" width="9.33203125" style="7" customWidth="1"/>
    <col min="27" max="27" width="0" style="7" hidden="1" customWidth="1"/>
    <col min="28" max="16384" width="9.109375" style="8"/>
  </cols>
  <sheetData>
    <row r="1" spans="1:34" x14ac:dyDescent="0.3">
      <c r="A1" s="209" t="s">
        <v>173</v>
      </c>
      <c r="B1" s="210"/>
      <c r="C1" s="210"/>
      <c r="D1" s="210"/>
      <c r="E1" s="210"/>
      <c r="F1" s="210"/>
      <c r="G1" s="211"/>
      <c r="H1" s="12"/>
      <c r="I1" s="13"/>
      <c r="J1" s="221" t="s">
        <v>174</v>
      </c>
      <c r="K1" s="222"/>
      <c r="L1" s="222"/>
      <c r="M1" s="222"/>
      <c r="N1" s="222"/>
      <c r="O1" s="222"/>
      <c r="P1" s="223"/>
      <c r="Q1" s="12"/>
      <c r="R1" s="13"/>
      <c r="S1" s="224" t="s">
        <v>176</v>
      </c>
      <c r="T1" s="225"/>
      <c r="U1" s="225"/>
      <c r="V1" s="225"/>
      <c r="W1" s="225"/>
      <c r="X1" s="225"/>
      <c r="Y1" s="226"/>
      <c r="Z1" s="12"/>
      <c r="AA1" s="13"/>
      <c r="AB1" s="227" t="s">
        <v>175</v>
      </c>
      <c r="AC1" s="228"/>
      <c r="AD1" s="228"/>
      <c r="AE1" s="228"/>
      <c r="AF1" s="228"/>
      <c r="AG1" s="228"/>
      <c r="AH1" s="229"/>
    </row>
    <row r="2" spans="1:34" x14ac:dyDescent="0.3">
      <c r="A2" s="163" t="s">
        <v>172</v>
      </c>
      <c r="B2" s="163" t="s">
        <v>164</v>
      </c>
      <c r="C2" s="164" t="s">
        <v>18</v>
      </c>
      <c r="D2" s="164" t="s">
        <v>8</v>
      </c>
      <c r="E2" s="164" t="s">
        <v>9</v>
      </c>
      <c r="F2" s="164" t="s">
        <v>10</v>
      </c>
      <c r="G2" s="164" t="s">
        <v>3</v>
      </c>
      <c r="H2" s="12"/>
      <c r="I2" s="14"/>
      <c r="J2" s="175" t="s">
        <v>172</v>
      </c>
      <c r="K2" s="175" t="s">
        <v>164</v>
      </c>
      <c r="L2" s="175" t="s">
        <v>18</v>
      </c>
      <c r="M2" s="176" t="s">
        <v>8</v>
      </c>
      <c r="N2" s="177" t="s">
        <v>9</v>
      </c>
      <c r="O2" s="177" t="s">
        <v>10</v>
      </c>
      <c r="P2" s="177" t="s">
        <v>3</v>
      </c>
      <c r="Q2" s="12"/>
      <c r="R2" s="14"/>
      <c r="S2" s="169" t="s">
        <v>172</v>
      </c>
      <c r="T2" s="169" t="s">
        <v>164</v>
      </c>
      <c r="U2" s="169" t="s">
        <v>18</v>
      </c>
      <c r="V2" s="170" t="s">
        <v>8</v>
      </c>
      <c r="W2" s="170" t="s">
        <v>9</v>
      </c>
      <c r="X2" s="170" t="s">
        <v>10</v>
      </c>
      <c r="Y2" s="170" t="s">
        <v>3</v>
      </c>
      <c r="Z2" s="12"/>
      <c r="AA2" s="14"/>
      <c r="AB2" s="171" t="s">
        <v>172</v>
      </c>
      <c r="AC2" s="171" t="s">
        <v>164</v>
      </c>
      <c r="AD2" s="171" t="s">
        <v>18</v>
      </c>
      <c r="AE2" s="172" t="s">
        <v>8</v>
      </c>
      <c r="AF2" s="172" t="s">
        <v>9</v>
      </c>
      <c r="AG2" s="172" t="s">
        <v>10</v>
      </c>
      <c r="AH2" s="172" t="s">
        <v>3</v>
      </c>
    </row>
    <row r="3" spans="1:34" x14ac:dyDescent="0.3">
      <c r="A3" s="11"/>
      <c r="B3" s="11"/>
      <c r="C3" s="11"/>
      <c r="D3" s="11"/>
      <c r="E3" s="11"/>
      <c r="F3" s="11"/>
      <c r="G3" s="165" t="str">
        <f>IF(SUM(D3:F3)&gt;0,SUM(D3:F3),"")</f>
        <v/>
      </c>
      <c r="H3" s="17" t="str">
        <f>IFERROR(VLOOKUP(A3,'Totaal pupillen - jongens'!B:B,1,FALSE),"")</f>
        <v/>
      </c>
      <c r="I3" s="15"/>
      <c r="J3" s="19"/>
      <c r="K3" s="19"/>
      <c r="L3" s="19"/>
      <c r="M3" s="11"/>
      <c r="N3" s="11"/>
      <c r="O3" s="11"/>
      <c r="P3" s="167" t="str">
        <f>IF(SUM(M3:O3)&gt;0,SUM(M3:O3),"")</f>
        <v/>
      </c>
      <c r="Q3" s="20" t="str">
        <f>IFERROR(VLOOKUP(J3,'Totaal pupillen - meisjes'!B:B,1,FALSE),"")</f>
        <v/>
      </c>
      <c r="R3" s="15"/>
      <c r="S3" s="19"/>
      <c r="T3" s="19"/>
      <c r="U3" s="19"/>
      <c r="V3" s="11"/>
      <c r="W3" s="11"/>
      <c r="X3" s="11"/>
      <c r="Y3" s="173" t="str">
        <f>IF(SUM(V3:X3)&gt;0,SUM(V3:X3),"")</f>
        <v/>
      </c>
      <c r="Z3" s="20" t="str">
        <f>IFERROR(VLOOKUP(S3,'Totaal miniemen - jongens'!B:B,1,FALSE),"")</f>
        <v/>
      </c>
      <c r="AA3" s="15"/>
      <c r="AB3" s="19"/>
      <c r="AC3" s="19"/>
      <c r="AD3" s="19"/>
      <c r="AE3" s="11"/>
      <c r="AF3" s="11"/>
      <c r="AG3" s="11"/>
      <c r="AH3" s="178" t="str">
        <f>IF(SUM(AE3:AG3)&gt;0,SUM(AE3:AG3),"")</f>
        <v/>
      </c>
    </row>
    <row r="4" spans="1:34" x14ac:dyDescent="0.3">
      <c r="F4" s="7"/>
      <c r="G4" s="166" t="str">
        <f t="shared" ref="G4:G67" si="0">IF(SUM(D4:F4)&gt;0,SUM(D4:F4),"")</f>
        <v/>
      </c>
      <c r="H4" s="18" t="str">
        <f>IFERROR(VLOOKUP(A4,'Totaal pupillen - jongens'!B:B,1,FALSE),"")</f>
        <v/>
      </c>
      <c r="I4" s="16"/>
      <c r="J4" s="10"/>
      <c r="K4" s="10"/>
      <c r="L4" s="10"/>
      <c r="M4" s="7"/>
      <c r="N4" s="7"/>
      <c r="O4" s="7"/>
      <c r="P4" s="168" t="str">
        <f t="shared" ref="P4:P67" si="1">IF(SUM(M4:O4)&gt;0,SUM(M4:O4),"")</f>
        <v/>
      </c>
      <c r="Q4" s="21" t="str">
        <f>IFERROR(VLOOKUP(J4,'Totaal pupillen - meisjes'!B:B,1,FALSE),"")</f>
        <v/>
      </c>
      <c r="R4" s="16"/>
      <c r="S4" s="10"/>
      <c r="T4" s="10"/>
      <c r="U4" s="10"/>
      <c r="V4" s="7"/>
      <c r="Y4" s="174" t="str">
        <f t="shared" ref="Y4:Y67" si="2">IF(SUM(V4:X4)&gt;0,SUM(V4:X4),"")</f>
        <v/>
      </c>
      <c r="Z4" s="21" t="str">
        <f>IFERROR(VLOOKUP(S4,'Totaal miniemen - jongens'!B:B,1,FALSE),"")</f>
        <v/>
      </c>
      <c r="AA4" s="16"/>
      <c r="AB4" s="10"/>
      <c r="AC4" s="10"/>
      <c r="AD4" s="10"/>
      <c r="AE4" s="7"/>
      <c r="AF4" s="7"/>
      <c r="AG4" s="7"/>
      <c r="AH4" s="179" t="str">
        <f t="shared" ref="AH4:AH67" si="3">IF(SUM(AE4:AG4)&gt;0,SUM(AE4:AG4),"")</f>
        <v/>
      </c>
    </row>
    <row r="5" spans="1:34" x14ac:dyDescent="0.3">
      <c r="F5" s="7"/>
      <c r="G5" s="166" t="str">
        <f t="shared" si="0"/>
        <v/>
      </c>
      <c r="H5" s="18" t="str">
        <f>IFERROR(VLOOKUP(A5,'Totaal pupillen - jongens'!B:B,1,FALSE),"")</f>
        <v/>
      </c>
      <c r="I5" s="16"/>
      <c r="J5" s="10"/>
      <c r="K5" s="10"/>
      <c r="L5" s="10"/>
      <c r="M5" s="7"/>
      <c r="N5" s="7"/>
      <c r="O5" s="7"/>
      <c r="P5" s="168" t="str">
        <f t="shared" si="1"/>
        <v/>
      </c>
      <c r="Q5" s="21" t="str">
        <f>IFERROR(VLOOKUP(J5,'Totaal pupillen - meisjes'!B:B,1,FALSE),"")</f>
        <v/>
      </c>
      <c r="R5" s="16"/>
      <c r="S5" s="10"/>
      <c r="T5" s="10"/>
      <c r="U5" s="10"/>
      <c r="V5" s="7"/>
      <c r="Y5" s="174" t="str">
        <f t="shared" si="2"/>
        <v/>
      </c>
      <c r="Z5" s="21" t="str">
        <f>IFERROR(VLOOKUP(S5,'Totaal miniemen - jongens'!B:B,1,FALSE),"")</f>
        <v/>
      </c>
      <c r="AA5" s="16"/>
      <c r="AB5" s="10"/>
      <c r="AC5" s="10"/>
      <c r="AD5" s="10"/>
      <c r="AE5" s="7"/>
      <c r="AF5" s="7"/>
      <c r="AG5" s="7"/>
      <c r="AH5" s="179" t="str">
        <f t="shared" si="3"/>
        <v/>
      </c>
    </row>
    <row r="6" spans="1:34" x14ac:dyDescent="0.3">
      <c r="F6" s="7"/>
      <c r="G6" s="166" t="str">
        <f t="shared" si="0"/>
        <v/>
      </c>
      <c r="H6" s="18" t="str">
        <f>IFERROR(VLOOKUP(A6,'Totaal pupillen - jongens'!B:B,1,FALSE),"")</f>
        <v/>
      </c>
      <c r="I6" s="16"/>
      <c r="J6" s="10"/>
      <c r="K6" s="10"/>
      <c r="L6" s="10"/>
      <c r="M6" s="7"/>
      <c r="N6" s="7"/>
      <c r="O6" s="7"/>
      <c r="P6" s="168" t="str">
        <f t="shared" si="1"/>
        <v/>
      </c>
      <c r="Q6" s="21" t="str">
        <f>IFERROR(VLOOKUP(J6,'Totaal pupillen - meisjes'!B:B,1,FALSE),"")</f>
        <v/>
      </c>
      <c r="R6" s="16"/>
      <c r="S6" s="10"/>
      <c r="T6" s="10"/>
      <c r="U6" s="10"/>
      <c r="V6" s="7"/>
      <c r="Y6" s="174" t="str">
        <f t="shared" si="2"/>
        <v/>
      </c>
      <c r="Z6" s="21" t="str">
        <f>IFERROR(VLOOKUP(S6,'Totaal miniemen - jongens'!B:B,1,FALSE),"")</f>
        <v/>
      </c>
      <c r="AA6" s="16"/>
      <c r="AB6" s="10"/>
      <c r="AC6" s="10"/>
      <c r="AD6" s="10"/>
      <c r="AE6" s="7"/>
      <c r="AF6" s="7"/>
      <c r="AG6" s="7"/>
      <c r="AH6" s="179" t="str">
        <f t="shared" si="3"/>
        <v/>
      </c>
    </row>
    <row r="7" spans="1:34" x14ac:dyDescent="0.3">
      <c r="F7" s="7"/>
      <c r="G7" s="166" t="str">
        <f t="shared" si="0"/>
        <v/>
      </c>
      <c r="H7" s="18" t="str">
        <f>IFERROR(VLOOKUP(A7,'Totaal pupillen - jongens'!B:B,1,FALSE),"")</f>
        <v/>
      </c>
      <c r="I7" s="16"/>
      <c r="J7" s="10"/>
      <c r="K7" s="10"/>
      <c r="L7" s="10"/>
      <c r="M7" s="7"/>
      <c r="N7" s="7"/>
      <c r="O7" s="7"/>
      <c r="P7" s="168" t="str">
        <f t="shared" si="1"/>
        <v/>
      </c>
      <c r="Q7" s="21" t="str">
        <f>IFERROR(VLOOKUP(J7,'Totaal pupillen - meisjes'!B:B,1,FALSE),"")</f>
        <v/>
      </c>
      <c r="R7" s="16"/>
      <c r="S7" s="10"/>
      <c r="T7" s="10"/>
      <c r="U7" s="10"/>
      <c r="V7" s="7"/>
      <c r="Y7" s="174" t="str">
        <f t="shared" si="2"/>
        <v/>
      </c>
      <c r="Z7" s="21" t="str">
        <f>IFERROR(VLOOKUP(S7,'Totaal miniemen - jongens'!B:B,1,FALSE),"")</f>
        <v/>
      </c>
      <c r="AA7" s="16"/>
      <c r="AB7" s="10"/>
      <c r="AC7" s="10"/>
      <c r="AD7" s="10"/>
      <c r="AE7" s="7"/>
      <c r="AF7" s="7"/>
      <c r="AG7" s="7"/>
      <c r="AH7" s="179" t="str">
        <f t="shared" si="3"/>
        <v/>
      </c>
    </row>
    <row r="8" spans="1:34" x14ac:dyDescent="0.3">
      <c r="F8" s="7"/>
      <c r="G8" s="166" t="str">
        <f t="shared" si="0"/>
        <v/>
      </c>
      <c r="H8" s="18" t="str">
        <f>IFERROR(VLOOKUP(A8,'Totaal pupillen - jongens'!B:B,1,FALSE),"")</f>
        <v/>
      </c>
      <c r="I8" s="16"/>
      <c r="J8" s="10"/>
      <c r="K8" s="10"/>
      <c r="L8" s="10"/>
      <c r="M8" s="7"/>
      <c r="N8" s="7"/>
      <c r="O8" s="7"/>
      <c r="P8" s="168" t="str">
        <f t="shared" si="1"/>
        <v/>
      </c>
      <c r="Q8" s="21" t="str">
        <f>IFERROR(VLOOKUP(J8,'Totaal pupillen - meisjes'!B:B,1,FALSE),"")</f>
        <v/>
      </c>
      <c r="R8" s="16"/>
      <c r="S8" s="10"/>
      <c r="T8" s="10"/>
      <c r="U8" s="10"/>
      <c r="V8" s="7"/>
      <c r="Y8" s="174" t="str">
        <f t="shared" si="2"/>
        <v/>
      </c>
      <c r="Z8" s="21" t="str">
        <f>IFERROR(VLOOKUP(S8,'Totaal miniemen - jongens'!B:B,1,FALSE),"")</f>
        <v/>
      </c>
      <c r="AA8" s="16"/>
      <c r="AB8" s="10"/>
      <c r="AC8" s="10"/>
      <c r="AD8" s="10"/>
      <c r="AE8" s="7"/>
      <c r="AF8" s="7"/>
      <c r="AG8" s="7"/>
      <c r="AH8" s="179" t="str">
        <f t="shared" si="3"/>
        <v/>
      </c>
    </row>
    <row r="9" spans="1:34" x14ac:dyDescent="0.3">
      <c r="F9" s="7"/>
      <c r="G9" s="166" t="str">
        <f t="shared" si="0"/>
        <v/>
      </c>
      <c r="H9" s="18" t="str">
        <f>IFERROR(VLOOKUP(A9,'Totaal pupillen - jongens'!B:B,1,FALSE),"")</f>
        <v/>
      </c>
      <c r="I9" s="16"/>
      <c r="J9" s="10"/>
      <c r="K9" s="10"/>
      <c r="L9" s="10"/>
      <c r="M9" s="7"/>
      <c r="N9" s="7"/>
      <c r="O9" s="7"/>
      <c r="P9" s="168" t="str">
        <f t="shared" si="1"/>
        <v/>
      </c>
      <c r="Q9" s="21" t="str">
        <f>IFERROR(VLOOKUP(J9,'Totaal pupillen - meisjes'!B:B,1,FALSE),"")</f>
        <v/>
      </c>
      <c r="R9" s="16"/>
      <c r="S9" s="10"/>
      <c r="T9" s="10"/>
      <c r="U9" s="10"/>
      <c r="V9" s="7"/>
      <c r="Y9" s="174" t="str">
        <f t="shared" si="2"/>
        <v/>
      </c>
      <c r="Z9" s="21" t="str">
        <f>IFERROR(VLOOKUP(S9,'Totaal miniemen - jongens'!B:B,1,FALSE),"")</f>
        <v/>
      </c>
      <c r="AA9" s="16"/>
      <c r="AB9" s="10"/>
      <c r="AC9" s="10"/>
      <c r="AD9" s="10"/>
      <c r="AE9" s="7"/>
      <c r="AF9" s="7"/>
      <c r="AG9" s="7"/>
      <c r="AH9" s="179" t="str">
        <f t="shared" si="3"/>
        <v/>
      </c>
    </row>
    <row r="10" spans="1:34" x14ac:dyDescent="0.3">
      <c r="F10" s="7"/>
      <c r="G10" s="166" t="str">
        <f t="shared" si="0"/>
        <v/>
      </c>
      <c r="H10" s="18" t="str">
        <f>IFERROR(VLOOKUP(A10,'Totaal pupillen - jongens'!B:B,1,FALSE),"")</f>
        <v/>
      </c>
      <c r="I10" s="16"/>
      <c r="J10" s="10"/>
      <c r="K10" s="10"/>
      <c r="L10" s="10"/>
      <c r="M10" s="7"/>
      <c r="N10" s="7"/>
      <c r="O10" s="7"/>
      <c r="P10" s="168" t="str">
        <f t="shared" si="1"/>
        <v/>
      </c>
      <c r="Q10" s="21" t="str">
        <f>IFERROR(VLOOKUP(J10,'Totaal pupillen - meisjes'!B:B,1,FALSE),"")</f>
        <v/>
      </c>
      <c r="R10" s="16"/>
      <c r="S10" s="10"/>
      <c r="T10" s="10"/>
      <c r="U10" s="10"/>
      <c r="V10" s="7"/>
      <c r="Y10" s="174" t="str">
        <f t="shared" si="2"/>
        <v/>
      </c>
      <c r="Z10" s="21" t="str">
        <f>IFERROR(VLOOKUP(S10,'Totaal miniemen - jongens'!B:B,1,FALSE),"")</f>
        <v/>
      </c>
      <c r="AA10" s="16"/>
      <c r="AB10" s="10"/>
      <c r="AC10" s="10"/>
      <c r="AD10" s="10"/>
      <c r="AE10" s="7"/>
      <c r="AF10" s="7"/>
      <c r="AG10" s="7"/>
      <c r="AH10" s="179" t="str">
        <f t="shared" si="3"/>
        <v/>
      </c>
    </row>
    <row r="11" spans="1:34" x14ac:dyDescent="0.3">
      <c r="F11" s="7"/>
      <c r="G11" s="166" t="str">
        <f t="shared" si="0"/>
        <v/>
      </c>
      <c r="H11" s="18" t="str">
        <f>IFERROR(VLOOKUP(A11,'Totaal pupillen - jongens'!B:B,1,FALSE),"")</f>
        <v/>
      </c>
      <c r="I11" s="16"/>
      <c r="J11" s="10"/>
      <c r="K11" s="10"/>
      <c r="L11" s="10"/>
      <c r="M11" s="7"/>
      <c r="N11" s="7"/>
      <c r="O11" s="7"/>
      <c r="P11" s="168" t="str">
        <f t="shared" si="1"/>
        <v/>
      </c>
      <c r="Q11" s="21" t="str">
        <f>IFERROR(VLOOKUP(J11,'Totaal pupillen - meisjes'!B:B,1,FALSE),"")</f>
        <v/>
      </c>
      <c r="R11" s="16"/>
      <c r="S11" s="10"/>
      <c r="T11" s="10"/>
      <c r="U11" s="10"/>
      <c r="V11" s="7"/>
      <c r="Y11" s="174" t="str">
        <f t="shared" si="2"/>
        <v/>
      </c>
      <c r="Z11" s="21" t="str">
        <f>IFERROR(VLOOKUP(S11,'Totaal miniemen - jongens'!B:B,1,FALSE),"")</f>
        <v/>
      </c>
      <c r="AA11" s="16"/>
      <c r="AB11" s="10"/>
      <c r="AC11" s="10"/>
      <c r="AD11" s="10"/>
      <c r="AE11" s="7"/>
      <c r="AF11" s="7"/>
      <c r="AG11" s="7"/>
      <c r="AH11" s="179" t="str">
        <f t="shared" si="3"/>
        <v/>
      </c>
    </row>
    <row r="12" spans="1:34" x14ac:dyDescent="0.3">
      <c r="F12" s="7"/>
      <c r="G12" s="166" t="str">
        <f t="shared" si="0"/>
        <v/>
      </c>
      <c r="H12" s="18" t="str">
        <f>IFERROR(VLOOKUP(A12,'Totaal pupillen - jongens'!B:B,1,FALSE),"")</f>
        <v/>
      </c>
      <c r="I12" s="16"/>
      <c r="J12" s="10"/>
      <c r="K12" s="10"/>
      <c r="L12" s="10"/>
      <c r="M12" s="7"/>
      <c r="N12" s="7"/>
      <c r="O12" s="7"/>
      <c r="P12" s="168" t="str">
        <f t="shared" si="1"/>
        <v/>
      </c>
      <c r="Q12" s="21" t="str">
        <f>IFERROR(VLOOKUP(J12,'Totaal pupillen - meisjes'!B:B,1,FALSE),"")</f>
        <v/>
      </c>
      <c r="R12" s="16"/>
      <c r="S12" s="10"/>
      <c r="T12" s="10"/>
      <c r="U12" s="10"/>
      <c r="V12" s="7"/>
      <c r="Y12" s="174" t="str">
        <f t="shared" si="2"/>
        <v/>
      </c>
      <c r="Z12" s="21" t="str">
        <f>IFERROR(VLOOKUP(S12,'Totaal miniemen - jongens'!B:B,1,FALSE),"")</f>
        <v/>
      </c>
      <c r="AA12" s="16"/>
      <c r="AB12" s="10"/>
      <c r="AC12" s="10"/>
      <c r="AD12" s="10"/>
      <c r="AE12" s="7"/>
      <c r="AF12" s="7"/>
      <c r="AG12" s="7"/>
      <c r="AH12" s="179" t="str">
        <f t="shared" si="3"/>
        <v/>
      </c>
    </row>
    <row r="13" spans="1:34" x14ac:dyDescent="0.3">
      <c r="F13" s="7"/>
      <c r="G13" s="166" t="str">
        <f t="shared" si="0"/>
        <v/>
      </c>
      <c r="H13" s="18" t="str">
        <f>IFERROR(VLOOKUP(A13,'Totaal pupillen - jongens'!B:B,1,FALSE),"")</f>
        <v/>
      </c>
      <c r="I13" s="16"/>
      <c r="J13" s="10"/>
      <c r="K13" s="10"/>
      <c r="L13" s="10"/>
      <c r="M13" s="7"/>
      <c r="N13" s="7"/>
      <c r="O13" s="7"/>
      <c r="P13" s="168" t="str">
        <f t="shared" si="1"/>
        <v/>
      </c>
      <c r="Q13" s="21" t="str">
        <f>IFERROR(VLOOKUP(J13,'Totaal pupillen - meisjes'!B:B,1,FALSE),"")</f>
        <v/>
      </c>
      <c r="R13" s="16"/>
      <c r="S13" s="10"/>
      <c r="T13" s="10"/>
      <c r="U13" s="10"/>
      <c r="V13" s="7"/>
      <c r="Y13" s="174" t="str">
        <f t="shared" si="2"/>
        <v/>
      </c>
      <c r="Z13" s="21" t="str">
        <f>IFERROR(VLOOKUP(S13,'Totaal miniemen - jongens'!B:B,1,FALSE),"")</f>
        <v/>
      </c>
      <c r="AA13" s="16"/>
      <c r="AB13" s="10"/>
      <c r="AC13" s="10"/>
      <c r="AD13" s="10"/>
      <c r="AE13" s="7"/>
      <c r="AF13" s="7"/>
      <c r="AG13" s="7"/>
      <c r="AH13" s="179" t="str">
        <f t="shared" si="3"/>
        <v/>
      </c>
    </row>
    <row r="14" spans="1:34" x14ac:dyDescent="0.3">
      <c r="F14" s="7"/>
      <c r="G14" s="166" t="str">
        <f t="shared" si="0"/>
        <v/>
      </c>
      <c r="H14" s="18" t="str">
        <f>IFERROR(VLOOKUP(A14,'Totaal pupillen - jongens'!B:B,1,FALSE),"")</f>
        <v/>
      </c>
      <c r="I14" s="16"/>
      <c r="J14" s="10"/>
      <c r="K14" s="10"/>
      <c r="L14" s="10"/>
      <c r="M14" s="7"/>
      <c r="N14" s="7"/>
      <c r="O14" s="7"/>
      <c r="P14" s="168" t="str">
        <f t="shared" si="1"/>
        <v/>
      </c>
      <c r="Q14" s="21" t="str">
        <f>IFERROR(VLOOKUP(J14,'Totaal pupillen - meisjes'!B:B,1,FALSE),"")</f>
        <v/>
      </c>
      <c r="R14" s="16"/>
      <c r="S14" s="10"/>
      <c r="T14" s="10"/>
      <c r="U14" s="10"/>
      <c r="V14" s="7"/>
      <c r="Y14" s="174" t="str">
        <f t="shared" si="2"/>
        <v/>
      </c>
      <c r="Z14" s="21" t="str">
        <f>IFERROR(VLOOKUP(S14,'Totaal miniemen - jongens'!B:B,1,FALSE),"")</f>
        <v/>
      </c>
      <c r="AA14" s="16"/>
      <c r="AB14" s="10"/>
      <c r="AC14" s="10"/>
      <c r="AD14" s="10"/>
      <c r="AE14" s="7"/>
      <c r="AF14" s="7"/>
      <c r="AG14" s="7"/>
      <c r="AH14" s="179" t="str">
        <f t="shared" si="3"/>
        <v/>
      </c>
    </row>
    <row r="15" spans="1:34" x14ac:dyDescent="0.3">
      <c r="F15" s="7"/>
      <c r="G15" s="166" t="str">
        <f t="shared" si="0"/>
        <v/>
      </c>
      <c r="H15" s="18" t="str">
        <f>IFERROR(VLOOKUP(A15,'Totaal pupillen - jongens'!B:B,1,FALSE),"")</f>
        <v/>
      </c>
      <c r="I15" s="16"/>
      <c r="J15" s="10"/>
      <c r="K15" s="10"/>
      <c r="L15" s="10"/>
      <c r="M15" s="7"/>
      <c r="N15" s="7"/>
      <c r="O15" s="7"/>
      <c r="P15" s="168" t="str">
        <f t="shared" si="1"/>
        <v/>
      </c>
      <c r="Q15" s="21" t="str">
        <f>IFERROR(VLOOKUP(J15,'Totaal pupillen - meisjes'!B:B,1,FALSE),"")</f>
        <v/>
      </c>
      <c r="R15" s="16"/>
      <c r="S15" s="10"/>
      <c r="T15" s="10"/>
      <c r="U15" s="10"/>
      <c r="V15" s="7"/>
      <c r="Y15" s="174" t="str">
        <f t="shared" si="2"/>
        <v/>
      </c>
      <c r="Z15" s="21" t="str">
        <f>IFERROR(VLOOKUP(S15,'Totaal miniemen - jongens'!B:B,1,FALSE),"")</f>
        <v/>
      </c>
      <c r="AA15" s="16"/>
      <c r="AB15" s="10"/>
      <c r="AC15" s="10"/>
      <c r="AD15" s="10"/>
      <c r="AE15" s="7"/>
      <c r="AF15" s="7"/>
      <c r="AG15" s="7"/>
      <c r="AH15" s="179" t="str">
        <f t="shared" si="3"/>
        <v/>
      </c>
    </row>
    <row r="16" spans="1:34" x14ac:dyDescent="0.3">
      <c r="F16" s="7"/>
      <c r="G16" s="166" t="str">
        <f t="shared" si="0"/>
        <v/>
      </c>
      <c r="H16" s="18" t="str">
        <f>IFERROR(VLOOKUP(A16,'Totaal pupillen - jongens'!B:B,1,FALSE),"")</f>
        <v/>
      </c>
      <c r="I16" s="16"/>
      <c r="J16" s="10"/>
      <c r="K16" s="10"/>
      <c r="L16" s="10"/>
      <c r="M16" s="7"/>
      <c r="N16" s="7"/>
      <c r="O16" s="7"/>
      <c r="P16" s="168" t="str">
        <f t="shared" si="1"/>
        <v/>
      </c>
      <c r="Q16" s="21" t="str">
        <f>IFERROR(VLOOKUP(J16,'Totaal pupillen - meisjes'!B:B,1,FALSE),"")</f>
        <v/>
      </c>
      <c r="R16" s="16"/>
      <c r="S16" s="10"/>
      <c r="T16" s="10"/>
      <c r="U16" s="10"/>
      <c r="V16" s="7"/>
      <c r="Y16" s="174" t="str">
        <f t="shared" si="2"/>
        <v/>
      </c>
      <c r="Z16" s="21" t="str">
        <f>IFERROR(VLOOKUP(S16,'Totaal miniemen - jongens'!B:B,1,FALSE),"")</f>
        <v/>
      </c>
      <c r="AA16" s="16"/>
      <c r="AB16" s="10"/>
      <c r="AC16" s="10"/>
      <c r="AD16" s="10"/>
      <c r="AE16" s="7"/>
      <c r="AF16" s="7"/>
      <c r="AG16" s="7"/>
      <c r="AH16" s="179" t="str">
        <f t="shared" si="3"/>
        <v/>
      </c>
    </row>
    <row r="17" spans="6:34" x14ac:dyDescent="0.3">
      <c r="F17" s="7"/>
      <c r="G17" s="166" t="str">
        <f t="shared" si="0"/>
        <v/>
      </c>
      <c r="H17" s="18" t="str">
        <f>IFERROR(VLOOKUP(A17,'Totaal pupillen - jongens'!B:B,1,FALSE),"")</f>
        <v/>
      </c>
      <c r="I17" s="16"/>
      <c r="J17" s="10"/>
      <c r="K17" s="10"/>
      <c r="L17" s="10"/>
      <c r="M17" s="7"/>
      <c r="N17" s="7"/>
      <c r="O17" s="7"/>
      <c r="P17" s="168" t="str">
        <f t="shared" si="1"/>
        <v/>
      </c>
      <c r="Q17" s="21" t="str">
        <f>IFERROR(VLOOKUP(J17,'Totaal pupillen - meisjes'!B:B,1,FALSE),"")</f>
        <v/>
      </c>
      <c r="R17" s="16"/>
      <c r="S17" s="10"/>
      <c r="T17" s="10"/>
      <c r="U17" s="10"/>
      <c r="V17" s="7"/>
      <c r="Y17" s="174" t="str">
        <f t="shared" si="2"/>
        <v/>
      </c>
      <c r="Z17" s="21" t="str">
        <f>IFERROR(VLOOKUP(S17,'Totaal miniemen - jongens'!B:B,1,FALSE),"")</f>
        <v/>
      </c>
      <c r="AA17" s="16"/>
      <c r="AB17" s="10"/>
      <c r="AC17" s="10"/>
      <c r="AD17" s="10"/>
      <c r="AE17" s="7"/>
      <c r="AF17" s="7"/>
      <c r="AG17" s="7"/>
      <c r="AH17" s="179" t="str">
        <f t="shared" si="3"/>
        <v/>
      </c>
    </row>
    <row r="18" spans="6:34" x14ac:dyDescent="0.3">
      <c r="F18" s="7"/>
      <c r="G18" s="166" t="str">
        <f t="shared" si="0"/>
        <v/>
      </c>
      <c r="H18" s="18" t="str">
        <f>IFERROR(VLOOKUP(A18,'Totaal pupillen - jongens'!B:B,1,FALSE),"")</f>
        <v/>
      </c>
      <c r="I18" s="16"/>
      <c r="J18" s="10"/>
      <c r="K18" s="10"/>
      <c r="L18" s="10"/>
      <c r="M18" s="7"/>
      <c r="N18" s="7"/>
      <c r="O18" s="7"/>
      <c r="P18" s="168" t="str">
        <f t="shared" si="1"/>
        <v/>
      </c>
      <c r="Q18" s="21" t="str">
        <f>IFERROR(VLOOKUP(J18,'Totaal pupillen - meisjes'!B:B,1,FALSE),"")</f>
        <v/>
      </c>
      <c r="R18" s="16"/>
      <c r="S18" s="10"/>
      <c r="T18" s="10"/>
      <c r="U18" s="10"/>
      <c r="V18" s="7"/>
      <c r="Y18" s="174" t="str">
        <f t="shared" si="2"/>
        <v/>
      </c>
      <c r="Z18" s="21" t="str">
        <f>IFERROR(VLOOKUP(S18,'Totaal miniemen - jongens'!B:B,1,FALSE),"")</f>
        <v/>
      </c>
      <c r="AA18" s="16"/>
      <c r="AB18" s="10"/>
      <c r="AC18" s="10"/>
      <c r="AD18" s="10"/>
      <c r="AE18" s="7"/>
      <c r="AF18" s="7"/>
      <c r="AG18" s="7"/>
      <c r="AH18" s="179" t="str">
        <f t="shared" si="3"/>
        <v/>
      </c>
    </row>
    <row r="19" spans="6:34" x14ac:dyDescent="0.3">
      <c r="F19" s="7"/>
      <c r="G19" s="166" t="str">
        <f t="shared" si="0"/>
        <v/>
      </c>
      <c r="H19" s="18" t="str">
        <f>IFERROR(VLOOKUP(A19,'Totaal pupillen - jongens'!B:B,1,FALSE),"")</f>
        <v/>
      </c>
      <c r="I19" s="16"/>
      <c r="J19" s="10"/>
      <c r="K19" s="10"/>
      <c r="L19" s="10"/>
      <c r="M19" s="7"/>
      <c r="N19" s="7"/>
      <c r="O19" s="7"/>
      <c r="P19" s="168" t="str">
        <f t="shared" si="1"/>
        <v/>
      </c>
      <c r="Q19" s="21" t="str">
        <f>IFERROR(VLOOKUP(J19,'Totaal pupillen - meisjes'!B:B,1,FALSE),"")</f>
        <v/>
      </c>
      <c r="R19" s="16"/>
      <c r="S19" s="10"/>
      <c r="T19" s="10"/>
      <c r="U19" s="10"/>
      <c r="V19" s="7"/>
      <c r="Y19" s="174" t="str">
        <f t="shared" si="2"/>
        <v/>
      </c>
      <c r="Z19" s="21" t="str">
        <f>IFERROR(VLOOKUP(S19,'Totaal miniemen - jongens'!B:B,1,FALSE),"")</f>
        <v/>
      </c>
      <c r="AA19" s="16"/>
      <c r="AB19" s="10"/>
      <c r="AC19" s="10"/>
      <c r="AD19" s="10"/>
      <c r="AE19" s="7"/>
      <c r="AF19" s="7"/>
      <c r="AG19" s="7"/>
      <c r="AH19" s="179" t="str">
        <f t="shared" si="3"/>
        <v/>
      </c>
    </row>
    <row r="20" spans="6:34" x14ac:dyDescent="0.3">
      <c r="F20" s="7"/>
      <c r="G20" s="166" t="str">
        <f t="shared" si="0"/>
        <v/>
      </c>
      <c r="H20" s="18" t="str">
        <f>IFERROR(VLOOKUP(A20,'Totaal pupillen - jongens'!B:B,1,FALSE),"")</f>
        <v/>
      </c>
      <c r="I20" s="16"/>
      <c r="J20" s="10"/>
      <c r="K20" s="10"/>
      <c r="L20" s="10"/>
      <c r="M20" s="7"/>
      <c r="N20" s="7"/>
      <c r="O20" s="7"/>
      <c r="P20" s="168" t="str">
        <f t="shared" si="1"/>
        <v/>
      </c>
      <c r="Q20" s="21" t="str">
        <f>IFERROR(VLOOKUP(J20,'Totaal pupillen - meisjes'!B:B,1,FALSE),"")</f>
        <v/>
      </c>
      <c r="R20" s="16"/>
      <c r="S20" s="10"/>
      <c r="T20" s="10"/>
      <c r="U20" s="10"/>
      <c r="V20" s="7"/>
      <c r="Y20" s="174" t="str">
        <f t="shared" si="2"/>
        <v/>
      </c>
      <c r="Z20" s="21" t="str">
        <f>IFERROR(VLOOKUP(S20,'Totaal miniemen - jongens'!B:B,1,FALSE),"")</f>
        <v/>
      </c>
      <c r="AA20" s="16"/>
      <c r="AB20" s="10"/>
      <c r="AC20" s="10"/>
      <c r="AD20" s="10"/>
      <c r="AE20" s="7"/>
      <c r="AF20" s="7"/>
      <c r="AG20" s="7"/>
      <c r="AH20" s="179" t="str">
        <f t="shared" si="3"/>
        <v/>
      </c>
    </row>
    <row r="21" spans="6:34" x14ac:dyDescent="0.3">
      <c r="F21" s="7"/>
      <c r="G21" s="166" t="str">
        <f t="shared" si="0"/>
        <v/>
      </c>
      <c r="H21" s="18" t="str">
        <f>IFERROR(VLOOKUP(A21,'Totaal pupillen - jongens'!B:B,1,FALSE),"")</f>
        <v/>
      </c>
      <c r="I21" s="16"/>
      <c r="J21" s="10"/>
      <c r="K21" s="10"/>
      <c r="L21" s="10"/>
      <c r="M21" s="7"/>
      <c r="N21" s="7"/>
      <c r="O21" s="7"/>
      <c r="P21" s="168" t="str">
        <f t="shared" si="1"/>
        <v/>
      </c>
      <c r="Q21" s="21" t="str">
        <f>IFERROR(VLOOKUP(J21,'Totaal pupillen - meisjes'!B:B,1,FALSE),"")</f>
        <v/>
      </c>
      <c r="R21" s="16"/>
      <c r="S21" s="10"/>
      <c r="T21" s="10"/>
      <c r="U21" s="10"/>
      <c r="V21" s="7"/>
      <c r="Y21" s="174" t="str">
        <f t="shared" si="2"/>
        <v/>
      </c>
      <c r="Z21" s="21" t="str">
        <f>IFERROR(VLOOKUP(S21,'Totaal miniemen - jongens'!B:B,1,FALSE),"")</f>
        <v/>
      </c>
      <c r="AA21" s="16"/>
      <c r="AB21" s="10"/>
      <c r="AC21" s="10"/>
      <c r="AD21" s="10"/>
      <c r="AE21" s="7"/>
      <c r="AF21" s="7"/>
      <c r="AG21" s="7"/>
      <c r="AH21" s="179" t="str">
        <f t="shared" si="3"/>
        <v/>
      </c>
    </row>
    <row r="22" spans="6:34" x14ac:dyDescent="0.3">
      <c r="F22" s="7"/>
      <c r="G22" s="166" t="str">
        <f t="shared" si="0"/>
        <v/>
      </c>
      <c r="H22" s="18" t="str">
        <f>IFERROR(VLOOKUP(A22,'Totaal pupillen - jongens'!B:B,1,FALSE),"")</f>
        <v/>
      </c>
      <c r="I22" s="16"/>
      <c r="J22" s="10"/>
      <c r="K22" s="10"/>
      <c r="L22" s="10"/>
      <c r="M22" s="7"/>
      <c r="N22" s="7"/>
      <c r="O22" s="7"/>
      <c r="P22" s="168" t="str">
        <f t="shared" si="1"/>
        <v/>
      </c>
      <c r="Q22" s="21" t="str">
        <f>IFERROR(VLOOKUP(J22,'Totaal pupillen - meisjes'!B:B,1,FALSE),"")</f>
        <v/>
      </c>
      <c r="R22" s="16"/>
      <c r="S22" s="10"/>
      <c r="T22" s="10"/>
      <c r="U22" s="10"/>
      <c r="V22" s="7"/>
      <c r="Y22" s="174" t="str">
        <f t="shared" si="2"/>
        <v/>
      </c>
      <c r="Z22" s="21" t="str">
        <f>IFERROR(VLOOKUP(S22,'Totaal miniemen - jongens'!B:B,1,FALSE),"")</f>
        <v/>
      </c>
      <c r="AA22" s="16"/>
      <c r="AB22" s="10"/>
      <c r="AC22" s="10"/>
      <c r="AD22" s="10"/>
      <c r="AE22" s="7"/>
      <c r="AF22" s="7"/>
      <c r="AG22" s="7"/>
      <c r="AH22" s="179" t="str">
        <f t="shared" si="3"/>
        <v/>
      </c>
    </row>
    <row r="23" spans="6:34" x14ac:dyDescent="0.3">
      <c r="F23" s="7"/>
      <c r="G23" s="166" t="str">
        <f t="shared" si="0"/>
        <v/>
      </c>
      <c r="H23" s="18" t="str">
        <f>IFERROR(VLOOKUP(A23,'Totaal pupillen - jongens'!B:B,1,FALSE),"")</f>
        <v/>
      </c>
      <c r="I23" s="16"/>
      <c r="J23" s="10"/>
      <c r="K23" s="10"/>
      <c r="L23" s="10"/>
      <c r="M23" s="7"/>
      <c r="N23" s="7"/>
      <c r="O23" s="7"/>
      <c r="P23" s="168" t="str">
        <f t="shared" si="1"/>
        <v/>
      </c>
      <c r="Q23" s="21" t="str">
        <f>IFERROR(VLOOKUP(J23,'Totaal pupillen - meisjes'!B:B,1,FALSE),"")</f>
        <v/>
      </c>
      <c r="R23" s="16"/>
      <c r="S23" s="10"/>
      <c r="T23" s="10"/>
      <c r="U23" s="10"/>
      <c r="V23" s="7"/>
      <c r="Y23" s="174" t="str">
        <f t="shared" si="2"/>
        <v/>
      </c>
      <c r="Z23" s="21" t="str">
        <f>IFERROR(VLOOKUP(S23,'Totaal miniemen - jongens'!B:B,1,FALSE),"")</f>
        <v/>
      </c>
      <c r="AA23" s="16"/>
      <c r="AB23" s="10"/>
      <c r="AC23" s="10"/>
      <c r="AD23" s="10"/>
      <c r="AE23" s="7"/>
      <c r="AF23" s="7"/>
      <c r="AG23" s="7"/>
      <c r="AH23" s="179" t="str">
        <f t="shared" si="3"/>
        <v/>
      </c>
    </row>
    <row r="24" spans="6:34" x14ac:dyDescent="0.3">
      <c r="F24" s="7"/>
      <c r="G24" s="166" t="str">
        <f t="shared" si="0"/>
        <v/>
      </c>
      <c r="H24" s="18" t="str">
        <f>IFERROR(VLOOKUP(A24,'Totaal pupillen - jongens'!B:B,1,FALSE),"")</f>
        <v/>
      </c>
      <c r="I24" s="16"/>
      <c r="J24" s="10"/>
      <c r="K24" s="10"/>
      <c r="L24" s="10"/>
      <c r="M24" s="7"/>
      <c r="N24" s="7"/>
      <c r="O24" s="7"/>
      <c r="P24" s="168" t="str">
        <f t="shared" si="1"/>
        <v/>
      </c>
      <c r="Q24" s="21" t="str">
        <f>IFERROR(VLOOKUP(J24,'Totaal pupillen - meisjes'!B:B,1,FALSE),"")</f>
        <v/>
      </c>
      <c r="R24" s="16"/>
      <c r="S24" s="10"/>
      <c r="T24" s="10"/>
      <c r="U24" s="10"/>
      <c r="V24" s="7"/>
      <c r="Y24" s="174" t="str">
        <f t="shared" si="2"/>
        <v/>
      </c>
      <c r="Z24" s="21" t="str">
        <f>IFERROR(VLOOKUP(S24,'Totaal miniemen - jongens'!B:B,1,FALSE),"")</f>
        <v/>
      </c>
      <c r="AA24" s="16"/>
      <c r="AB24" s="10"/>
      <c r="AC24" s="10"/>
      <c r="AD24" s="10"/>
      <c r="AE24" s="7"/>
      <c r="AF24" s="7"/>
      <c r="AG24" s="7"/>
      <c r="AH24" s="179" t="str">
        <f t="shared" si="3"/>
        <v/>
      </c>
    </row>
    <row r="25" spans="6:34" x14ac:dyDescent="0.3">
      <c r="F25" s="7"/>
      <c r="G25" s="166" t="str">
        <f t="shared" si="0"/>
        <v/>
      </c>
      <c r="H25" s="18" t="str">
        <f>IFERROR(VLOOKUP(A25,'Totaal pupillen - jongens'!B:B,1,FALSE),"")</f>
        <v/>
      </c>
      <c r="I25" s="16"/>
      <c r="J25" s="10"/>
      <c r="K25" s="10"/>
      <c r="L25" s="10"/>
      <c r="M25" s="7"/>
      <c r="N25" s="7"/>
      <c r="O25" s="7"/>
      <c r="P25" s="168" t="str">
        <f t="shared" si="1"/>
        <v/>
      </c>
      <c r="Q25" s="21" t="str">
        <f>IFERROR(VLOOKUP(J25,'Totaal pupillen - meisjes'!B:B,1,FALSE),"")</f>
        <v/>
      </c>
      <c r="R25" s="16"/>
      <c r="S25" s="10"/>
      <c r="T25" s="10"/>
      <c r="U25" s="10"/>
      <c r="V25" s="7"/>
      <c r="Y25" s="174" t="str">
        <f t="shared" si="2"/>
        <v/>
      </c>
      <c r="Z25" s="21" t="str">
        <f>IFERROR(VLOOKUP(S25,'Totaal miniemen - jongens'!B:B,1,FALSE),"")</f>
        <v/>
      </c>
      <c r="AA25" s="16"/>
      <c r="AB25" s="10"/>
      <c r="AC25" s="10"/>
      <c r="AD25" s="10"/>
      <c r="AE25" s="7"/>
      <c r="AF25" s="7"/>
      <c r="AG25" s="7"/>
      <c r="AH25" s="179" t="str">
        <f t="shared" si="3"/>
        <v/>
      </c>
    </row>
    <row r="26" spans="6:34" x14ac:dyDescent="0.3">
      <c r="F26" s="7"/>
      <c r="G26" s="166" t="str">
        <f t="shared" si="0"/>
        <v/>
      </c>
      <c r="H26" s="18" t="str">
        <f>IFERROR(VLOOKUP(A26,'Totaal pupillen - jongens'!B:B,1,FALSE),"")</f>
        <v/>
      </c>
      <c r="I26" s="16"/>
      <c r="J26" s="10"/>
      <c r="K26" s="10"/>
      <c r="L26" s="10"/>
      <c r="M26" s="7"/>
      <c r="N26" s="7"/>
      <c r="O26" s="7"/>
      <c r="P26" s="168" t="str">
        <f t="shared" si="1"/>
        <v/>
      </c>
      <c r="Q26" s="21" t="str">
        <f>IFERROR(VLOOKUP(J26,'Totaal pupillen - meisjes'!B:B,1,FALSE),"")</f>
        <v/>
      </c>
      <c r="R26" s="16"/>
      <c r="S26" s="10"/>
      <c r="T26" s="10"/>
      <c r="U26" s="10"/>
      <c r="V26" s="7"/>
      <c r="Y26" s="174" t="str">
        <f t="shared" si="2"/>
        <v/>
      </c>
      <c r="Z26" s="21" t="str">
        <f>IFERROR(VLOOKUP(S26,'Totaal miniemen - jongens'!B:B,1,FALSE),"")</f>
        <v/>
      </c>
      <c r="AA26" s="16"/>
      <c r="AB26" s="10"/>
      <c r="AC26" s="10"/>
      <c r="AD26" s="10"/>
      <c r="AE26" s="7"/>
      <c r="AF26" s="7"/>
      <c r="AG26" s="7"/>
      <c r="AH26" s="179" t="str">
        <f t="shared" si="3"/>
        <v/>
      </c>
    </row>
    <row r="27" spans="6:34" x14ac:dyDescent="0.3">
      <c r="F27" s="7"/>
      <c r="G27" s="166" t="str">
        <f t="shared" si="0"/>
        <v/>
      </c>
      <c r="H27" s="18" t="str">
        <f>IFERROR(VLOOKUP(A27,'Totaal pupillen - jongens'!B:B,1,FALSE),"")</f>
        <v/>
      </c>
      <c r="I27" s="16"/>
      <c r="J27" s="10"/>
      <c r="K27" s="10"/>
      <c r="L27" s="10"/>
      <c r="M27" s="7"/>
      <c r="N27" s="7"/>
      <c r="O27" s="7"/>
      <c r="P27" s="168" t="str">
        <f t="shared" si="1"/>
        <v/>
      </c>
      <c r="Q27" s="21" t="str">
        <f>IFERROR(VLOOKUP(J27,'Totaal pupillen - meisjes'!B:B,1,FALSE),"")</f>
        <v/>
      </c>
      <c r="R27" s="16"/>
      <c r="S27" s="10"/>
      <c r="T27" s="10"/>
      <c r="U27" s="10"/>
      <c r="V27" s="7"/>
      <c r="Y27" s="174" t="str">
        <f t="shared" si="2"/>
        <v/>
      </c>
      <c r="Z27" s="21" t="str">
        <f>IFERROR(VLOOKUP(S27,'Totaal miniemen - jongens'!B:B,1,FALSE),"")</f>
        <v/>
      </c>
      <c r="AA27" s="16"/>
      <c r="AB27" s="10"/>
      <c r="AC27" s="10"/>
      <c r="AD27" s="10"/>
      <c r="AE27" s="7"/>
      <c r="AF27" s="7"/>
      <c r="AG27" s="7"/>
      <c r="AH27" s="179" t="str">
        <f t="shared" si="3"/>
        <v/>
      </c>
    </row>
    <row r="28" spans="6:34" x14ac:dyDescent="0.3">
      <c r="F28" s="7"/>
      <c r="G28" s="166" t="str">
        <f t="shared" si="0"/>
        <v/>
      </c>
      <c r="H28" s="18" t="str">
        <f>IFERROR(VLOOKUP(A28,'Totaal pupillen - jongens'!B:B,1,FALSE),"")</f>
        <v/>
      </c>
      <c r="I28" s="16"/>
      <c r="J28" s="10"/>
      <c r="K28" s="10"/>
      <c r="L28" s="10"/>
      <c r="M28" s="7"/>
      <c r="N28" s="7"/>
      <c r="O28" s="7"/>
      <c r="P28" s="168" t="str">
        <f t="shared" si="1"/>
        <v/>
      </c>
      <c r="Q28" s="21" t="str">
        <f>IFERROR(VLOOKUP(J28,'Totaal pupillen - meisjes'!B:B,1,FALSE),"")</f>
        <v/>
      </c>
      <c r="R28" s="16"/>
      <c r="S28" s="10"/>
      <c r="T28" s="10"/>
      <c r="U28" s="10"/>
      <c r="V28" s="7"/>
      <c r="Y28" s="174" t="str">
        <f t="shared" si="2"/>
        <v/>
      </c>
      <c r="Z28" s="21" t="str">
        <f>IFERROR(VLOOKUP(S28,'Totaal miniemen - jongens'!B:B,1,FALSE),"")</f>
        <v/>
      </c>
      <c r="AA28" s="16"/>
      <c r="AB28" s="10"/>
      <c r="AC28" s="10"/>
      <c r="AD28" s="10"/>
      <c r="AE28" s="7"/>
      <c r="AF28" s="7"/>
      <c r="AG28" s="7"/>
      <c r="AH28" s="179" t="str">
        <f t="shared" si="3"/>
        <v/>
      </c>
    </row>
    <row r="29" spans="6:34" x14ac:dyDescent="0.3">
      <c r="F29" s="7"/>
      <c r="G29" s="166" t="str">
        <f t="shared" si="0"/>
        <v/>
      </c>
      <c r="H29" s="18" t="str">
        <f>IFERROR(VLOOKUP(A29,'Totaal pupillen - jongens'!B:B,1,FALSE),"")</f>
        <v/>
      </c>
      <c r="I29" s="16"/>
      <c r="J29" s="10"/>
      <c r="K29" s="10"/>
      <c r="L29" s="10"/>
      <c r="M29" s="7"/>
      <c r="N29" s="7"/>
      <c r="O29" s="7"/>
      <c r="P29" s="168" t="str">
        <f t="shared" si="1"/>
        <v/>
      </c>
      <c r="Q29" s="21" t="str">
        <f>IFERROR(VLOOKUP(J29,'Totaal pupillen - meisjes'!B:B,1,FALSE),"")</f>
        <v/>
      </c>
      <c r="R29" s="16"/>
      <c r="S29" s="10"/>
      <c r="T29" s="10"/>
      <c r="U29" s="10"/>
      <c r="V29" s="7"/>
      <c r="Y29" s="174" t="str">
        <f t="shared" si="2"/>
        <v/>
      </c>
      <c r="Z29" s="21" t="str">
        <f>IFERROR(VLOOKUP(S29,'Totaal miniemen - jongens'!B:B,1,FALSE),"")</f>
        <v/>
      </c>
      <c r="AA29" s="16"/>
      <c r="AB29" s="10"/>
      <c r="AC29" s="10"/>
      <c r="AD29" s="10"/>
      <c r="AE29" s="7"/>
      <c r="AF29" s="7"/>
      <c r="AG29" s="7"/>
      <c r="AH29" s="179" t="str">
        <f t="shared" si="3"/>
        <v/>
      </c>
    </row>
    <row r="30" spans="6:34" x14ac:dyDescent="0.3">
      <c r="F30" s="7"/>
      <c r="G30" s="166" t="str">
        <f t="shared" si="0"/>
        <v/>
      </c>
      <c r="H30" s="18" t="str">
        <f>IFERROR(VLOOKUP(A30,'Totaal pupillen - jongens'!B:B,1,FALSE),"")</f>
        <v/>
      </c>
      <c r="I30" s="16"/>
      <c r="J30" s="10"/>
      <c r="K30" s="10"/>
      <c r="L30" s="10"/>
      <c r="M30" s="7"/>
      <c r="N30" s="7"/>
      <c r="O30" s="7"/>
      <c r="P30" s="168" t="str">
        <f t="shared" si="1"/>
        <v/>
      </c>
      <c r="Q30" s="21" t="str">
        <f>IFERROR(VLOOKUP(J30,'Totaal pupillen - meisjes'!B:B,1,FALSE),"")</f>
        <v/>
      </c>
      <c r="R30" s="16"/>
      <c r="S30" s="10"/>
      <c r="T30" s="10"/>
      <c r="U30" s="10"/>
      <c r="V30" s="7"/>
      <c r="Y30" s="174" t="str">
        <f t="shared" si="2"/>
        <v/>
      </c>
      <c r="Z30" s="21" t="str">
        <f>IFERROR(VLOOKUP(S30,'Totaal miniemen - jongens'!B:B,1,FALSE),"")</f>
        <v/>
      </c>
      <c r="AA30" s="16"/>
      <c r="AB30" s="10"/>
      <c r="AC30" s="10"/>
      <c r="AD30" s="10"/>
      <c r="AE30" s="7"/>
      <c r="AF30" s="7"/>
      <c r="AG30" s="7"/>
      <c r="AH30" s="179" t="str">
        <f t="shared" si="3"/>
        <v/>
      </c>
    </row>
    <row r="31" spans="6:34" x14ac:dyDescent="0.3">
      <c r="F31" s="7"/>
      <c r="G31" s="166" t="str">
        <f t="shared" si="0"/>
        <v/>
      </c>
      <c r="H31" s="18" t="str">
        <f>IFERROR(VLOOKUP(A31,'Totaal pupillen - jongens'!B:B,1,FALSE),"")</f>
        <v/>
      </c>
      <c r="I31" s="16"/>
      <c r="J31" s="10"/>
      <c r="K31" s="10"/>
      <c r="L31" s="10"/>
      <c r="M31" s="7"/>
      <c r="N31" s="7"/>
      <c r="O31" s="7"/>
      <c r="P31" s="168" t="str">
        <f t="shared" si="1"/>
        <v/>
      </c>
      <c r="Q31" s="21" t="str">
        <f>IFERROR(VLOOKUP(J31,'Totaal pupillen - meisjes'!B:B,1,FALSE),"")</f>
        <v/>
      </c>
      <c r="R31" s="16"/>
      <c r="S31" s="10"/>
      <c r="T31" s="10"/>
      <c r="U31" s="10"/>
      <c r="V31" s="7"/>
      <c r="Y31" s="174" t="str">
        <f t="shared" si="2"/>
        <v/>
      </c>
      <c r="Z31" s="21" t="str">
        <f>IFERROR(VLOOKUP(S31,'Totaal miniemen - jongens'!B:B,1,FALSE),"")</f>
        <v/>
      </c>
      <c r="AA31" s="16"/>
      <c r="AB31" s="10"/>
      <c r="AC31" s="10"/>
      <c r="AD31" s="10"/>
      <c r="AE31" s="7"/>
      <c r="AF31" s="7"/>
      <c r="AG31" s="7"/>
      <c r="AH31" s="179" t="str">
        <f t="shared" si="3"/>
        <v/>
      </c>
    </row>
    <row r="32" spans="6:34" x14ac:dyDescent="0.3">
      <c r="F32" s="7"/>
      <c r="G32" s="166" t="str">
        <f t="shared" si="0"/>
        <v/>
      </c>
      <c r="H32" s="18" t="str">
        <f>IFERROR(VLOOKUP(A32,'Totaal pupillen - jongens'!B:B,1,FALSE),"")</f>
        <v/>
      </c>
      <c r="I32" s="16"/>
      <c r="J32" s="10"/>
      <c r="K32" s="10"/>
      <c r="L32" s="10"/>
      <c r="M32" s="7"/>
      <c r="N32" s="7"/>
      <c r="O32" s="7"/>
      <c r="P32" s="168" t="str">
        <f t="shared" si="1"/>
        <v/>
      </c>
      <c r="Q32" s="21" t="str">
        <f>IFERROR(VLOOKUP(J32,'Totaal pupillen - meisjes'!B:B,1,FALSE),"")</f>
        <v/>
      </c>
      <c r="R32" s="16"/>
      <c r="S32" s="10"/>
      <c r="T32" s="10"/>
      <c r="U32" s="10"/>
      <c r="V32" s="7"/>
      <c r="Y32" s="174" t="str">
        <f t="shared" si="2"/>
        <v/>
      </c>
      <c r="Z32" s="21" t="str">
        <f>IFERROR(VLOOKUP(S32,'Totaal miniemen - jongens'!B:B,1,FALSE),"")</f>
        <v/>
      </c>
      <c r="AA32" s="16"/>
      <c r="AB32" s="10"/>
      <c r="AC32" s="10"/>
      <c r="AD32" s="10"/>
      <c r="AE32" s="7"/>
      <c r="AF32" s="7"/>
      <c r="AG32" s="7"/>
      <c r="AH32" s="179" t="str">
        <f t="shared" si="3"/>
        <v/>
      </c>
    </row>
    <row r="33" spans="6:34" x14ac:dyDescent="0.3">
      <c r="F33" s="7"/>
      <c r="G33" s="166" t="str">
        <f t="shared" si="0"/>
        <v/>
      </c>
      <c r="H33" s="18" t="str">
        <f>IFERROR(VLOOKUP(A33,'Totaal pupillen - jongens'!B:B,1,FALSE),"")</f>
        <v/>
      </c>
      <c r="I33" s="16"/>
      <c r="J33" s="10"/>
      <c r="K33" s="10"/>
      <c r="L33" s="10"/>
      <c r="M33" s="7"/>
      <c r="N33" s="7"/>
      <c r="O33" s="7"/>
      <c r="P33" s="168" t="str">
        <f t="shared" si="1"/>
        <v/>
      </c>
      <c r="Q33" s="21" t="str">
        <f>IFERROR(VLOOKUP(J33,'Totaal pupillen - meisjes'!B:B,1,FALSE),"")</f>
        <v/>
      </c>
      <c r="R33" s="16"/>
      <c r="S33" s="10"/>
      <c r="T33" s="10"/>
      <c r="U33" s="10"/>
      <c r="V33" s="7"/>
      <c r="Y33" s="174" t="str">
        <f t="shared" si="2"/>
        <v/>
      </c>
      <c r="Z33" s="21" t="str">
        <f>IFERROR(VLOOKUP(S33,'Totaal miniemen - jongens'!B:B,1,FALSE),"")</f>
        <v/>
      </c>
      <c r="AA33" s="16"/>
      <c r="AB33" s="10"/>
      <c r="AC33" s="10"/>
      <c r="AD33" s="10"/>
      <c r="AE33" s="7"/>
      <c r="AF33" s="7"/>
      <c r="AG33" s="7"/>
      <c r="AH33" s="179" t="str">
        <f t="shared" si="3"/>
        <v/>
      </c>
    </row>
    <row r="34" spans="6:34" x14ac:dyDescent="0.3">
      <c r="F34" s="7"/>
      <c r="G34" s="166" t="str">
        <f t="shared" si="0"/>
        <v/>
      </c>
      <c r="H34" s="18" t="str">
        <f>IFERROR(VLOOKUP(A34,'Totaal pupillen - jongens'!B:B,1,FALSE),"")</f>
        <v/>
      </c>
      <c r="I34" s="16"/>
      <c r="J34" s="10"/>
      <c r="K34" s="10"/>
      <c r="L34" s="10"/>
      <c r="M34" s="7"/>
      <c r="N34" s="7"/>
      <c r="O34" s="7"/>
      <c r="P34" s="168" t="str">
        <f t="shared" si="1"/>
        <v/>
      </c>
      <c r="Q34" s="21" t="str">
        <f>IFERROR(VLOOKUP(J34,'Totaal pupillen - meisjes'!B:B,1,FALSE),"")</f>
        <v/>
      </c>
      <c r="R34" s="16"/>
      <c r="S34" s="10"/>
      <c r="T34" s="10"/>
      <c r="U34" s="10"/>
      <c r="V34" s="7"/>
      <c r="Y34" s="174" t="str">
        <f t="shared" si="2"/>
        <v/>
      </c>
      <c r="Z34" s="21" t="str">
        <f>IFERROR(VLOOKUP(S34,'Totaal miniemen - jongens'!B:B,1,FALSE),"")</f>
        <v/>
      </c>
      <c r="AA34" s="16"/>
      <c r="AB34" s="10"/>
      <c r="AC34" s="10"/>
      <c r="AD34" s="10"/>
      <c r="AE34" s="7"/>
      <c r="AF34" s="7"/>
      <c r="AG34" s="7"/>
      <c r="AH34" s="179" t="str">
        <f t="shared" si="3"/>
        <v/>
      </c>
    </row>
    <row r="35" spans="6:34" x14ac:dyDescent="0.3">
      <c r="F35" s="7"/>
      <c r="G35" s="166" t="str">
        <f t="shared" si="0"/>
        <v/>
      </c>
      <c r="H35" s="18" t="str">
        <f>IFERROR(VLOOKUP(A35,'Totaal pupillen - jongens'!B:B,1,FALSE),"")</f>
        <v/>
      </c>
      <c r="I35" s="16"/>
      <c r="J35" s="10"/>
      <c r="K35" s="10"/>
      <c r="L35" s="10"/>
      <c r="M35" s="7"/>
      <c r="N35" s="7"/>
      <c r="O35" s="7"/>
      <c r="P35" s="168" t="str">
        <f t="shared" si="1"/>
        <v/>
      </c>
      <c r="Q35" s="21" t="str">
        <f>IFERROR(VLOOKUP(J35,'Totaal pupillen - meisjes'!B:B,1,FALSE),"")</f>
        <v/>
      </c>
      <c r="R35" s="16"/>
      <c r="S35" s="10"/>
      <c r="T35" s="10"/>
      <c r="U35" s="10"/>
      <c r="V35" s="7"/>
      <c r="Y35" s="174" t="str">
        <f t="shared" si="2"/>
        <v/>
      </c>
      <c r="Z35" s="21" t="str">
        <f>IFERROR(VLOOKUP(S35,'Totaal miniemen - jongens'!B:B,1,FALSE),"")</f>
        <v/>
      </c>
      <c r="AA35" s="16"/>
      <c r="AB35" s="10"/>
      <c r="AC35" s="10"/>
      <c r="AD35" s="10"/>
      <c r="AE35" s="7"/>
      <c r="AF35" s="7"/>
      <c r="AG35" s="7"/>
      <c r="AH35" s="179" t="str">
        <f t="shared" si="3"/>
        <v/>
      </c>
    </row>
    <row r="36" spans="6:34" x14ac:dyDescent="0.3">
      <c r="F36" s="7"/>
      <c r="G36" s="166" t="str">
        <f t="shared" si="0"/>
        <v/>
      </c>
      <c r="H36" s="18" t="str">
        <f>IFERROR(VLOOKUP(A36,'Totaal pupillen - jongens'!B:B,1,FALSE),"")</f>
        <v/>
      </c>
      <c r="I36" s="16"/>
      <c r="J36" s="10"/>
      <c r="K36" s="10"/>
      <c r="L36" s="10"/>
      <c r="M36" s="7"/>
      <c r="N36" s="7"/>
      <c r="O36" s="7"/>
      <c r="P36" s="168" t="str">
        <f t="shared" si="1"/>
        <v/>
      </c>
      <c r="Q36" s="21" t="str">
        <f>IFERROR(VLOOKUP(J36,'Totaal pupillen - meisjes'!B:B,1,FALSE),"")</f>
        <v/>
      </c>
      <c r="R36" s="16"/>
      <c r="S36" s="10"/>
      <c r="T36" s="10"/>
      <c r="U36" s="10"/>
      <c r="V36" s="7"/>
      <c r="Y36" s="174" t="str">
        <f t="shared" si="2"/>
        <v/>
      </c>
      <c r="Z36" s="21" t="str">
        <f>IFERROR(VLOOKUP(S36,'Totaal miniemen - jongens'!B:B,1,FALSE),"")</f>
        <v/>
      </c>
      <c r="AA36" s="16"/>
      <c r="AB36" s="10"/>
      <c r="AC36" s="10"/>
      <c r="AD36" s="10"/>
      <c r="AE36" s="7"/>
      <c r="AF36" s="7"/>
      <c r="AG36" s="7"/>
      <c r="AH36" s="179" t="str">
        <f t="shared" si="3"/>
        <v/>
      </c>
    </row>
    <row r="37" spans="6:34" x14ac:dyDescent="0.3">
      <c r="F37" s="7"/>
      <c r="G37" s="166" t="str">
        <f t="shared" si="0"/>
        <v/>
      </c>
      <c r="H37" s="18" t="str">
        <f>IFERROR(VLOOKUP(A37,'Totaal pupillen - jongens'!B:B,1,FALSE),"")</f>
        <v/>
      </c>
      <c r="I37" s="16"/>
      <c r="J37" s="10"/>
      <c r="K37" s="10"/>
      <c r="L37" s="10"/>
      <c r="M37" s="7"/>
      <c r="N37" s="7"/>
      <c r="O37" s="7"/>
      <c r="P37" s="168" t="str">
        <f t="shared" si="1"/>
        <v/>
      </c>
      <c r="Q37" s="21" t="str">
        <f>IFERROR(VLOOKUP(J37,'Totaal pupillen - meisjes'!B:B,1,FALSE),"")</f>
        <v/>
      </c>
      <c r="R37" s="16"/>
      <c r="S37" s="10"/>
      <c r="T37" s="10"/>
      <c r="U37" s="10"/>
      <c r="V37" s="7"/>
      <c r="Y37" s="174" t="str">
        <f t="shared" si="2"/>
        <v/>
      </c>
      <c r="Z37" s="21" t="str">
        <f>IFERROR(VLOOKUP(S37,'Totaal miniemen - jongens'!B:B,1,FALSE),"")</f>
        <v/>
      </c>
      <c r="AA37" s="16"/>
      <c r="AB37" s="10"/>
      <c r="AC37" s="10"/>
      <c r="AD37" s="10"/>
      <c r="AE37" s="7"/>
      <c r="AF37" s="7"/>
      <c r="AG37" s="7"/>
      <c r="AH37" s="179" t="str">
        <f t="shared" si="3"/>
        <v/>
      </c>
    </row>
    <row r="38" spans="6:34" x14ac:dyDescent="0.3">
      <c r="F38" s="7"/>
      <c r="G38" s="166" t="str">
        <f t="shared" si="0"/>
        <v/>
      </c>
      <c r="H38" s="18" t="str">
        <f>IFERROR(VLOOKUP(A38,'Totaal pupillen - jongens'!B:B,1,FALSE),"")</f>
        <v/>
      </c>
      <c r="I38" s="16"/>
      <c r="J38" s="10"/>
      <c r="K38" s="10"/>
      <c r="L38" s="10"/>
      <c r="M38" s="7"/>
      <c r="N38" s="7"/>
      <c r="O38" s="7"/>
      <c r="P38" s="168" t="str">
        <f t="shared" si="1"/>
        <v/>
      </c>
      <c r="Q38" s="21" t="str">
        <f>IFERROR(VLOOKUP(J38,'Totaal pupillen - meisjes'!B:B,1,FALSE),"")</f>
        <v/>
      </c>
      <c r="R38" s="16"/>
      <c r="S38" s="10"/>
      <c r="T38" s="10"/>
      <c r="U38" s="10"/>
      <c r="V38" s="7"/>
      <c r="Y38" s="174" t="str">
        <f t="shared" si="2"/>
        <v/>
      </c>
      <c r="Z38" s="21" t="str">
        <f>IFERROR(VLOOKUP(S38,'Totaal miniemen - jongens'!B:B,1,FALSE),"")</f>
        <v/>
      </c>
      <c r="AA38" s="16"/>
      <c r="AB38" s="10"/>
      <c r="AC38" s="10"/>
      <c r="AD38" s="10"/>
      <c r="AE38" s="7"/>
      <c r="AF38" s="7"/>
      <c r="AG38" s="7"/>
      <c r="AH38" s="179" t="str">
        <f t="shared" si="3"/>
        <v/>
      </c>
    </row>
    <row r="39" spans="6:34" x14ac:dyDescent="0.3">
      <c r="F39" s="7"/>
      <c r="G39" s="166" t="str">
        <f t="shared" si="0"/>
        <v/>
      </c>
      <c r="H39" s="18" t="str">
        <f>IFERROR(VLOOKUP(A39,'Totaal pupillen - jongens'!B:B,1,FALSE),"")</f>
        <v/>
      </c>
      <c r="I39" s="16"/>
      <c r="J39" s="10"/>
      <c r="K39" s="10"/>
      <c r="L39" s="10"/>
      <c r="M39" s="7"/>
      <c r="N39" s="7"/>
      <c r="O39" s="7"/>
      <c r="P39" s="168" t="str">
        <f t="shared" si="1"/>
        <v/>
      </c>
      <c r="Q39" s="21" t="str">
        <f>IFERROR(VLOOKUP(J39,'Totaal pupillen - meisjes'!B:B,1,FALSE),"")</f>
        <v/>
      </c>
      <c r="R39" s="16"/>
      <c r="S39" s="10"/>
      <c r="T39" s="10"/>
      <c r="U39" s="10"/>
      <c r="V39" s="7"/>
      <c r="Y39" s="174" t="str">
        <f t="shared" si="2"/>
        <v/>
      </c>
      <c r="Z39" s="21" t="str">
        <f>IFERROR(VLOOKUP(S39,'Totaal miniemen - jongens'!B:B,1,FALSE),"")</f>
        <v/>
      </c>
      <c r="AA39" s="16"/>
      <c r="AB39" s="10"/>
      <c r="AC39" s="10"/>
      <c r="AD39" s="10"/>
      <c r="AE39" s="7"/>
      <c r="AF39" s="7"/>
      <c r="AG39" s="7"/>
      <c r="AH39" s="179" t="str">
        <f t="shared" si="3"/>
        <v/>
      </c>
    </row>
    <row r="40" spans="6:34" x14ac:dyDescent="0.3">
      <c r="F40" s="7"/>
      <c r="G40" s="166" t="str">
        <f t="shared" si="0"/>
        <v/>
      </c>
      <c r="H40" s="18" t="str">
        <f>IFERROR(VLOOKUP(A40,'Totaal pupillen - jongens'!B:B,1,FALSE),"")</f>
        <v/>
      </c>
      <c r="I40" s="16"/>
      <c r="J40" s="10"/>
      <c r="K40" s="10"/>
      <c r="L40" s="10"/>
      <c r="M40" s="7"/>
      <c r="N40" s="7"/>
      <c r="O40" s="7"/>
      <c r="P40" s="168" t="str">
        <f t="shared" si="1"/>
        <v/>
      </c>
      <c r="Q40" s="21" t="str">
        <f>IFERROR(VLOOKUP(J40,'Totaal pupillen - meisjes'!B:B,1,FALSE),"")</f>
        <v/>
      </c>
      <c r="R40" s="16"/>
      <c r="S40" s="10"/>
      <c r="T40" s="10"/>
      <c r="U40" s="10"/>
      <c r="V40" s="7"/>
      <c r="Y40" s="174" t="str">
        <f t="shared" si="2"/>
        <v/>
      </c>
      <c r="Z40" s="21" t="str">
        <f>IFERROR(VLOOKUP(S40,'Totaal miniemen - jongens'!B:B,1,FALSE),"")</f>
        <v/>
      </c>
      <c r="AA40" s="16"/>
      <c r="AB40" s="10"/>
      <c r="AC40" s="10"/>
      <c r="AD40" s="10"/>
      <c r="AE40" s="7"/>
      <c r="AF40" s="7"/>
      <c r="AG40" s="7"/>
      <c r="AH40" s="179" t="str">
        <f t="shared" si="3"/>
        <v/>
      </c>
    </row>
    <row r="41" spans="6:34" x14ac:dyDescent="0.3">
      <c r="F41" s="7"/>
      <c r="G41" s="166" t="str">
        <f t="shared" si="0"/>
        <v/>
      </c>
      <c r="H41" s="18" t="str">
        <f>IFERROR(VLOOKUP(A41,'Totaal pupillen - jongens'!B:B,1,FALSE),"")</f>
        <v/>
      </c>
      <c r="I41" s="16"/>
      <c r="J41" s="10"/>
      <c r="K41" s="10"/>
      <c r="L41" s="10"/>
      <c r="M41" s="7"/>
      <c r="N41" s="7"/>
      <c r="O41" s="7"/>
      <c r="P41" s="168" t="str">
        <f t="shared" si="1"/>
        <v/>
      </c>
      <c r="Q41" s="21" t="str">
        <f>IFERROR(VLOOKUP(J41,'Totaal pupillen - meisjes'!B:B,1,FALSE),"")</f>
        <v/>
      </c>
      <c r="R41" s="16"/>
      <c r="S41" s="10"/>
      <c r="T41" s="10"/>
      <c r="U41" s="10"/>
      <c r="V41" s="7"/>
      <c r="Y41" s="174" t="str">
        <f t="shared" si="2"/>
        <v/>
      </c>
      <c r="Z41" s="21" t="str">
        <f>IFERROR(VLOOKUP(S41,'Totaal miniemen - jongens'!B:B,1,FALSE),"")</f>
        <v/>
      </c>
      <c r="AA41" s="16"/>
      <c r="AB41" s="10"/>
      <c r="AC41" s="10"/>
      <c r="AD41" s="10"/>
      <c r="AE41" s="7"/>
      <c r="AF41" s="7"/>
      <c r="AG41" s="7"/>
      <c r="AH41" s="179" t="str">
        <f t="shared" si="3"/>
        <v/>
      </c>
    </row>
    <row r="42" spans="6:34" x14ac:dyDescent="0.3">
      <c r="F42" s="7"/>
      <c r="G42" s="166" t="str">
        <f t="shared" si="0"/>
        <v/>
      </c>
      <c r="H42" s="18" t="str">
        <f>IFERROR(VLOOKUP(A42,'Totaal pupillen - jongens'!B:B,1,FALSE),"")</f>
        <v/>
      </c>
      <c r="I42" s="16"/>
      <c r="J42" s="10"/>
      <c r="K42" s="10"/>
      <c r="L42" s="10"/>
      <c r="M42" s="7"/>
      <c r="N42" s="7"/>
      <c r="O42" s="7"/>
      <c r="P42" s="168" t="str">
        <f t="shared" si="1"/>
        <v/>
      </c>
      <c r="Q42" s="21" t="str">
        <f>IFERROR(VLOOKUP(J42,'Totaal pupillen - meisjes'!B:B,1,FALSE),"")</f>
        <v/>
      </c>
      <c r="R42" s="16"/>
      <c r="S42" s="10"/>
      <c r="T42" s="10"/>
      <c r="U42" s="10"/>
      <c r="V42" s="7"/>
      <c r="Y42" s="174" t="str">
        <f t="shared" si="2"/>
        <v/>
      </c>
      <c r="Z42" s="21" t="str">
        <f>IFERROR(VLOOKUP(S42,'Totaal miniemen - jongens'!B:B,1,FALSE),"")</f>
        <v/>
      </c>
      <c r="AA42" s="16"/>
      <c r="AB42" s="10"/>
      <c r="AC42" s="10"/>
      <c r="AD42" s="10"/>
      <c r="AE42" s="7"/>
      <c r="AF42" s="7"/>
      <c r="AG42" s="7"/>
      <c r="AH42" s="179" t="str">
        <f t="shared" si="3"/>
        <v/>
      </c>
    </row>
    <row r="43" spans="6:34" x14ac:dyDescent="0.3">
      <c r="F43" s="7"/>
      <c r="G43" s="166" t="str">
        <f t="shared" si="0"/>
        <v/>
      </c>
      <c r="H43" s="18" t="str">
        <f>IFERROR(VLOOKUP(A43,'Totaal pupillen - jongens'!B:B,1,FALSE),"")</f>
        <v/>
      </c>
      <c r="I43" s="16"/>
      <c r="J43" s="10"/>
      <c r="K43" s="10"/>
      <c r="L43" s="10"/>
      <c r="M43" s="7"/>
      <c r="N43" s="7"/>
      <c r="O43" s="7"/>
      <c r="P43" s="168" t="str">
        <f t="shared" si="1"/>
        <v/>
      </c>
      <c r="Q43" s="21" t="str">
        <f>IFERROR(VLOOKUP(J43,'Totaal pupillen - meisjes'!B:B,1,FALSE),"")</f>
        <v/>
      </c>
      <c r="R43" s="16"/>
      <c r="S43" s="10"/>
      <c r="T43" s="10"/>
      <c r="U43" s="10"/>
      <c r="V43" s="7"/>
      <c r="Y43" s="174" t="str">
        <f t="shared" si="2"/>
        <v/>
      </c>
      <c r="Z43" s="21" t="str">
        <f>IFERROR(VLOOKUP(S43,'Totaal miniemen - jongens'!B:B,1,FALSE),"")</f>
        <v/>
      </c>
      <c r="AA43" s="16"/>
      <c r="AB43" s="10"/>
      <c r="AC43" s="10"/>
      <c r="AD43" s="10"/>
      <c r="AE43" s="7"/>
      <c r="AF43" s="7"/>
      <c r="AG43" s="7"/>
      <c r="AH43" s="179" t="str">
        <f t="shared" si="3"/>
        <v/>
      </c>
    </row>
    <row r="44" spans="6:34" x14ac:dyDescent="0.3">
      <c r="F44" s="7"/>
      <c r="G44" s="166" t="str">
        <f t="shared" si="0"/>
        <v/>
      </c>
      <c r="H44" s="18" t="str">
        <f>IFERROR(VLOOKUP(A44,'Totaal pupillen - jongens'!B:B,1,FALSE),"")</f>
        <v/>
      </c>
      <c r="I44" s="16"/>
      <c r="J44" s="10"/>
      <c r="K44" s="10"/>
      <c r="L44" s="10"/>
      <c r="M44" s="7"/>
      <c r="N44" s="7"/>
      <c r="O44" s="7"/>
      <c r="P44" s="168" t="str">
        <f t="shared" si="1"/>
        <v/>
      </c>
      <c r="Q44" s="21" t="str">
        <f>IFERROR(VLOOKUP(J44,'Totaal pupillen - meisjes'!B:B,1,FALSE),"")</f>
        <v/>
      </c>
      <c r="R44" s="16"/>
      <c r="S44" s="10"/>
      <c r="T44" s="10"/>
      <c r="U44" s="10"/>
      <c r="V44" s="7"/>
      <c r="Y44" s="174" t="str">
        <f t="shared" si="2"/>
        <v/>
      </c>
      <c r="Z44" s="21" t="str">
        <f>IFERROR(VLOOKUP(S44,'Totaal miniemen - jongens'!B:B,1,FALSE),"")</f>
        <v/>
      </c>
      <c r="AA44" s="16"/>
      <c r="AB44" s="10"/>
      <c r="AC44" s="10"/>
      <c r="AD44" s="10"/>
      <c r="AE44" s="7"/>
      <c r="AF44" s="7"/>
      <c r="AG44" s="7"/>
      <c r="AH44" s="179" t="str">
        <f t="shared" si="3"/>
        <v/>
      </c>
    </row>
    <row r="45" spans="6:34" x14ac:dyDescent="0.3">
      <c r="F45" s="7"/>
      <c r="G45" s="166" t="str">
        <f t="shared" si="0"/>
        <v/>
      </c>
      <c r="H45" s="18" t="str">
        <f>IFERROR(VLOOKUP(A45,'Totaal pupillen - jongens'!B:B,1,FALSE),"")</f>
        <v/>
      </c>
      <c r="I45" s="16"/>
      <c r="J45" s="10"/>
      <c r="K45" s="10"/>
      <c r="L45" s="10"/>
      <c r="M45" s="7"/>
      <c r="N45" s="7"/>
      <c r="O45" s="7"/>
      <c r="P45" s="168" t="str">
        <f t="shared" si="1"/>
        <v/>
      </c>
      <c r="Q45" s="21" t="str">
        <f>IFERROR(VLOOKUP(J45,'Totaal pupillen - meisjes'!B:B,1,FALSE),"")</f>
        <v/>
      </c>
      <c r="R45" s="16"/>
      <c r="S45" s="10"/>
      <c r="T45" s="10"/>
      <c r="U45" s="10"/>
      <c r="V45" s="7"/>
      <c r="Y45" s="174" t="str">
        <f t="shared" si="2"/>
        <v/>
      </c>
      <c r="Z45" s="21" t="str">
        <f>IFERROR(VLOOKUP(S45,'Totaal miniemen - jongens'!B:B,1,FALSE),"")</f>
        <v/>
      </c>
      <c r="AA45" s="16"/>
      <c r="AB45" s="10"/>
      <c r="AC45" s="10"/>
      <c r="AD45" s="10"/>
      <c r="AE45" s="7"/>
      <c r="AF45" s="7"/>
      <c r="AG45" s="7"/>
      <c r="AH45" s="179" t="str">
        <f t="shared" si="3"/>
        <v/>
      </c>
    </row>
    <row r="46" spans="6:34" x14ac:dyDescent="0.3">
      <c r="F46" s="7"/>
      <c r="G46" s="166" t="str">
        <f t="shared" si="0"/>
        <v/>
      </c>
      <c r="H46" s="18" t="str">
        <f>IFERROR(VLOOKUP(A46,'Totaal pupillen - jongens'!B:B,1,FALSE),"")</f>
        <v/>
      </c>
      <c r="I46" s="16"/>
      <c r="J46" s="10"/>
      <c r="K46" s="10"/>
      <c r="L46" s="10"/>
      <c r="M46" s="7"/>
      <c r="N46" s="7"/>
      <c r="O46" s="7"/>
      <c r="P46" s="168" t="str">
        <f t="shared" si="1"/>
        <v/>
      </c>
      <c r="Q46" s="21" t="str">
        <f>IFERROR(VLOOKUP(J46,'Totaal pupillen - meisjes'!B:B,1,FALSE),"")</f>
        <v/>
      </c>
      <c r="R46" s="16"/>
      <c r="S46" s="10"/>
      <c r="T46" s="10"/>
      <c r="U46" s="10"/>
      <c r="V46" s="7"/>
      <c r="Y46" s="174" t="str">
        <f t="shared" si="2"/>
        <v/>
      </c>
      <c r="Z46" s="21" t="str">
        <f>IFERROR(VLOOKUP(S46,'Totaal miniemen - jongens'!B:B,1,FALSE),"")</f>
        <v/>
      </c>
      <c r="AA46" s="16"/>
      <c r="AB46" s="10"/>
      <c r="AC46" s="10"/>
      <c r="AD46" s="10"/>
      <c r="AE46" s="7"/>
      <c r="AF46" s="7"/>
      <c r="AG46" s="7"/>
      <c r="AH46" s="179" t="str">
        <f t="shared" si="3"/>
        <v/>
      </c>
    </row>
    <row r="47" spans="6:34" x14ac:dyDescent="0.3">
      <c r="F47" s="7"/>
      <c r="G47" s="166" t="str">
        <f t="shared" si="0"/>
        <v/>
      </c>
      <c r="H47" s="18" t="str">
        <f>IFERROR(VLOOKUP(A47,'Totaal pupillen - jongens'!B:B,1,FALSE),"")</f>
        <v/>
      </c>
      <c r="I47" s="16"/>
      <c r="J47" s="10"/>
      <c r="K47" s="10"/>
      <c r="L47" s="10"/>
      <c r="M47" s="7"/>
      <c r="N47" s="7"/>
      <c r="O47" s="7"/>
      <c r="P47" s="168" t="str">
        <f t="shared" si="1"/>
        <v/>
      </c>
      <c r="Q47" s="21" t="str">
        <f>IFERROR(VLOOKUP(J47,'Totaal pupillen - meisjes'!B:B,1,FALSE),"")</f>
        <v/>
      </c>
      <c r="R47" s="16"/>
      <c r="S47" s="10"/>
      <c r="T47" s="10"/>
      <c r="U47" s="10"/>
      <c r="V47" s="7"/>
      <c r="Y47" s="174" t="str">
        <f t="shared" si="2"/>
        <v/>
      </c>
      <c r="Z47" s="21" t="str">
        <f>IFERROR(VLOOKUP(S47,'Totaal miniemen - jongens'!B:B,1,FALSE),"")</f>
        <v/>
      </c>
      <c r="AA47" s="16"/>
      <c r="AB47" s="10"/>
      <c r="AC47" s="10"/>
      <c r="AD47" s="10"/>
      <c r="AE47" s="7"/>
      <c r="AF47" s="7"/>
      <c r="AG47" s="7"/>
      <c r="AH47" s="179" t="str">
        <f t="shared" si="3"/>
        <v/>
      </c>
    </row>
    <row r="48" spans="6:34" x14ac:dyDescent="0.3">
      <c r="F48" s="7"/>
      <c r="G48" s="166" t="str">
        <f t="shared" si="0"/>
        <v/>
      </c>
      <c r="H48" s="18" t="str">
        <f>IFERROR(VLOOKUP(A48,'Totaal pupillen - jongens'!B:B,1,FALSE),"")</f>
        <v/>
      </c>
      <c r="I48" s="16"/>
      <c r="J48" s="10"/>
      <c r="K48" s="10"/>
      <c r="L48" s="10"/>
      <c r="M48" s="7"/>
      <c r="N48" s="7"/>
      <c r="O48" s="7"/>
      <c r="P48" s="168" t="str">
        <f t="shared" si="1"/>
        <v/>
      </c>
      <c r="Q48" s="21" t="str">
        <f>IFERROR(VLOOKUP(J48,'Totaal pupillen - meisjes'!B:B,1,FALSE),"")</f>
        <v/>
      </c>
      <c r="R48" s="16"/>
      <c r="S48" s="10"/>
      <c r="T48" s="10"/>
      <c r="U48" s="10"/>
      <c r="V48" s="7"/>
      <c r="Y48" s="174" t="str">
        <f t="shared" si="2"/>
        <v/>
      </c>
      <c r="Z48" s="21" t="str">
        <f>IFERROR(VLOOKUP(S48,'Totaal miniemen - jongens'!B:B,1,FALSE),"")</f>
        <v/>
      </c>
      <c r="AA48" s="16"/>
      <c r="AB48" s="10"/>
      <c r="AC48" s="10"/>
      <c r="AD48" s="10"/>
      <c r="AE48" s="7"/>
      <c r="AF48" s="7"/>
      <c r="AG48" s="7"/>
      <c r="AH48" s="179" t="str">
        <f t="shared" si="3"/>
        <v/>
      </c>
    </row>
    <row r="49" spans="6:34" x14ac:dyDescent="0.3">
      <c r="F49" s="7"/>
      <c r="G49" s="166" t="str">
        <f t="shared" si="0"/>
        <v/>
      </c>
      <c r="H49" s="18" t="str">
        <f>IFERROR(VLOOKUP(A49,'Totaal pupillen - jongens'!B:B,1,FALSE),"")</f>
        <v/>
      </c>
      <c r="I49" s="16"/>
      <c r="J49" s="10"/>
      <c r="K49" s="10"/>
      <c r="L49" s="10"/>
      <c r="M49" s="7"/>
      <c r="N49" s="7"/>
      <c r="O49" s="7"/>
      <c r="P49" s="168" t="str">
        <f t="shared" si="1"/>
        <v/>
      </c>
      <c r="Q49" s="21" t="str">
        <f>IFERROR(VLOOKUP(J49,'Totaal pupillen - meisjes'!B:B,1,FALSE),"")</f>
        <v/>
      </c>
      <c r="R49" s="16"/>
      <c r="S49" s="10"/>
      <c r="T49" s="10"/>
      <c r="U49" s="10"/>
      <c r="V49" s="7"/>
      <c r="Y49" s="174" t="str">
        <f t="shared" si="2"/>
        <v/>
      </c>
      <c r="Z49" s="21" t="str">
        <f>IFERROR(VLOOKUP(S49,'Totaal miniemen - jongens'!B:B,1,FALSE),"")</f>
        <v/>
      </c>
      <c r="AA49" s="16"/>
      <c r="AB49" s="10"/>
      <c r="AC49" s="10"/>
      <c r="AD49" s="10"/>
      <c r="AE49" s="7"/>
      <c r="AF49" s="7"/>
      <c r="AG49" s="7"/>
      <c r="AH49" s="179" t="str">
        <f t="shared" si="3"/>
        <v/>
      </c>
    </row>
    <row r="50" spans="6:34" x14ac:dyDescent="0.3">
      <c r="F50" s="7"/>
      <c r="G50" s="7" t="str">
        <f t="shared" si="0"/>
        <v/>
      </c>
      <c r="H50" s="18" t="str">
        <f>IFERROR(VLOOKUP(A50,'Totaal pupillen - jongens'!B:B,1,FALSE),"")</f>
        <v/>
      </c>
      <c r="I50" s="16"/>
      <c r="J50" s="10"/>
      <c r="K50" s="10"/>
      <c r="L50" s="10"/>
      <c r="M50" s="7"/>
      <c r="N50" s="7"/>
      <c r="O50" s="7"/>
      <c r="P50" s="7" t="str">
        <f t="shared" si="1"/>
        <v/>
      </c>
      <c r="Q50" s="21" t="str">
        <f>IFERROR(VLOOKUP(J50,'Totaal pupillen - meisjes'!B:B,1,FALSE),"")</f>
        <v/>
      </c>
      <c r="R50" s="16"/>
      <c r="S50" s="10"/>
      <c r="T50" s="10"/>
      <c r="U50" s="10"/>
      <c r="V50" s="7"/>
      <c r="Y50" s="7" t="str">
        <f t="shared" si="2"/>
        <v/>
      </c>
      <c r="Z50" s="21" t="str">
        <f>IFERROR(VLOOKUP(S50,'Totaal miniemen - jongens'!B:B,1,FALSE),"")</f>
        <v/>
      </c>
      <c r="AA50" s="16"/>
      <c r="AB50" s="10"/>
      <c r="AC50" s="10"/>
      <c r="AD50" s="10"/>
      <c r="AE50" s="7"/>
      <c r="AF50" s="7"/>
      <c r="AG50" s="7"/>
      <c r="AH50" s="7" t="str">
        <f t="shared" si="3"/>
        <v/>
      </c>
    </row>
    <row r="51" spans="6:34" x14ac:dyDescent="0.3">
      <c r="F51" s="7"/>
      <c r="G51" s="7" t="str">
        <f t="shared" si="0"/>
        <v/>
      </c>
      <c r="H51" s="18" t="str">
        <f>IFERROR(VLOOKUP(A51,'Totaal pupillen - jongens'!B:B,1,FALSE),"")</f>
        <v/>
      </c>
      <c r="I51" s="16"/>
      <c r="J51" s="10"/>
      <c r="K51" s="10"/>
      <c r="L51" s="10"/>
      <c r="M51" s="7"/>
      <c r="N51" s="7"/>
      <c r="O51" s="7"/>
      <c r="P51" s="7" t="str">
        <f t="shared" si="1"/>
        <v/>
      </c>
      <c r="Q51" s="21" t="str">
        <f>IFERROR(VLOOKUP(J51,'Totaal pupillen - meisjes'!B:B,1,FALSE),"")</f>
        <v/>
      </c>
      <c r="R51" s="16"/>
      <c r="S51" s="10"/>
      <c r="T51" s="10"/>
      <c r="U51" s="10"/>
      <c r="V51" s="7"/>
      <c r="Y51" s="7" t="str">
        <f t="shared" si="2"/>
        <v/>
      </c>
      <c r="Z51" s="21" t="str">
        <f>IFERROR(VLOOKUP(S51,'Totaal miniemen - jongens'!B:B,1,FALSE),"")</f>
        <v/>
      </c>
      <c r="AA51" s="16"/>
      <c r="AB51" s="10"/>
      <c r="AC51" s="10"/>
      <c r="AD51" s="10"/>
      <c r="AE51" s="7"/>
      <c r="AF51" s="7"/>
      <c r="AG51" s="7"/>
      <c r="AH51" s="7" t="str">
        <f t="shared" si="3"/>
        <v/>
      </c>
    </row>
    <row r="52" spans="6:34" x14ac:dyDescent="0.3">
      <c r="F52" s="7"/>
      <c r="G52" s="7" t="str">
        <f t="shared" si="0"/>
        <v/>
      </c>
      <c r="H52" s="18" t="str">
        <f>IFERROR(VLOOKUP(A52,'Totaal pupillen - jongens'!B:B,1,FALSE),"")</f>
        <v/>
      </c>
      <c r="I52" s="16"/>
      <c r="J52" s="10"/>
      <c r="K52" s="10"/>
      <c r="L52" s="10"/>
      <c r="M52" s="7"/>
      <c r="N52" s="7"/>
      <c r="O52" s="7"/>
      <c r="P52" s="7" t="str">
        <f t="shared" si="1"/>
        <v/>
      </c>
      <c r="Q52" s="21" t="str">
        <f>IFERROR(VLOOKUP(J52,'Totaal pupillen - meisjes'!B:B,1,FALSE),"")</f>
        <v/>
      </c>
      <c r="R52" s="16"/>
      <c r="S52" s="10"/>
      <c r="T52" s="10"/>
      <c r="U52" s="10"/>
      <c r="V52" s="7"/>
      <c r="Y52" s="7" t="str">
        <f t="shared" si="2"/>
        <v/>
      </c>
      <c r="Z52" s="21" t="str">
        <f>IFERROR(VLOOKUP(S52,'Totaal miniemen - jongens'!B:B,1,FALSE),"")</f>
        <v/>
      </c>
      <c r="AA52" s="16"/>
      <c r="AB52" s="10"/>
      <c r="AC52" s="10"/>
      <c r="AD52" s="10"/>
      <c r="AE52" s="7"/>
      <c r="AF52" s="7"/>
      <c r="AG52" s="7"/>
      <c r="AH52" s="7" t="str">
        <f t="shared" si="3"/>
        <v/>
      </c>
    </row>
    <row r="53" spans="6:34" x14ac:dyDescent="0.3">
      <c r="F53" s="7"/>
      <c r="G53" s="7" t="str">
        <f t="shared" si="0"/>
        <v/>
      </c>
      <c r="H53" s="18" t="str">
        <f>IFERROR(VLOOKUP(A53,'Totaal pupillen - jongens'!B:B,1,FALSE),"")</f>
        <v/>
      </c>
      <c r="I53" s="16"/>
      <c r="J53" s="10"/>
      <c r="K53" s="10"/>
      <c r="L53" s="10"/>
      <c r="M53" s="7"/>
      <c r="N53" s="7"/>
      <c r="O53" s="7"/>
      <c r="P53" s="7" t="str">
        <f t="shared" si="1"/>
        <v/>
      </c>
      <c r="Q53" s="21" t="str">
        <f>IFERROR(VLOOKUP(J53,'Totaal pupillen - meisjes'!B:B,1,FALSE),"")</f>
        <v/>
      </c>
      <c r="R53" s="16"/>
      <c r="S53" s="10"/>
      <c r="T53" s="10"/>
      <c r="U53" s="10"/>
      <c r="V53" s="7"/>
      <c r="Y53" s="7" t="str">
        <f t="shared" si="2"/>
        <v/>
      </c>
      <c r="Z53" s="21" t="str">
        <f>IFERROR(VLOOKUP(S53,'Totaal miniemen - jongens'!B:B,1,FALSE),"")</f>
        <v/>
      </c>
      <c r="AA53" s="16"/>
      <c r="AB53" s="10"/>
      <c r="AC53" s="10"/>
      <c r="AD53" s="10"/>
      <c r="AE53" s="7"/>
      <c r="AF53" s="7"/>
      <c r="AG53" s="7"/>
      <c r="AH53" s="7" t="str">
        <f t="shared" si="3"/>
        <v/>
      </c>
    </row>
    <row r="54" spans="6:34" x14ac:dyDescent="0.3">
      <c r="F54" s="7"/>
      <c r="G54" s="7" t="str">
        <f t="shared" si="0"/>
        <v/>
      </c>
      <c r="H54" s="18" t="str">
        <f>IFERROR(VLOOKUP(A54,'Totaal pupillen - jongens'!B:B,1,FALSE),"")</f>
        <v/>
      </c>
      <c r="I54" s="16"/>
      <c r="J54" s="10"/>
      <c r="K54" s="10"/>
      <c r="L54" s="10"/>
      <c r="M54" s="7"/>
      <c r="N54" s="7"/>
      <c r="O54" s="7"/>
      <c r="P54" s="7" t="str">
        <f t="shared" si="1"/>
        <v/>
      </c>
      <c r="Q54" s="21" t="str">
        <f>IFERROR(VLOOKUP(J54,'Totaal pupillen - meisjes'!B:B,1,FALSE),"")</f>
        <v/>
      </c>
      <c r="R54" s="16"/>
      <c r="S54" s="10"/>
      <c r="T54" s="10"/>
      <c r="U54" s="10"/>
      <c r="V54" s="7"/>
      <c r="Y54" s="7" t="str">
        <f t="shared" si="2"/>
        <v/>
      </c>
      <c r="Z54" s="21" t="str">
        <f>IFERROR(VLOOKUP(S54,'Totaal miniemen - jongens'!B:B,1,FALSE),"")</f>
        <v/>
      </c>
      <c r="AA54" s="16"/>
      <c r="AB54" s="10"/>
      <c r="AC54" s="10"/>
      <c r="AD54" s="10"/>
      <c r="AE54" s="7"/>
      <c r="AF54" s="7"/>
      <c r="AG54" s="7"/>
      <c r="AH54" s="7" t="str">
        <f t="shared" si="3"/>
        <v/>
      </c>
    </row>
    <row r="55" spans="6:34" x14ac:dyDescent="0.3">
      <c r="F55" s="7"/>
      <c r="G55" s="7" t="str">
        <f t="shared" si="0"/>
        <v/>
      </c>
      <c r="H55" s="18" t="str">
        <f>IFERROR(VLOOKUP(A55,'Totaal pupillen - jongens'!B:B,1,FALSE),"")</f>
        <v/>
      </c>
      <c r="I55" s="16"/>
      <c r="J55" s="10"/>
      <c r="K55" s="10"/>
      <c r="L55" s="10"/>
      <c r="M55" s="7"/>
      <c r="N55" s="7"/>
      <c r="O55" s="7"/>
      <c r="P55" s="7" t="str">
        <f t="shared" si="1"/>
        <v/>
      </c>
      <c r="Q55" s="21" t="str">
        <f>IFERROR(VLOOKUP(J55,'Totaal pupillen - meisjes'!B:B,1,FALSE),"")</f>
        <v/>
      </c>
      <c r="R55" s="16"/>
      <c r="S55" s="10"/>
      <c r="T55" s="10"/>
      <c r="U55" s="10"/>
      <c r="V55" s="7"/>
      <c r="Y55" s="7" t="str">
        <f t="shared" si="2"/>
        <v/>
      </c>
      <c r="Z55" s="21" t="str">
        <f>IFERROR(VLOOKUP(S55,'Totaal miniemen - jongens'!B:B,1,FALSE),"")</f>
        <v/>
      </c>
      <c r="AA55" s="16"/>
      <c r="AB55" s="10"/>
      <c r="AC55" s="10"/>
      <c r="AD55" s="10"/>
      <c r="AE55" s="7"/>
      <c r="AF55" s="7"/>
      <c r="AG55" s="7"/>
      <c r="AH55" s="7" t="str">
        <f t="shared" si="3"/>
        <v/>
      </c>
    </row>
    <row r="56" spans="6:34" x14ac:dyDescent="0.3">
      <c r="F56" s="7"/>
      <c r="G56" s="7" t="str">
        <f t="shared" si="0"/>
        <v/>
      </c>
      <c r="H56" s="18" t="str">
        <f>IFERROR(VLOOKUP(A56,'Totaal pupillen - jongens'!B:B,1,FALSE),"")</f>
        <v/>
      </c>
      <c r="I56" s="16"/>
      <c r="J56" s="10"/>
      <c r="K56" s="10"/>
      <c r="L56" s="10"/>
      <c r="M56" s="7"/>
      <c r="N56" s="7"/>
      <c r="O56" s="7"/>
      <c r="P56" s="7" t="str">
        <f t="shared" si="1"/>
        <v/>
      </c>
      <c r="Q56" s="21" t="str">
        <f>IFERROR(VLOOKUP(J56,'Totaal pupillen - meisjes'!B:B,1,FALSE),"")</f>
        <v/>
      </c>
      <c r="R56" s="16"/>
      <c r="S56" s="10"/>
      <c r="T56" s="10"/>
      <c r="U56" s="10"/>
      <c r="V56" s="7"/>
      <c r="Y56" s="7" t="str">
        <f t="shared" si="2"/>
        <v/>
      </c>
      <c r="Z56" s="21" t="str">
        <f>IFERROR(VLOOKUP(S56,'Totaal miniemen - jongens'!B:B,1,FALSE),"")</f>
        <v/>
      </c>
      <c r="AA56" s="16"/>
      <c r="AB56" s="10"/>
      <c r="AC56" s="10"/>
      <c r="AD56" s="10"/>
      <c r="AE56" s="7"/>
      <c r="AF56" s="7"/>
      <c r="AG56" s="7"/>
      <c r="AH56" s="7" t="str">
        <f t="shared" si="3"/>
        <v/>
      </c>
    </row>
    <row r="57" spans="6:34" x14ac:dyDescent="0.3">
      <c r="F57" s="7"/>
      <c r="G57" s="7" t="str">
        <f t="shared" si="0"/>
        <v/>
      </c>
      <c r="H57" s="18" t="str">
        <f>IFERROR(VLOOKUP(A57,'Totaal pupillen - jongens'!B:B,1,FALSE),"")</f>
        <v/>
      </c>
      <c r="I57" s="16"/>
      <c r="J57" s="10"/>
      <c r="K57" s="10"/>
      <c r="L57" s="10"/>
      <c r="M57" s="7"/>
      <c r="N57" s="7"/>
      <c r="O57" s="7"/>
      <c r="P57" s="7" t="str">
        <f t="shared" si="1"/>
        <v/>
      </c>
      <c r="Q57" s="21" t="str">
        <f>IFERROR(VLOOKUP(J57,'Totaal pupillen - meisjes'!B:B,1,FALSE),"")</f>
        <v/>
      </c>
      <c r="R57" s="16"/>
      <c r="S57" s="10"/>
      <c r="T57" s="10"/>
      <c r="U57" s="10"/>
      <c r="V57" s="7"/>
      <c r="Y57" s="7" t="str">
        <f t="shared" si="2"/>
        <v/>
      </c>
      <c r="Z57" s="21" t="str">
        <f>IFERROR(VLOOKUP(S57,'Totaal miniemen - jongens'!B:B,1,FALSE),"")</f>
        <v/>
      </c>
      <c r="AA57" s="16"/>
      <c r="AB57" s="10"/>
      <c r="AC57" s="10"/>
      <c r="AD57" s="10"/>
      <c r="AE57" s="7"/>
      <c r="AF57" s="7"/>
      <c r="AG57" s="7"/>
      <c r="AH57" s="7" t="str">
        <f t="shared" si="3"/>
        <v/>
      </c>
    </row>
    <row r="58" spans="6:34" x14ac:dyDescent="0.3">
      <c r="F58" s="7"/>
      <c r="G58" s="7" t="str">
        <f t="shared" si="0"/>
        <v/>
      </c>
      <c r="H58" s="18" t="str">
        <f>IFERROR(VLOOKUP(A58,'Totaal pupillen - jongens'!B:B,1,FALSE),"")</f>
        <v/>
      </c>
      <c r="I58" s="16"/>
      <c r="J58" s="10"/>
      <c r="K58" s="10"/>
      <c r="L58" s="10"/>
      <c r="M58" s="7"/>
      <c r="N58" s="7"/>
      <c r="O58" s="7"/>
      <c r="P58" s="7" t="str">
        <f t="shared" si="1"/>
        <v/>
      </c>
      <c r="Q58" s="21" t="str">
        <f>IFERROR(VLOOKUP(J58,'Totaal pupillen - meisjes'!B:B,1,FALSE),"")</f>
        <v/>
      </c>
      <c r="R58" s="16"/>
      <c r="S58" s="10"/>
      <c r="T58" s="10"/>
      <c r="U58" s="10"/>
      <c r="V58" s="7"/>
      <c r="Y58" s="7" t="str">
        <f t="shared" si="2"/>
        <v/>
      </c>
      <c r="Z58" s="21" t="str">
        <f>IFERROR(VLOOKUP(S58,'Totaal miniemen - jongens'!B:B,1,FALSE),"")</f>
        <v/>
      </c>
      <c r="AA58" s="16"/>
      <c r="AB58" s="10"/>
      <c r="AC58" s="10"/>
      <c r="AD58" s="10"/>
      <c r="AE58" s="7"/>
      <c r="AF58" s="7"/>
      <c r="AG58" s="7"/>
      <c r="AH58" s="7" t="str">
        <f t="shared" si="3"/>
        <v/>
      </c>
    </row>
    <row r="59" spans="6:34" x14ac:dyDescent="0.3">
      <c r="F59" s="7"/>
      <c r="G59" s="7" t="str">
        <f t="shared" si="0"/>
        <v/>
      </c>
      <c r="H59" s="18" t="str">
        <f>IFERROR(VLOOKUP(A59,'Totaal pupillen - jongens'!B:B,1,FALSE),"")</f>
        <v/>
      </c>
      <c r="I59" s="16"/>
      <c r="J59" s="10"/>
      <c r="K59" s="10"/>
      <c r="L59" s="10"/>
      <c r="M59" s="7"/>
      <c r="N59" s="7"/>
      <c r="O59" s="7"/>
      <c r="P59" s="7" t="str">
        <f t="shared" si="1"/>
        <v/>
      </c>
      <c r="Q59" s="21" t="str">
        <f>IFERROR(VLOOKUP(J59,'Totaal pupillen - meisjes'!B:B,1,FALSE),"")</f>
        <v/>
      </c>
      <c r="R59" s="16"/>
      <c r="S59" s="10"/>
      <c r="T59" s="10"/>
      <c r="U59" s="10"/>
      <c r="V59" s="7"/>
      <c r="Y59" s="7" t="str">
        <f t="shared" si="2"/>
        <v/>
      </c>
      <c r="Z59" s="21" t="str">
        <f>IFERROR(VLOOKUP(S59,'Totaal miniemen - jongens'!B:B,1,FALSE),"")</f>
        <v/>
      </c>
      <c r="AA59" s="16"/>
      <c r="AB59" s="10"/>
      <c r="AC59" s="10"/>
      <c r="AD59" s="10"/>
      <c r="AE59" s="7"/>
      <c r="AF59" s="7"/>
      <c r="AG59" s="7"/>
      <c r="AH59" s="7" t="str">
        <f t="shared" si="3"/>
        <v/>
      </c>
    </row>
    <row r="60" spans="6:34" x14ac:dyDescent="0.3">
      <c r="F60" s="7"/>
      <c r="G60" s="7" t="str">
        <f t="shared" si="0"/>
        <v/>
      </c>
      <c r="H60" s="18" t="str">
        <f>IFERROR(VLOOKUP(A60,'Totaal pupillen - jongens'!B:B,1,FALSE),"")</f>
        <v/>
      </c>
      <c r="I60" s="16"/>
      <c r="J60" s="10"/>
      <c r="K60" s="10"/>
      <c r="L60" s="10"/>
      <c r="M60" s="7"/>
      <c r="N60" s="7"/>
      <c r="O60" s="7"/>
      <c r="P60" s="7" t="str">
        <f t="shared" si="1"/>
        <v/>
      </c>
      <c r="Q60" s="21" t="str">
        <f>IFERROR(VLOOKUP(J60,'Totaal pupillen - meisjes'!B:B,1,FALSE),"")</f>
        <v/>
      </c>
      <c r="R60" s="16"/>
      <c r="S60" s="10"/>
      <c r="T60" s="10"/>
      <c r="U60" s="10"/>
      <c r="V60" s="7"/>
      <c r="Y60" s="7" t="str">
        <f t="shared" si="2"/>
        <v/>
      </c>
      <c r="Z60" s="21" t="str">
        <f>IFERROR(VLOOKUP(S60,'Totaal miniemen - jongens'!B:B,1,FALSE),"")</f>
        <v/>
      </c>
      <c r="AA60" s="16"/>
      <c r="AB60" s="10"/>
      <c r="AC60" s="10"/>
      <c r="AD60" s="10"/>
      <c r="AE60" s="7"/>
      <c r="AF60" s="7"/>
      <c r="AG60" s="7"/>
      <c r="AH60" s="7" t="str">
        <f t="shared" si="3"/>
        <v/>
      </c>
    </row>
    <row r="61" spans="6:34" x14ac:dyDescent="0.3">
      <c r="F61" s="7"/>
      <c r="G61" s="7" t="str">
        <f t="shared" si="0"/>
        <v/>
      </c>
      <c r="H61" s="18" t="str">
        <f>IFERROR(VLOOKUP(A61,'Totaal pupillen - jongens'!B:B,1,FALSE),"")</f>
        <v/>
      </c>
      <c r="I61" s="16"/>
      <c r="J61" s="10"/>
      <c r="K61" s="10"/>
      <c r="L61" s="10"/>
      <c r="M61" s="7"/>
      <c r="N61" s="7"/>
      <c r="O61" s="7"/>
      <c r="P61" s="7" t="str">
        <f t="shared" si="1"/>
        <v/>
      </c>
      <c r="Q61" s="21" t="str">
        <f>IFERROR(VLOOKUP(J61,'Totaal pupillen - meisjes'!B:B,1,FALSE),"")</f>
        <v/>
      </c>
      <c r="R61" s="16"/>
      <c r="S61" s="10"/>
      <c r="T61" s="10"/>
      <c r="U61" s="10"/>
      <c r="V61" s="7"/>
      <c r="Y61" s="7" t="str">
        <f t="shared" si="2"/>
        <v/>
      </c>
      <c r="Z61" s="21" t="str">
        <f>IFERROR(VLOOKUP(S61,'Totaal miniemen - jongens'!B:B,1,FALSE),"")</f>
        <v/>
      </c>
      <c r="AA61" s="16"/>
      <c r="AB61" s="10"/>
      <c r="AC61" s="10"/>
      <c r="AD61" s="10"/>
      <c r="AE61" s="7"/>
      <c r="AF61" s="7"/>
      <c r="AG61" s="7"/>
      <c r="AH61" s="7" t="str">
        <f t="shared" si="3"/>
        <v/>
      </c>
    </row>
    <row r="62" spans="6:34" x14ac:dyDescent="0.3">
      <c r="F62" s="7"/>
      <c r="G62" s="7" t="str">
        <f t="shared" si="0"/>
        <v/>
      </c>
      <c r="H62" s="18" t="str">
        <f>IFERROR(VLOOKUP(A62,'Totaal pupillen - jongens'!B:B,1,FALSE),"")</f>
        <v/>
      </c>
      <c r="I62" s="16"/>
      <c r="J62" s="10"/>
      <c r="K62" s="10"/>
      <c r="L62" s="10"/>
      <c r="M62" s="7"/>
      <c r="N62" s="7"/>
      <c r="O62" s="7"/>
      <c r="P62" s="7" t="str">
        <f t="shared" si="1"/>
        <v/>
      </c>
      <c r="Q62" s="21" t="str">
        <f>IFERROR(VLOOKUP(J62,'Totaal pupillen - meisjes'!B:B,1,FALSE),"")</f>
        <v/>
      </c>
      <c r="R62" s="16"/>
      <c r="S62" s="10"/>
      <c r="T62" s="10"/>
      <c r="U62" s="10"/>
      <c r="V62" s="7"/>
      <c r="Y62" s="7" t="str">
        <f t="shared" si="2"/>
        <v/>
      </c>
      <c r="Z62" s="21" t="str">
        <f>IFERROR(VLOOKUP(S62,'Totaal miniemen - jongens'!B:B,1,FALSE),"")</f>
        <v/>
      </c>
      <c r="AA62" s="16"/>
      <c r="AB62" s="10"/>
      <c r="AC62" s="10"/>
      <c r="AD62" s="10"/>
      <c r="AE62" s="7"/>
      <c r="AF62" s="7"/>
      <c r="AG62" s="7"/>
      <c r="AH62" s="7" t="str">
        <f t="shared" si="3"/>
        <v/>
      </c>
    </row>
    <row r="63" spans="6:34" x14ac:dyDescent="0.3">
      <c r="F63" s="7"/>
      <c r="G63" s="7" t="str">
        <f t="shared" si="0"/>
        <v/>
      </c>
      <c r="H63" s="18" t="str">
        <f>IFERROR(VLOOKUP(A63,'Totaal pupillen - jongens'!B:B,1,FALSE),"")</f>
        <v/>
      </c>
      <c r="I63" s="16"/>
      <c r="J63" s="10"/>
      <c r="K63" s="10"/>
      <c r="L63" s="10"/>
      <c r="M63" s="7"/>
      <c r="N63" s="7"/>
      <c r="O63" s="7"/>
      <c r="P63" s="7" t="str">
        <f t="shared" si="1"/>
        <v/>
      </c>
      <c r="Q63" s="21" t="str">
        <f>IFERROR(VLOOKUP(J63,'Totaal pupillen - meisjes'!B:B,1,FALSE),"")</f>
        <v/>
      </c>
      <c r="R63" s="16"/>
      <c r="S63" s="10"/>
      <c r="T63" s="10"/>
      <c r="U63" s="10"/>
      <c r="V63" s="7"/>
      <c r="Y63" s="7" t="str">
        <f t="shared" si="2"/>
        <v/>
      </c>
      <c r="Z63" s="21" t="str">
        <f>IFERROR(VLOOKUP(S63,'Totaal miniemen - jongens'!B:B,1,FALSE),"")</f>
        <v/>
      </c>
      <c r="AA63" s="16"/>
      <c r="AB63" s="10"/>
      <c r="AC63" s="10"/>
      <c r="AD63" s="10"/>
      <c r="AE63" s="7"/>
      <c r="AF63" s="7"/>
      <c r="AG63" s="7"/>
      <c r="AH63" s="7" t="str">
        <f t="shared" si="3"/>
        <v/>
      </c>
    </row>
    <row r="64" spans="6:34" x14ac:dyDescent="0.3">
      <c r="F64" s="7"/>
      <c r="G64" s="7" t="str">
        <f t="shared" si="0"/>
        <v/>
      </c>
      <c r="H64" s="18" t="str">
        <f>IFERROR(VLOOKUP(A64,'Totaal pupillen - jongens'!B:B,1,FALSE),"")</f>
        <v/>
      </c>
      <c r="I64" s="16"/>
      <c r="J64" s="10"/>
      <c r="K64" s="10"/>
      <c r="L64" s="10"/>
      <c r="M64" s="7"/>
      <c r="N64" s="7"/>
      <c r="O64" s="7"/>
      <c r="P64" s="7" t="str">
        <f t="shared" si="1"/>
        <v/>
      </c>
      <c r="Q64" s="21" t="str">
        <f>IFERROR(VLOOKUP(J64,'Totaal pupillen - meisjes'!B:B,1,FALSE),"")</f>
        <v/>
      </c>
      <c r="R64" s="16"/>
      <c r="S64" s="10"/>
      <c r="T64" s="10"/>
      <c r="U64" s="10"/>
      <c r="V64" s="7"/>
      <c r="Y64" s="7" t="str">
        <f t="shared" si="2"/>
        <v/>
      </c>
      <c r="Z64" s="21" t="str">
        <f>IFERROR(VLOOKUP(S64,'Totaal miniemen - jongens'!B:B,1,FALSE),"")</f>
        <v/>
      </c>
      <c r="AA64" s="16"/>
      <c r="AB64" s="10"/>
      <c r="AC64" s="10"/>
      <c r="AD64" s="10"/>
      <c r="AE64" s="7"/>
      <c r="AF64" s="7"/>
      <c r="AG64" s="7"/>
      <c r="AH64" s="7" t="str">
        <f t="shared" si="3"/>
        <v/>
      </c>
    </row>
    <row r="65" spans="6:34" x14ac:dyDescent="0.3">
      <c r="F65" s="7"/>
      <c r="G65" s="7" t="str">
        <f t="shared" si="0"/>
        <v/>
      </c>
      <c r="H65" s="18" t="str">
        <f>IFERROR(VLOOKUP(A65,'Totaal pupillen - jongens'!B:B,1,FALSE),"")</f>
        <v/>
      </c>
      <c r="I65" s="16"/>
      <c r="J65" s="10"/>
      <c r="K65" s="10"/>
      <c r="L65" s="10"/>
      <c r="M65" s="7"/>
      <c r="N65" s="7"/>
      <c r="O65" s="7"/>
      <c r="P65" s="7" t="str">
        <f t="shared" si="1"/>
        <v/>
      </c>
      <c r="Q65" s="21" t="str">
        <f>IFERROR(VLOOKUP(J65,'Totaal pupillen - meisjes'!B:B,1,FALSE),"")</f>
        <v/>
      </c>
      <c r="R65" s="16"/>
      <c r="S65" s="10"/>
      <c r="T65" s="10"/>
      <c r="U65" s="10"/>
      <c r="V65" s="7"/>
      <c r="Y65" s="7" t="str">
        <f t="shared" si="2"/>
        <v/>
      </c>
      <c r="Z65" s="21" t="str">
        <f>IFERROR(VLOOKUP(S65,'Totaal miniemen - jongens'!B:B,1,FALSE),"")</f>
        <v/>
      </c>
      <c r="AA65" s="16"/>
      <c r="AB65" s="10"/>
      <c r="AC65" s="10"/>
      <c r="AD65" s="10"/>
      <c r="AE65" s="7"/>
      <c r="AF65" s="7"/>
      <c r="AG65" s="7"/>
      <c r="AH65" s="7" t="str">
        <f t="shared" si="3"/>
        <v/>
      </c>
    </row>
    <row r="66" spans="6:34" x14ac:dyDescent="0.3">
      <c r="F66" s="7"/>
      <c r="G66" s="7" t="str">
        <f t="shared" si="0"/>
        <v/>
      </c>
      <c r="H66" s="18" t="str">
        <f>IFERROR(VLOOKUP(A66,'Totaal pupillen - jongens'!B:B,1,FALSE),"")</f>
        <v/>
      </c>
      <c r="I66" s="16"/>
      <c r="J66" s="10"/>
      <c r="K66" s="10"/>
      <c r="L66" s="10"/>
      <c r="M66" s="7"/>
      <c r="N66" s="7"/>
      <c r="O66" s="7"/>
      <c r="P66" s="7" t="str">
        <f t="shared" si="1"/>
        <v/>
      </c>
      <c r="Q66" s="21" t="str">
        <f>IFERROR(VLOOKUP(J66,'Totaal pupillen - meisjes'!B:B,1,FALSE),"")</f>
        <v/>
      </c>
      <c r="R66" s="16"/>
      <c r="S66" s="10"/>
      <c r="T66" s="10"/>
      <c r="U66" s="10"/>
      <c r="V66" s="7"/>
      <c r="Y66" s="7" t="str">
        <f t="shared" si="2"/>
        <v/>
      </c>
      <c r="Z66" s="21" t="str">
        <f>IFERROR(VLOOKUP(S66,'Totaal miniemen - jongens'!B:B,1,FALSE),"")</f>
        <v/>
      </c>
      <c r="AA66" s="16"/>
      <c r="AB66" s="10"/>
      <c r="AC66" s="10"/>
      <c r="AD66" s="10"/>
      <c r="AE66" s="7"/>
      <c r="AF66" s="7"/>
      <c r="AG66" s="7"/>
      <c r="AH66" s="7" t="str">
        <f t="shared" si="3"/>
        <v/>
      </c>
    </row>
    <row r="67" spans="6:34" x14ac:dyDescent="0.3">
      <c r="F67" s="7"/>
      <c r="G67" s="7" t="str">
        <f t="shared" si="0"/>
        <v/>
      </c>
      <c r="H67" s="18" t="str">
        <f>IFERROR(VLOOKUP(A67,'Totaal pupillen - jongens'!B:B,1,FALSE),"")</f>
        <v/>
      </c>
      <c r="I67" s="16"/>
      <c r="J67" s="10"/>
      <c r="K67" s="10"/>
      <c r="L67" s="10"/>
      <c r="M67" s="7"/>
      <c r="N67" s="7"/>
      <c r="O67" s="7"/>
      <c r="P67" s="7" t="str">
        <f t="shared" si="1"/>
        <v/>
      </c>
      <c r="Q67" s="21" t="str">
        <f>IFERROR(VLOOKUP(J67,'Totaal pupillen - meisjes'!B:B,1,FALSE),"")</f>
        <v/>
      </c>
      <c r="R67" s="16"/>
      <c r="S67" s="10"/>
      <c r="T67" s="10"/>
      <c r="U67" s="10"/>
      <c r="V67" s="7"/>
      <c r="Y67" s="7" t="str">
        <f t="shared" si="2"/>
        <v/>
      </c>
      <c r="Z67" s="21" t="str">
        <f>IFERROR(VLOOKUP(S67,'Totaal miniemen - jongens'!B:B,1,FALSE),"")</f>
        <v/>
      </c>
      <c r="AA67" s="16"/>
      <c r="AB67" s="10"/>
      <c r="AC67" s="10"/>
      <c r="AD67" s="10"/>
      <c r="AE67" s="7"/>
      <c r="AF67" s="7"/>
      <c r="AG67" s="7"/>
      <c r="AH67" s="7" t="str">
        <f t="shared" si="3"/>
        <v/>
      </c>
    </row>
    <row r="68" spans="6:34" x14ac:dyDescent="0.3">
      <c r="F68" s="7"/>
      <c r="G68" s="7" t="str">
        <f t="shared" ref="G68:G131" si="4">IF(SUM(D68:F68)&gt;0,SUM(D68:F68),"")</f>
        <v/>
      </c>
      <c r="H68" s="18" t="str">
        <f>IFERROR(VLOOKUP(A68,'Totaal pupillen - jongens'!B:B,1,FALSE),"")</f>
        <v/>
      </c>
      <c r="I68" s="16"/>
      <c r="J68" s="10"/>
      <c r="K68" s="10"/>
      <c r="L68" s="10"/>
      <c r="M68" s="7"/>
      <c r="N68" s="7"/>
      <c r="O68" s="7"/>
      <c r="P68" s="7" t="str">
        <f t="shared" ref="P68:P131" si="5">IF(SUM(M68:O68)&gt;0,SUM(M68:O68),"")</f>
        <v/>
      </c>
      <c r="Q68" s="21" t="str">
        <f>IFERROR(VLOOKUP(J68,'Totaal pupillen - meisjes'!B:B,1,FALSE),"")</f>
        <v/>
      </c>
      <c r="R68" s="16"/>
      <c r="S68" s="10"/>
      <c r="T68" s="10"/>
      <c r="U68" s="10"/>
      <c r="V68" s="7"/>
      <c r="Y68" s="7" t="str">
        <f t="shared" ref="Y68:Y131" si="6">IF(SUM(V68:X68)&gt;0,SUM(V68:X68),"")</f>
        <v/>
      </c>
      <c r="Z68" s="21" t="str">
        <f>IFERROR(VLOOKUP(S68,'Totaal miniemen - jongens'!B:B,1,FALSE),"")</f>
        <v/>
      </c>
      <c r="AA68" s="16"/>
      <c r="AB68" s="10"/>
      <c r="AC68" s="10"/>
      <c r="AD68" s="10"/>
      <c r="AE68" s="7"/>
      <c r="AF68" s="7"/>
      <c r="AG68" s="7"/>
      <c r="AH68" s="7" t="str">
        <f t="shared" ref="AH68:AH131" si="7">IF(SUM(AE68:AG68)&gt;0,SUM(AE68:AG68),"")</f>
        <v/>
      </c>
    </row>
    <row r="69" spans="6:34" x14ac:dyDescent="0.3">
      <c r="F69" s="7"/>
      <c r="G69" s="7" t="str">
        <f t="shared" si="4"/>
        <v/>
      </c>
      <c r="H69" s="18" t="str">
        <f>IFERROR(VLOOKUP(A69,'Totaal pupillen - jongens'!B:B,1,FALSE),"")</f>
        <v/>
      </c>
      <c r="I69" s="16"/>
      <c r="J69" s="10"/>
      <c r="K69" s="10"/>
      <c r="L69" s="10"/>
      <c r="M69" s="7"/>
      <c r="N69" s="7"/>
      <c r="O69" s="7"/>
      <c r="P69" s="7" t="str">
        <f t="shared" si="5"/>
        <v/>
      </c>
      <c r="Q69" s="21" t="str">
        <f>IFERROR(VLOOKUP(J69,'Totaal pupillen - meisjes'!B:B,1,FALSE),"")</f>
        <v/>
      </c>
      <c r="R69" s="16"/>
      <c r="S69" s="10"/>
      <c r="T69" s="10"/>
      <c r="U69" s="10"/>
      <c r="V69" s="7"/>
      <c r="Y69" s="7" t="str">
        <f t="shared" si="6"/>
        <v/>
      </c>
      <c r="Z69" s="21" t="str">
        <f>IFERROR(VLOOKUP(S69,'Totaal miniemen - jongens'!B:B,1,FALSE),"")</f>
        <v/>
      </c>
      <c r="AA69" s="16"/>
      <c r="AB69" s="10"/>
      <c r="AC69" s="10"/>
      <c r="AD69" s="10"/>
      <c r="AE69" s="7"/>
      <c r="AF69" s="7"/>
      <c r="AG69" s="7"/>
      <c r="AH69" s="7" t="str">
        <f t="shared" si="7"/>
        <v/>
      </c>
    </row>
    <row r="70" spans="6:34" x14ac:dyDescent="0.3">
      <c r="F70" s="7"/>
      <c r="G70" s="7" t="str">
        <f t="shared" si="4"/>
        <v/>
      </c>
      <c r="H70" s="18" t="str">
        <f>IFERROR(VLOOKUP(A70,'Totaal pupillen - jongens'!B:B,1,FALSE),"")</f>
        <v/>
      </c>
      <c r="I70" s="16"/>
      <c r="J70" s="10"/>
      <c r="K70" s="10"/>
      <c r="L70" s="10"/>
      <c r="M70" s="7"/>
      <c r="N70" s="7"/>
      <c r="O70" s="7"/>
      <c r="P70" s="7" t="str">
        <f t="shared" si="5"/>
        <v/>
      </c>
      <c r="Q70" s="21" t="str">
        <f>IFERROR(VLOOKUP(J70,'Totaal pupillen - meisjes'!B:B,1,FALSE),"")</f>
        <v/>
      </c>
      <c r="R70" s="16"/>
      <c r="S70" s="10"/>
      <c r="T70" s="10"/>
      <c r="U70" s="10"/>
      <c r="V70" s="7"/>
      <c r="Y70" s="7" t="str">
        <f t="shared" si="6"/>
        <v/>
      </c>
      <c r="Z70" s="21" t="str">
        <f>IFERROR(VLOOKUP(S70,'Totaal miniemen - jongens'!B:B,1,FALSE),"")</f>
        <v/>
      </c>
      <c r="AA70" s="16"/>
      <c r="AB70" s="10"/>
      <c r="AC70" s="10"/>
      <c r="AD70" s="10"/>
      <c r="AE70" s="7"/>
      <c r="AF70" s="7"/>
      <c r="AG70" s="7"/>
      <c r="AH70" s="7" t="str">
        <f t="shared" si="7"/>
        <v/>
      </c>
    </row>
    <row r="71" spans="6:34" x14ac:dyDescent="0.3">
      <c r="F71" s="7"/>
      <c r="G71" s="7" t="str">
        <f t="shared" si="4"/>
        <v/>
      </c>
      <c r="H71" s="18" t="str">
        <f>IFERROR(VLOOKUP(A71,'Totaal pupillen - jongens'!B:B,1,FALSE),"")</f>
        <v/>
      </c>
      <c r="I71" s="16"/>
      <c r="J71" s="10"/>
      <c r="K71" s="10"/>
      <c r="L71" s="10"/>
      <c r="M71" s="7"/>
      <c r="N71" s="7"/>
      <c r="O71" s="7"/>
      <c r="P71" s="7" t="str">
        <f t="shared" si="5"/>
        <v/>
      </c>
      <c r="Q71" s="21" t="str">
        <f>IFERROR(VLOOKUP(J71,'Totaal pupillen - meisjes'!B:B,1,FALSE),"")</f>
        <v/>
      </c>
      <c r="R71" s="16"/>
      <c r="S71" s="10"/>
      <c r="T71" s="10"/>
      <c r="U71" s="10"/>
      <c r="V71" s="7"/>
      <c r="Y71" s="7" t="str">
        <f t="shared" si="6"/>
        <v/>
      </c>
      <c r="Z71" s="21" t="str">
        <f>IFERROR(VLOOKUP(S71,'Totaal miniemen - jongens'!B:B,1,FALSE),"")</f>
        <v/>
      </c>
      <c r="AA71" s="16"/>
      <c r="AB71" s="10"/>
      <c r="AC71" s="10"/>
      <c r="AD71" s="10"/>
      <c r="AE71" s="7"/>
      <c r="AF71" s="7"/>
      <c r="AG71" s="7"/>
      <c r="AH71" s="7" t="str">
        <f t="shared" si="7"/>
        <v/>
      </c>
    </row>
    <row r="72" spans="6:34" x14ac:dyDescent="0.3">
      <c r="F72" s="7"/>
      <c r="G72" s="7" t="str">
        <f t="shared" si="4"/>
        <v/>
      </c>
      <c r="H72" s="18" t="str">
        <f>IFERROR(VLOOKUP(A72,'Totaal pupillen - jongens'!B:B,1,FALSE),"")</f>
        <v/>
      </c>
      <c r="I72" s="16"/>
      <c r="J72" s="10"/>
      <c r="K72" s="10"/>
      <c r="L72" s="10"/>
      <c r="M72" s="7"/>
      <c r="N72" s="7"/>
      <c r="O72" s="7"/>
      <c r="P72" s="7" t="str">
        <f t="shared" si="5"/>
        <v/>
      </c>
      <c r="Q72" s="21" t="str">
        <f>IFERROR(VLOOKUP(J72,'Totaal pupillen - meisjes'!B:B,1,FALSE),"")</f>
        <v/>
      </c>
      <c r="R72" s="16"/>
      <c r="S72" s="10"/>
      <c r="T72" s="10"/>
      <c r="U72" s="10"/>
      <c r="V72" s="7"/>
      <c r="Y72" s="7" t="str">
        <f t="shared" si="6"/>
        <v/>
      </c>
      <c r="Z72" s="21" t="str">
        <f>IFERROR(VLOOKUP(S72,'Totaal miniemen - jongens'!B:B,1,FALSE),"")</f>
        <v/>
      </c>
      <c r="AA72" s="16"/>
      <c r="AB72" s="10"/>
      <c r="AC72" s="10"/>
      <c r="AD72" s="10"/>
      <c r="AE72" s="7"/>
      <c r="AF72" s="7"/>
      <c r="AG72" s="7"/>
      <c r="AH72" s="7" t="str">
        <f t="shared" si="7"/>
        <v/>
      </c>
    </row>
    <row r="73" spans="6:34" x14ac:dyDescent="0.3">
      <c r="F73" s="7"/>
      <c r="G73" s="7" t="str">
        <f t="shared" si="4"/>
        <v/>
      </c>
      <c r="H73" s="18" t="str">
        <f>IFERROR(VLOOKUP(A73,'Totaal pupillen - jongens'!B:B,1,FALSE),"")</f>
        <v/>
      </c>
      <c r="I73" s="16"/>
      <c r="J73" s="10"/>
      <c r="K73" s="10"/>
      <c r="L73" s="10"/>
      <c r="M73" s="7"/>
      <c r="N73" s="7"/>
      <c r="O73" s="7"/>
      <c r="P73" s="7" t="str">
        <f t="shared" si="5"/>
        <v/>
      </c>
      <c r="Q73" s="21" t="str">
        <f>IFERROR(VLOOKUP(J73,'Totaal pupillen - meisjes'!B:B,1,FALSE),"")</f>
        <v/>
      </c>
      <c r="R73" s="16"/>
      <c r="S73" s="10"/>
      <c r="T73" s="10"/>
      <c r="U73" s="10"/>
      <c r="V73" s="7"/>
      <c r="Y73" s="7" t="str">
        <f t="shared" si="6"/>
        <v/>
      </c>
      <c r="Z73" s="21" t="str">
        <f>IFERROR(VLOOKUP(S73,'Totaal miniemen - jongens'!B:B,1,FALSE),"")</f>
        <v/>
      </c>
      <c r="AA73" s="16"/>
      <c r="AB73" s="10"/>
      <c r="AC73" s="10"/>
      <c r="AD73" s="10"/>
      <c r="AE73" s="7"/>
      <c r="AF73" s="7"/>
      <c r="AG73" s="7"/>
      <c r="AH73" s="7" t="str">
        <f t="shared" si="7"/>
        <v/>
      </c>
    </row>
    <row r="74" spans="6:34" x14ac:dyDescent="0.3">
      <c r="F74" s="7"/>
      <c r="G74" s="7" t="str">
        <f t="shared" si="4"/>
        <v/>
      </c>
      <c r="H74" s="18" t="str">
        <f>IFERROR(VLOOKUP(A74,'Totaal pupillen - jongens'!B:B,1,FALSE),"")</f>
        <v/>
      </c>
      <c r="I74" s="16"/>
      <c r="J74" s="10"/>
      <c r="K74" s="10"/>
      <c r="L74" s="10"/>
      <c r="M74" s="7"/>
      <c r="N74" s="7"/>
      <c r="O74" s="7"/>
      <c r="P74" s="7" t="str">
        <f t="shared" si="5"/>
        <v/>
      </c>
      <c r="Q74" s="21" t="str">
        <f>IFERROR(VLOOKUP(J74,'Totaal pupillen - meisjes'!B:B,1,FALSE),"")</f>
        <v/>
      </c>
      <c r="R74" s="16"/>
      <c r="S74" s="10"/>
      <c r="T74" s="10"/>
      <c r="U74" s="10"/>
      <c r="V74" s="7"/>
      <c r="Y74" s="7" t="str">
        <f t="shared" si="6"/>
        <v/>
      </c>
      <c r="Z74" s="21" t="str">
        <f>IFERROR(VLOOKUP(S74,'Totaal miniemen - jongens'!B:B,1,FALSE),"")</f>
        <v/>
      </c>
      <c r="AA74" s="16"/>
      <c r="AB74" s="10"/>
      <c r="AC74" s="10"/>
      <c r="AD74" s="10"/>
      <c r="AE74" s="7"/>
      <c r="AF74" s="7"/>
      <c r="AG74" s="7"/>
      <c r="AH74" s="7" t="str">
        <f t="shared" si="7"/>
        <v/>
      </c>
    </row>
    <row r="75" spans="6:34" x14ac:dyDescent="0.3">
      <c r="F75" s="7"/>
      <c r="G75" s="7" t="str">
        <f t="shared" si="4"/>
        <v/>
      </c>
      <c r="H75" s="18" t="str">
        <f>IFERROR(VLOOKUP(A75,'Totaal pupillen - jongens'!B:B,1,FALSE),"")</f>
        <v/>
      </c>
      <c r="I75" s="16"/>
      <c r="J75" s="10"/>
      <c r="K75" s="10"/>
      <c r="L75" s="10"/>
      <c r="M75" s="7"/>
      <c r="N75" s="7"/>
      <c r="O75" s="7"/>
      <c r="P75" s="7" t="str">
        <f t="shared" si="5"/>
        <v/>
      </c>
      <c r="Q75" s="21" t="str">
        <f>IFERROR(VLOOKUP(J75,'Totaal pupillen - meisjes'!B:B,1,FALSE),"")</f>
        <v/>
      </c>
      <c r="R75" s="16"/>
      <c r="S75" s="10"/>
      <c r="T75" s="10"/>
      <c r="U75" s="10"/>
      <c r="V75" s="7"/>
      <c r="Y75" s="7" t="str">
        <f t="shared" si="6"/>
        <v/>
      </c>
      <c r="Z75" s="21" t="str">
        <f>IFERROR(VLOOKUP(S75,'Totaal miniemen - jongens'!B:B,1,FALSE),"")</f>
        <v/>
      </c>
      <c r="AA75" s="16"/>
      <c r="AB75" s="10"/>
      <c r="AC75" s="10"/>
      <c r="AD75" s="10"/>
      <c r="AE75" s="7"/>
      <c r="AF75" s="7"/>
      <c r="AG75" s="7"/>
      <c r="AH75" s="7" t="str">
        <f t="shared" si="7"/>
        <v/>
      </c>
    </row>
    <row r="76" spans="6:34" x14ac:dyDescent="0.3">
      <c r="F76" s="7"/>
      <c r="G76" s="7" t="str">
        <f t="shared" si="4"/>
        <v/>
      </c>
      <c r="H76" s="18" t="str">
        <f>IFERROR(VLOOKUP(A76,'Totaal pupillen - jongens'!B:B,1,FALSE),"")</f>
        <v/>
      </c>
      <c r="I76" s="16"/>
      <c r="J76" s="10"/>
      <c r="K76" s="10"/>
      <c r="L76" s="10"/>
      <c r="M76" s="7"/>
      <c r="N76" s="7"/>
      <c r="O76" s="7"/>
      <c r="P76" s="7" t="str">
        <f t="shared" si="5"/>
        <v/>
      </c>
      <c r="Q76" s="21" t="str">
        <f>IFERROR(VLOOKUP(J76,'Totaal pupillen - meisjes'!B:B,1,FALSE),"")</f>
        <v/>
      </c>
      <c r="R76" s="16"/>
      <c r="S76" s="10"/>
      <c r="T76" s="10"/>
      <c r="U76" s="10"/>
      <c r="V76" s="7"/>
      <c r="Y76" s="7" t="str">
        <f t="shared" si="6"/>
        <v/>
      </c>
      <c r="Z76" s="21" t="str">
        <f>IFERROR(VLOOKUP(S76,'Totaal miniemen - jongens'!B:B,1,FALSE),"")</f>
        <v/>
      </c>
      <c r="AA76" s="16"/>
      <c r="AB76" s="10"/>
      <c r="AC76" s="10"/>
      <c r="AD76" s="10"/>
      <c r="AE76" s="7"/>
      <c r="AF76" s="7"/>
      <c r="AG76" s="7"/>
      <c r="AH76" s="7" t="str">
        <f t="shared" si="7"/>
        <v/>
      </c>
    </row>
    <row r="77" spans="6:34" x14ac:dyDescent="0.3">
      <c r="F77" s="7"/>
      <c r="G77" s="7" t="str">
        <f t="shared" si="4"/>
        <v/>
      </c>
      <c r="H77" s="18" t="str">
        <f>IFERROR(VLOOKUP(A77,'Totaal pupillen - jongens'!B:B,1,FALSE),"")</f>
        <v/>
      </c>
      <c r="I77" s="16"/>
      <c r="J77" s="10"/>
      <c r="K77" s="10"/>
      <c r="L77" s="10"/>
      <c r="M77" s="7"/>
      <c r="N77" s="7"/>
      <c r="O77" s="7"/>
      <c r="P77" s="7" t="str">
        <f t="shared" si="5"/>
        <v/>
      </c>
      <c r="Q77" s="21" t="str">
        <f>IFERROR(VLOOKUP(J77,'Totaal pupillen - meisjes'!B:B,1,FALSE),"")</f>
        <v/>
      </c>
      <c r="R77" s="16"/>
      <c r="S77" s="10"/>
      <c r="T77" s="10"/>
      <c r="U77" s="10"/>
      <c r="V77" s="7"/>
      <c r="Y77" s="7" t="str">
        <f t="shared" si="6"/>
        <v/>
      </c>
      <c r="Z77" s="21" t="str">
        <f>IFERROR(VLOOKUP(S77,'Totaal miniemen - jongens'!B:B,1,FALSE),"")</f>
        <v/>
      </c>
      <c r="AA77" s="16"/>
      <c r="AB77" s="10"/>
      <c r="AC77" s="10"/>
      <c r="AD77" s="10"/>
      <c r="AE77" s="7"/>
      <c r="AF77" s="7"/>
      <c r="AG77" s="7"/>
      <c r="AH77" s="7" t="str">
        <f t="shared" si="7"/>
        <v/>
      </c>
    </row>
    <row r="78" spans="6:34" x14ac:dyDescent="0.3">
      <c r="F78" s="7"/>
      <c r="G78" s="7" t="str">
        <f t="shared" si="4"/>
        <v/>
      </c>
      <c r="H78" s="18" t="str">
        <f>IFERROR(VLOOKUP(A78,'Totaal pupillen - jongens'!B:B,1,FALSE),"")</f>
        <v/>
      </c>
      <c r="I78" s="16"/>
      <c r="J78" s="10"/>
      <c r="K78" s="10"/>
      <c r="L78" s="10"/>
      <c r="M78" s="7"/>
      <c r="N78" s="7"/>
      <c r="O78" s="7"/>
      <c r="P78" s="7" t="str">
        <f t="shared" si="5"/>
        <v/>
      </c>
      <c r="Q78" s="21" t="str">
        <f>IFERROR(VLOOKUP(J78,'Totaal pupillen - meisjes'!B:B,1,FALSE),"")</f>
        <v/>
      </c>
      <c r="R78" s="16"/>
      <c r="S78" s="10"/>
      <c r="T78" s="10"/>
      <c r="U78" s="10"/>
      <c r="V78" s="7"/>
      <c r="Y78" s="7" t="str">
        <f t="shared" si="6"/>
        <v/>
      </c>
      <c r="Z78" s="21" t="str">
        <f>IFERROR(VLOOKUP(S78,'Totaal miniemen - jongens'!B:B,1,FALSE),"")</f>
        <v/>
      </c>
      <c r="AA78" s="16"/>
      <c r="AB78" s="10"/>
      <c r="AC78" s="10"/>
      <c r="AD78" s="10"/>
      <c r="AE78" s="7"/>
      <c r="AF78" s="7"/>
      <c r="AG78" s="7"/>
      <c r="AH78" s="7" t="str">
        <f t="shared" si="7"/>
        <v/>
      </c>
    </row>
    <row r="79" spans="6:34" x14ac:dyDescent="0.3">
      <c r="F79" s="7"/>
      <c r="G79" s="7" t="str">
        <f t="shared" si="4"/>
        <v/>
      </c>
      <c r="H79" s="18" t="str">
        <f>IFERROR(VLOOKUP(A79,'Totaal pupillen - jongens'!B:B,1,FALSE),"")</f>
        <v/>
      </c>
      <c r="I79" s="16"/>
      <c r="J79" s="10"/>
      <c r="K79" s="10"/>
      <c r="L79" s="10"/>
      <c r="M79" s="7"/>
      <c r="N79" s="7"/>
      <c r="O79" s="7"/>
      <c r="P79" s="7" t="str">
        <f t="shared" si="5"/>
        <v/>
      </c>
      <c r="Q79" s="21" t="str">
        <f>IFERROR(VLOOKUP(J79,'Totaal pupillen - meisjes'!B:B,1,FALSE),"")</f>
        <v/>
      </c>
      <c r="R79" s="16"/>
      <c r="S79" s="10"/>
      <c r="T79" s="10"/>
      <c r="U79" s="10"/>
      <c r="V79" s="7"/>
      <c r="Y79" s="7" t="str">
        <f t="shared" si="6"/>
        <v/>
      </c>
      <c r="Z79" s="21" t="str">
        <f>IFERROR(VLOOKUP(S79,'Totaal miniemen - jongens'!B:B,1,FALSE),"")</f>
        <v/>
      </c>
      <c r="AA79" s="16"/>
      <c r="AB79" s="10"/>
      <c r="AC79" s="10"/>
      <c r="AD79" s="10"/>
      <c r="AE79" s="7"/>
      <c r="AF79" s="7"/>
      <c r="AG79" s="7"/>
      <c r="AH79" s="7" t="str">
        <f t="shared" si="7"/>
        <v/>
      </c>
    </row>
    <row r="80" spans="6:34" x14ac:dyDescent="0.3">
      <c r="F80" s="7"/>
      <c r="G80" s="7" t="str">
        <f t="shared" si="4"/>
        <v/>
      </c>
      <c r="H80" s="18" t="str">
        <f>IFERROR(VLOOKUP(A80,'Totaal pupillen - jongens'!B:B,1,FALSE),"")</f>
        <v/>
      </c>
      <c r="I80" s="16"/>
      <c r="J80" s="10"/>
      <c r="K80" s="10"/>
      <c r="L80" s="10"/>
      <c r="M80" s="7"/>
      <c r="N80" s="7"/>
      <c r="O80" s="7"/>
      <c r="P80" s="7" t="str">
        <f t="shared" si="5"/>
        <v/>
      </c>
      <c r="Q80" s="21" t="str">
        <f>IFERROR(VLOOKUP(J80,'Totaal pupillen - meisjes'!B:B,1,FALSE),"")</f>
        <v/>
      </c>
      <c r="R80" s="16"/>
      <c r="S80" s="10"/>
      <c r="T80" s="10"/>
      <c r="U80" s="10"/>
      <c r="V80" s="7"/>
      <c r="Y80" s="7" t="str">
        <f t="shared" si="6"/>
        <v/>
      </c>
      <c r="Z80" s="21" t="str">
        <f>IFERROR(VLOOKUP(S80,'Totaal miniemen - jongens'!B:B,1,FALSE),"")</f>
        <v/>
      </c>
      <c r="AA80" s="16"/>
      <c r="AB80" s="10"/>
      <c r="AC80" s="10"/>
      <c r="AD80" s="10"/>
      <c r="AE80" s="7"/>
      <c r="AF80" s="7"/>
      <c r="AG80" s="7"/>
      <c r="AH80" s="7" t="str">
        <f t="shared" si="7"/>
        <v/>
      </c>
    </row>
    <row r="81" spans="6:34" x14ac:dyDescent="0.3">
      <c r="F81" s="7"/>
      <c r="G81" s="7" t="str">
        <f t="shared" si="4"/>
        <v/>
      </c>
      <c r="H81" s="18" t="str">
        <f>IFERROR(VLOOKUP(A81,'Totaal pupillen - jongens'!B:B,1,FALSE),"")</f>
        <v/>
      </c>
      <c r="I81" s="16"/>
      <c r="J81" s="10"/>
      <c r="K81" s="10"/>
      <c r="L81" s="10"/>
      <c r="M81" s="7"/>
      <c r="N81" s="7"/>
      <c r="O81" s="7"/>
      <c r="P81" s="7" t="str">
        <f t="shared" si="5"/>
        <v/>
      </c>
      <c r="Q81" s="21" t="str">
        <f>IFERROR(VLOOKUP(J81,'Totaal pupillen - meisjes'!B:B,1,FALSE),"")</f>
        <v/>
      </c>
      <c r="R81" s="16"/>
      <c r="S81" s="10"/>
      <c r="T81" s="10"/>
      <c r="U81" s="10"/>
      <c r="V81" s="7"/>
      <c r="Y81" s="7" t="str">
        <f t="shared" si="6"/>
        <v/>
      </c>
      <c r="Z81" s="21" t="str">
        <f>IFERROR(VLOOKUP(S81,'Totaal miniemen - jongens'!B:B,1,FALSE),"")</f>
        <v/>
      </c>
      <c r="AA81" s="16"/>
      <c r="AB81" s="10"/>
      <c r="AC81" s="10"/>
      <c r="AD81" s="10"/>
      <c r="AE81" s="7"/>
      <c r="AF81" s="7"/>
      <c r="AG81" s="7"/>
      <c r="AH81" s="7" t="str">
        <f t="shared" si="7"/>
        <v/>
      </c>
    </row>
    <row r="82" spans="6:34" x14ac:dyDescent="0.3">
      <c r="F82" s="7"/>
      <c r="G82" s="7" t="str">
        <f t="shared" si="4"/>
        <v/>
      </c>
      <c r="H82" s="18" t="str">
        <f>IFERROR(VLOOKUP(A82,'Totaal pupillen - jongens'!B:B,1,FALSE),"")</f>
        <v/>
      </c>
      <c r="I82" s="16"/>
      <c r="J82" s="10"/>
      <c r="K82" s="10"/>
      <c r="L82" s="10"/>
      <c r="M82" s="7"/>
      <c r="N82" s="7"/>
      <c r="O82" s="7"/>
      <c r="P82" s="7" t="str">
        <f t="shared" si="5"/>
        <v/>
      </c>
      <c r="Q82" s="21" t="str">
        <f>IFERROR(VLOOKUP(J82,'Totaal pupillen - meisjes'!B:B,1,FALSE),"")</f>
        <v/>
      </c>
      <c r="R82" s="16"/>
      <c r="S82" s="10"/>
      <c r="T82" s="10"/>
      <c r="U82" s="10"/>
      <c r="V82" s="7"/>
      <c r="Y82" s="7" t="str">
        <f t="shared" si="6"/>
        <v/>
      </c>
      <c r="Z82" s="21" t="str">
        <f>IFERROR(VLOOKUP(S82,'Totaal miniemen - jongens'!B:B,1,FALSE),"")</f>
        <v/>
      </c>
      <c r="AA82" s="16"/>
      <c r="AB82" s="10"/>
      <c r="AC82" s="10"/>
      <c r="AD82" s="10"/>
      <c r="AE82" s="7"/>
      <c r="AF82" s="7"/>
      <c r="AG82" s="7"/>
      <c r="AH82" s="7" t="str">
        <f t="shared" si="7"/>
        <v/>
      </c>
    </row>
    <row r="83" spans="6:34" x14ac:dyDescent="0.3">
      <c r="F83" s="7"/>
      <c r="G83" s="7" t="str">
        <f t="shared" si="4"/>
        <v/>
      </c>
      <c r="H83" s="18" t="str">
        <f>IFERROR(VLOOKUP(A83,'Totaal pupillen - jongens'!B:B,1,FALSE),"")</f>
        <v/>
      </c>
      <c r="I83" s="16"/>
      <c r="J83" s="10"/>
      <c r="K83" s="10"/>
      <c r="L83" s="10"/>
      <c r="M83" s="7"/>
      <c r="N83" s="7"/>
      <c r="O83" s="7"/>
      <c r="P83" s="7" t="str">
        <f t="shared" si="5"/>
        <v/>
      </c>
      <c r="Q83" s="21" t="str">
        <f>IFERROR(VLOOKUP(J83,'Totaal pupillen - meisjes'!B:B,1,FALSE),"")</f>
        <v/>
      </c>
      <c r="R83" s="16"/>
      <c r="S83" s="10"/>
      <c r="T83" s="10"/>
      <c r="U83" s="10"/>
      <c r="V83" s="7"/>
      <c r="Y83" s="7" t="str">
        <f t="shared" si="6"/>
        <v/>
      </c>
      <c r="Z83" s="21" t="str">
        <f>IFERROR(VLOOKUP(S83,'Totaal miniemen - jongens'!B:B,1,FALSE),"")</f>
        <v/>
      </c>
      <c r="AA83" s="16"/>
      <c r="AB83" s="10"/>
      <c r="AC83" s="10"/>
      <c r="AD83" s="10"/>
      <c r="AE83" s="7"/>
      <c r="AF83" s="7"/>
      <c r="AG83" s="7"/>
      <c r="AH83" s="7" t="str">
        <f t="shared" si="7"/>
        <v/>
      </c>
    </row>
    <row r="84" spans="6:34" x14ac:dyDescent="0.3">
      <c r="F84" s="7"/>
      <c r="G84" s="7" t="str">
        <f t="shared" si="4"/>
        <v/>
      </c>
      <c r="H84" s="18" t="str">
        <f>IFERROR(VLOOKUP(A84,'Totaal pupillen - jongens'!B:B,1,FALSE),"")</f>
        <v/>
      </c>
      <c r="I84" s="16"/>
      <c r="J84" s="10"/>
      <c r="K84" s="10"/>
      <c r="L84" s="10"/>
      <c r="M84" s="7"/>
      <c r="N84" s="7"/>
      <c r="O84" s="7"/>
      <c r="P84" s="7" t="str">
        <f t="shared" si="5"/>
        <v/>
      </c>
      <c r="Q84" s="21" t="str">
        <f>IFERROR(VLOOKUP(J84,'Totaal pupillen - meisjes'!B:B,1,FALSE),"")</f>
        <v/>
      </c>
      <c r="R84" s="16"/>
      <c r="S84" s="10"/>
      <c r="T84" s="10"/>
      <c r="U84" s="10"/>
      <c r="V84" s="7"/>
      <c r="Y84" s="7" t="str">
        <f t="shared" si="6"/>
        <v/>
      </c>
      <c r="Z84" s="21" t="str">
        <f>IFERROR(VLOOKUP(S84,'Totaal miniemen - jongens'!B:B,1,FALSE),"")</f>
        <v/>
      </c>
      <c r="AA84" s="16"/>
      <c r="AB84" s="10"/>
      <c r="AC84" s="10"/>
      <c r="AD84" s="10"/>
      <c r="AE84" s="7"/>
      <c r="AF84" s="7"/>
      <c r="AG84" s="7"/>
      <c r="AH84" s="7" t="str">
        <f t="shared" si="7"/>
        <v/>
      </c>
    </row>
    <row r="85" spans="6:34" x14ac:dyDescent="0.3">
      <c r="F85" s="7"/>
      <c r="G85" s="7" t="str">
        <f t="shared" si="4"/>
        <v/>
      </c>
      <c r="H85" s="18" t="str">
        <f>IFERROR(VLOOKUP(A85,'Totaal pupillen - jongens'!B:B,1,FALSE),"")</f>
        <v/>
      </c>
      <c r="I85" s="16"/>
      <c r="J85" s="10"/>
      <c r="K85" s="10"/>
      <c r="L85" s="10"/>
      <c r="M85" s="7"/>
      <c r="N85" s="7"/>
      <c r="O85" s="7"/>
      <c r="P85" s="7" t="str">
        <f t="shared" si="5"/>
        <v/>
      </c>
      <c r="Q85" s="21" t="str">
        <f>IFERROR(VLOOKUP(J85,'Totaal pupillen - meisjes'!B:B,1,FALSE),"")</f>
        <v/>
      </c>
      <c r="R85" s="16"/>
      <c r="S85" s="10"/>
      <c r="T85" s="10"/>
      <c r="U85" s="10"/>
      <c r="V85" s="7"/>
      <c r="Y85" s="7" t="str">
        <f t="shared" si="6"/>
        <v/>
      </c>
      <c r="Z85" s="21" t="str">
        <f>IFERROR(VLOOKUP(S85,'Totaal miniemen - jongens'!B:B,1,FALSE),"")</f>
        <v/>
      </c>
      <c r="AA85" s="16"/>
      <c r="AB85" s="10"/>
      <c r="AC85" s="10"/>
      <c r="AD85" s="10"/>
      <c r="AE85" s="7"/>
      <c r="AF85" s="7"/>
      <c r="AG85" s="7"/>
      <c r="AH85" s="7" t="str">
        <f t="shared" si="7"/>
        <v/>
      </c>
    </row>
    <row r="86" spans="6:34" x14ac:dyDescent="0.3">
      <c r="F86" s="7"/>
      <c r="G86" s="7" t="str">
        <f t="shared" si="4"/>
        <v/>
      </c>
      <c r="H86" s="18" t="str">
        <f>IFERROR(VLOOKUP(A86,'Totaal pupillen - jongens'!B:B,1,FALSE),"")</f>
        <v/>
      </c>
      <c r="I86" s="16"/>
      <c r="J86" s="10"/>
      <c r="K86" s="10"/>
      <c r="L86" s="10"/>
      <c r="M86" s="7"/>
      <c r="N86" s="7"/>
      <c r="O86" s="7"/>
      <c r="P86" s="7" t="str">
        <f t="shared" si="5"/>
        <v/>
      </c>
      <c r="Q86" s="21" t="str">
        <f>IFERROR(VLOOKUP(J86,'Totaal pupillen - meisjes'!B:B,1,FALSE),"")</f>
        <v/>
      </c>
      <c r="R86" s="16"/>
      <c r="S86" s="10"/>
      <c r="T86" s="10"/>
      <c r="U86" s="10"/>
      <c r="V86" s="7"/>
      <c r="Y86" s="7" t="str">
        <f t="shared" si="6"/>
        <v/>
      </c>
      <c r="Z86" s="21" t="str">
        <f>IFERROR(VLOOKUP(S86,'Totaal miniemen - jongens'!B:B,1,FALSE),"")</f>
        <v/>
      </c>
      <c r="AA86" s="16"/>
      <c r="AB86" s="10"/>
      <c r="AC86" s="10"/>
      <c r="AD86" s="10"/>
      <c r="AE86" s="7"/>
      <c r="AF86" s="7"/>
      <c r="AG86" s="7"/>
      <c r="AH86" s="7" t="str">
        <f t="shared" si="7"/>
        <v/>
      </c>
    </row>
    <row r="87" spans="6:34" x14ac:dyDescent="0.3">
      <c r="F87" s="7"/>
      <c r="G87" s="7" t="str">
        <f t="shared" si="4"/>
        <v/>
      </c>
      <c r="H87" s="18" t="str">
        <f>IFERROR(VLOOKUP(A87,'Totaal pupillen - jongens'!B:B,1,FALSE),"")</f>
        <v/>
      </c>
      <c r="I87" s="16"/>
      <c r="J87" s="10"/>
      <c r="K87" s="10"/>
      <c r="L87" s="10"/>
      <c r="M87" s="7"/>
      <c r="N87" s="7"/>
      <c r="O87" s="7"/>
      <c r="P87" s="7" t="str">
        <f t="shared" si="5"/>
        <v/>
      </c>
      <c r="Q87" s="21" t="str">
        <f>IFERROR(VLOOKUP(J87,'Totaal pupillen - meisjes'!B:B,1,FALSE),"")</f>
        <v/>
      </c>
      <c r="R87" s="16"/>
      <c r="S87" s="10"/>
      <c r="T87" s="10"/>
      <c r="U87" s="10"/>
      <c r="V87" s="7"/>
      <c r="Y87" s="7" t="str">
        <f t="shared" si="6"/>
        <v/>
      </c>
      <c r="Z87" s="21" t="str">
        <f>IFERROR(VLOOKUP(S87,'Totaal miniemen - jongens'!B:B,1,FALSE),"")</f>
        <v/>
      </c>
      <c r="AA87" s="16"/>
      <c r="AB87" s="10"/>
      <c r="AC87" s="10"/>
      <c r="AD87" s="10"/>
      <c r="AE87" s="7"/>
      <c r="AF87" s="7"/>
      <c r="AG87" s="7"/>
      <c r="AH87" s="7" t="str">
        <f t="shared" si="7"/>
        <v/>
      </c>
    </row>
    <row r="88" spans="6:34" x14ac:dyDescent="0.3">
      <c r="F88" s="7"/>
      <c r="G88" s="7" t="str">
        <f t="shared" si="4"/>
        <v/>
      </c>
      <c r="H88" s="18" t="str">
        <f>IFERROR(VLOOKUP(A88,'Totaal pupillen - jongens'!B:B,1,FALSE),"")</f>
        <v/>
      </c>
      <c r="I88" s="16"/>
      <c r="J88" s="10"/>
      <c r="K88" s="10"/>
      <c r="L88" s="10"/>
      <c r="M88" s="7"/>
      <c r="N88" s="7"/>
      <c r="O88" s="7"/>
      <c r="P88" s="7" t="str">
        <f t="shared" si="5"/>
        <v/>
      </c>
      <c r="Q88" s="21" t="str">
        <f>IFERROR(VLOOKUP(J88,'Totaal pupillen - meisjes'!B:B,1,FALSE),"")</f>
        <v/>
      </c>
      <c r="R88" s="16"/>
      <c r="S88" s="10"/>
      <c r="T88" s="10"/>
      <c r="U88" s="10"/>
      <c r="V88" s="7"/>
      <c r="Y88" s="7" t="str">
        <f t="shared" si="6"/>
        <v/>
      </c>
      <c r="Z88" s="21" t="str">
        <f>IFERROR(VLOOKUP(S88,'Totaal miniemen - jongens'!B:B,1,FALSE),"")</f>
        <v/>
      </c>
      <c r="AA88" s="16"/>
      <c r="AB88" s="10"/>
      <c r="AC88" s="10"/>
      <c r="AD88" s="10"/>
      <c r="AE88" s="7"/>
      <c r="AF88" s="7"/>
      <c r="AG88" s="7"/>
      <c r="AH88" s="7" t="str">
        <f t="shared" si="7"/>
        <v/>
      </c>
    </row>
    <row r="89" spans="6:34" x14ac:dyDescent="0.3">
      <c r="F89" s="7"/>
      <c r="G89" s="7" t="str">
        <f t="shared" si="4"/>
        <v/>
      </c>
      <c r="H89" s="18" t="str">
        <f>IFERROR(VLOOKUP(A89,'Totaal pupillen - jongens'!B:B,1,FALSE),"")</f>
        <v/>
      </c>
      <c r="I89" s="16"/>
      <c r="J89" s="10"/>
      <c r="K89" s="10"/>
      <c r="L89" s="10"/>
      <c r="M89" s="7"/>
      <c r="N89" s="7"/>
      <c r="O89" s="7"/>
      <c r="P89" s="7" t="str">
        <f t="shared" si="5"/>
        <v/>
      </c>
      <c r="Q89" s="21" t="str">
        <f>IFERROR(VLOOKUP(J89,'Totaal pupillen - meisjes'!B:B,1,FALSE),"")</f>
        <v/>
      </c>
      <c r="R89" s="16"/>
      <c r="S89" s="10"/>
      <c r="T89" s="10"/>
      <c r="U89" s="10"/>
      <c r="V89" s="7"/>
      <c r="Y89" s="7" t="str">
        <f t="shared" si="6"/>
        <v/>
      </c>
      <c r="Z89" s="21" t="str">
        <f>IFERROR(VLOOKUP(S89,'Totaal miniemen - jongens'!B:B,1,FALSE),"")</f>
        <v/>
      </c>
      <c r="AA89" s="16"/>
      <c r="AB89" s="10"/>
      <c r="AC89" s="10"/>
      <c r="AD89" s="10"/>
      <c r="AE89" s="7"/>
      <c r="AF89" s="7"/>
      <c r="AG89" s="7"/>
      <c r="AH89" s="7" t="str">
        <f t="shared" si="7"/>
        <v/>
      </c>
    </row>
    <row r="90" spans="6:34" x14ac:dyDescent="0.3">
      <c r="F90" s="7"/>
      <c r="G90" s="7" t="str">
        <f t="shared" si="4"/>
        <v/>
      </c>
      <c r="H90" s="18" t="str">
        <f>IFERROR(VLOOKUP(A90,'Totaal pupillen - jongens'!B:B,1,FALSE),"")</f>
        <v/>
      </c>
      <c r="I90" s="16"/>
      <c r="J90" s="10"/>
      <c r="K90" s="10"/>
      <c r="L90" s="10"/>
      <c r="M90" s="7"/>
      <c r="N90" s="7"/>
      <c r="O90" s="7"/>
      <c r="P90" s="7" t="str">
        <f t="shared" si="5"/>
        <v/>
      </c>
      <c r="Q90" s="21" t="str">
        <f>IFERROR(VLOOKUP(J90,'Totaal pupillen - meisjes'!B:B,1,FALSE),"")</f>
        <v/>
      </c>
      <c r="R90" s="16"/>
      <c r="S90" s="10"/>
      <c r="T90" s="10"/>
      <c r="U90" s="10"/>
      <c r="V90" s="7"/>
      <c r="Y90" s="7" t="str">
        <f t="shared" si="6"/>
        <v/>
      </c>
      <c r="Z90" s="21" t="str">
        <f>IFERROR(VLOOKUP(S90,'Totaal miniemen - jongens'!B:B,1,FALSE),"")</f>
        <v/>
      </c>
      <c r="AA90" s="16"/>
      <c r="AB90" s="10"/>
      <c r="AC90" s="10"/>
      <c r="AD90" s="10"/>
      <c r="AE90" s="7"/>
      <c r="AF90" s="7"/>
      <c r="AG90" s="7"/>
      <c r="AH90" s="7" t="str">
        <f t="shared" si="7"/>
        <v/>
      </c>
    </row>
    <row r="91" spans="6:34" x14ac:dyDescent="0.3">
      <c r="F91" s="7"/>
      <c r="G91" s="7" t="str">
        <f t="shared" si="4"/>
        <v/>
      </c>
      <c r="H91" s="18" t="str">
        <f>IFERROR(VLOOKUP(A91,'Totaal pupillen - jongens'!B:B,1,FALSE),"")</f>
        <v/>
      </c>
      <c r="I91" s="16"/>
      <c r="J91" s="10"/>
      <c r="K91" s="10"/>
      <c r="L91" s="10"/>
      <c r="M91" s="7"/>
      <c r="N91" s="7"/>
      <c r="O91" s="7"/>
      <c r="P91" s="7" t="str">
        <f t="shared" si="5"/>
        <v/>
      </c>
      <c r="Q91" s="21" t="str">
        <f>IFERROR(VLOOKUP(J91,'Totaal pupillen - meisjes'!B:B,1,FALSE),"")</f>
        <v/>
      </c>
      <c r="R91" s="16"/>
      <c r="S91" s="10"/>
      <c r="T91" s="10"/>
      <c r="U91" s="10"/>
      <c r="V91" s="7"/>
      <c r="Y91" s="7" t="str">
        <f t="shared" si="6"/>
        <v/>
      </c>
      <c r="Z91" s="21" t="str">
        <f>IFERROR(VLOOKUP(S91,'Totaal miniemen - jongens'!B:B,1,FALSE),"")</f>
        <v/>
      </c>
      <c r="AA91" s="16"/>
      <c r="AB91" s="10"/>
      <c r="AC91" s="10"/>
      <c r="AD91" s="10"/>
      <c r="AE91" s="7"/>
      <c r="AF91" s="7"/>
      <c r="AG91" s="7"/>
      <c r="AH91" s="7" t="str">
        <f t="shared" si="7"/>
        <v/>
      </c>
    </row>
    <row r="92" spans="6:34" x14ac:dyDescent="0.3">
      <c r="F92" s="7"/>
      <c r="G92" s="7" t="str">
        <f t="shared" si="4"/>
        <v/>
      </c>
      <c r="H92" s="18" t="str">
        <f>IFERROR(VLOOKUP(A92,'Totaal pupillen - jongens'!B:B,1,FALSE),"")</f>
        <v/>
      </c>
      <c r="I92" s="16"/>
      <c r="J92" s="10"/>
      <c r="K92" s="10"/>
      <c r="L92" s="10"/>
      <c r="M92" s="7"/>
      <c r="N92" s="7"/>
      <c r="O92" s="7"/>
      <c r="P92" s="7" t="str">
        <f t="shared" si="5"/>
        <v/>
      </c>
      <c r="Q92" s="21" t="str">
        <f>IFERROR(VLOOKUP(J92,'Totaal pupillen - meisjes'!B:B,1,FALSE),"")</f>
        <v/>
      </c>
      <c r="R92" s="16"/>
      <c r="S92" s="10"/>
      <c r="T92" s="10"/>
      <c r="U92" s="10"/>
      <c r="V92" s="7"/>
      <c r="Y92" s="7" t="str">
        <f t="shared" si="6"/>
        <v/>
      </c>
      <c r="Z92" s="21" t="str">
        <f>IFERROR(VLOOKUP(S92,'Totaal miniemen - jongens'!B:B,1,FALSE),"")</f>
        <v/>
      </c>
      <c r="AA92" s="16"/>
      <c r="AB92" s="10"/>
      <c r="AC92" s="10"/>
      <c r="AD92" s="10"/>
      <c r="AE92" s="7"/>
      <c r="AF92" s="7"/>
      <c r="AG92" s="7"/>
      <c r="AH92" s="7" t="str">
        <f t="shared" si="7"/>
        <v/>
      </c>
    </row>
    <row r="93" spans="6:34" x14ac:dyDescent="0.3">
      <c r="F93" s="7"/>
      <c r="G93" s="7" t="str">
        <f t="shared" si="4"/>
        <v/>
      </c>
      <c r="H93" s="18" t="str">
        <f>IFERROR(VLOOKUP(A93,'Totaal pupillen - jongens'!B:B,1,FALSE),"")</f>
        <v/>
      </c>
      <c r="I93" s="16"/>
      <c r="J93" s="10"/>
      <c r="K93" s="10"/>
      <c r="L93" s="10"/>
      <c r="M93" s="7"/>
      <c r="N93" s="7"/>
      <c r="O93" s="7"/>
      <c r="P93" s="7" t="str">
        <f t="shared" si="5"/>
        <v/>
      </c>
      <c r="Q93" s="21" t="str">
        <f>IFERROR(VLOOKUP(J93,'Totaal pupillen - meisjes'!B:B,1,FALSE),"")</f>
        <v/>
      </c>
      <c r="R93" s="16"/>
      <c r="S93" s="10"/>
      <c r="T93" s="10"/>
      <c r="U93" s="10"/>
      <c r="V93" s="7"/>
      <c r="Y93" s="7" t="str">
        <f t="shared" si="6"/>
        <v/>
      </c>
      <c r="Z93" s="21" t="str">
        <f>IFERROR(VLOOKUP(S93,'Totaal miniemen - jongens'!B:B,1,FALSE),"")</f>
        <v/>
      </c>
      <c r="AA93" s="16"/>
      <c r="AB93" s="10"/>
      <c r="AC93" s="10"/>
      <c r="AD93" s="10"/>
      <c r="AE93" s="7"/>
      <c r="AF93" s="7"/>
      <c r="AG93" s="7"/>
      <c r="AH93" s="7" t="str">
        <f t="shared" si="7"/>
        <v/>
      </c>
    </row>
    <row r="94" spans="6:34" x14ac:dyDescent="0.3">
      <c r="F94" s="7"/>
      <c r="G94" s="7" t="str">
        <f t="shared" si="4"/>
        <v/>
      </c>
      <c r="H94" s="18" t="str">
        <f>IFERROR(VLOOKUP(A94,'Totaal pupillen - jongens'!B:B,1,FALSE),"")</f>
        <v/>
      </c>
      <c r="I94" s="16"/>
      <c r="J94" s="10"/>
      <c r="K94" s="10"/>
      <c r="L94" s="10"/>
      <c r="M94" s="7"/>
      <c r="N94" s="7"/>
      <c r="O94" s="7"/>
      <c r="P94" s="7" t="str">
        <f t="shared" si="5"/>
        <v/>
      </c>
      <c r="Q94" s="21" t="str">
        <f>IFERROR(VLOOKUP(J94,'Totaal pupillen - meisjes'!B:B,1,FALSE),"")</f>
        <v/>
      </c>
      <c r="R94" s="16"/>
      <c r="S94" s="10"/>
      <c r="T94" s="10"/>
      <c r="U94" s="10"/>
      <c r="V94" s="7"/>
      <c r="Y94" s="7" t="str">
        <f t="shared" si="6"/>
        <v/>
      </c>
      <c r="Z94" s="21" t="str">
        <f>IFERROR(VLOOKUP(S94,'Totaal miniemen - jongens'!B:B,1,FALSE),"")</f>
        <v/>
      </c>
      <c r="AA94" s="16"/>
      <c r="AB94" s="10"/>
      <c r="AC94" s="10"/>
      <c r="AD94" s="10"/>
      <c r="AE94" s="7"/>
      <c r="AF94" s="7"/>
      <c r="AG94" s="7"/>
      <c r="AH94" s="7" t="str">
        <f t="shared" si="7"/>
        <v/>
      </c>
    </row>
    <row r="95" spans="6:34" x14ac:dyDescent="0.3">
      <c r="F95" s="7"/>
      <c r="G95" s="7" t="str">
        <f t="shared" si="4"/>
        <v/>
      </c>
      <c r="H95" s="18" t="str">
        <f>IFERROR(VLOOKUP(A95,'Totaal pupillen - jongens'!B:B,1,FALSE),"")</f>
        <v/>
      </c>
      <c r="I95" s="16"/>
      <c r="J95" s="10"/>
      <c r="K95" s="10"/>
      <c r="L95" s="10"/>
      <c r="M95" s="7"/>
      <c r="N95" s="7"/>
      <c r="O95" s="7"/>
      <c r="P95" s="7" t="str">
        <f t="shared" si="5"/>
        <v/>
      </c>
      <c r="Q95" s="21" t="str">
        <f>IFERROR(VLOOKUP(J95,'Totaal pupillen - meisjes'!B:B,1,FALSE),"")</f>
        <v/>
      </c>
      <c r="R95" s="16"/>
      <c r="S95" s="10"/>
      <c r="T95" s="10"/>
      <c r="U95" s="10"/>
      <c r="V95" s="7"/>
      <c r="Y95" s="7" t="str">
        <f t="shared" si="6"/>
        <v/>
      </c>
      <c r="Z95" s="21" t="str">
        <f>IFERROR(VLOOKUP(S95,'Totaal miniemen - jongens'!B:B,1,FALSE),"")</f>
        <v/>
      </c>
      <c r="AA95" s="16"/>
      <c r="AB95" s="10"/>
      <c r="AC95" s="10"/>
      <c r="AD95" s="10"/>
      <c r="AE95" s="7"/>
      <c r="AF95" s="7"/>
      <c r="AG95" s="7"/>
      <c r="AH95" s="7" t="str">
        <f t="shared" si="7"/>
        <v/>
      </c>
    </row>
    <row r="96" spans="6:34" x14ac:dyDescent="0.3">
      <c r="F96" s="7"/>
      <c r="G96" s="7" t="str">
        <f t="shared" si="4"/>
        <v/>
      </c>
      <c r="H96" s="18" t="str">
        <f>IFERROR(VLOOKUP(A96,'Totaal pupillen - jongens'!B:B,1,FALSE),"")</f>
        <v/>
      </c>
      <c r="I96" s="16"/>
      <c r="J96" s="10"/>
      <c r="K96" s="10"/>
      <c r="L96" s="10"/>
      <c r="M96" s="7"/>
      <c r="N96" s="7"/>
      <c r="O96" s="7"/>
      <c r="P96" s="7" t="str">
        <f t="shared" si="5"/>
        <v/>
      </c>
      <c r="Q96" s="21" t="str">
        <f>IFERROR(VLOOKUP(J96,'Totaal pupillen - meisjes'!B:B,1,FALSE),"")</f>
        <v/>
      </c>
      <c r="R96" s="16"/>
      <c r="S96" s="10"/>
      <c r="T96" s="10"/>
      <c r="U96" s="10"/>
      <c r="V96" s="7"/>
      <c r="Y96" s="7" t="str">
        <f t="shared" si="6"/>
        <v/>
      </c>
      <c r="Z96" s="21" t="str">
        <f>IFERROR(VLOOKUP(S96,'Totaal miniemen - jongens'!B:B,1,FALSE),"")</f>
        <v/>
      </c>
      <c r="AA96" s="16"/>
      <c r="AB96" s="10"/>
      <c r="AC96" s="10"/>
      <c r="AD96" s="10"/>
      <c r="AE96" s="7"/>
      <c r="AF96" s="7"/>
      <c r="AG96" s="7"/>
      <c r="AH96" s="7" t="str">
        <f t="shared" si="7"/>
        <v/>
      </c>
    </row>
    <row r="97" spans="6:34" x14ac:dyDescent="0.3">
      <c r="F97" s="7"/>
      <c r="G97" s="7" t="str">
        <f t="shared" si="4"/>
        <v/>
      </c>
      <c r="H97" s="18" t="str">
        <f>IFERROR(VLOOKUP(A97,'Totaal pupillen - jongens'!B:B,1,FALSE),"")</f>
        <v/>
      </c>
      <c r="I97" s="16"/>
      <c r="J97" s="10"/>
      <c r="K97" s="10"/>
      <c r="L97" s="10"/>
      <c r="M97" s="7"/>
      <c r="N97" s="7"/>
      <c r="O97" s="7"/>
      <c r="P97" s="7" t="str">
        <f t="shared" si="5"/>
        <v/>
      </c>
      <c r="Q97" s="21" t="str">
        <f>IFERROR(VLOOKUP(J97,'Totaal pupillen - meisjes'!B:B,1,FALSE),"")</f>
        <v/>
      </c>
      <c r="R97" s="16"/>
      <c r="S97" s="10"/>
      <c r="T97" s="10"/>
      <c r="U97" s="10"/>
      <c r="V97" s="7"/>
      <c r="Y97" s="7" t="str">
        <f t="shared" si="6"/>
        <v/>
      </c>
      <c r="Z97" s="21" t="str">
        <f>IFERROR(VLOOKUP(S97,'Totaal miniemen - jongens'!B:B,1,FALSE),"")</f>
        <v/>
      </c>
      <c r="AA97" s="16"/>
      <c r="AB97" s="10"/>
      <c r="AC97" s="10"/>
      <c r="AD97" s="10"/>
      <c r="AE97" s="7"/>
      <c r="AF97" s="7"/>
      <c r="AG97" s="7"/>
      <c r="AH97" s="7" t="str">
        <f t="shared" si="7"/>
        <v/>
      </c>
    </row>
    <row r="98" spans="6:34" x14ac:dyDescent="0.3">
      <c r="F98" s="7"/>
      <c r="G98" s="7" t="str">
        <f t="shared" si="4"/>
        <v/>
      </c>
      <c r="H98" s="18" t="str">
        <f>IFERROR(VLOOKUP(A98,'Totaal pupillen - jongens'!B:B,1,FALSE),"")</f>
        <v/>
      </c>
      <c r="I98" s="16"/>
      <c r="J98" s="10"/>
      <c r="K98" s="10"/>
      <c r="L98" s="10"/>
      <c r="M98" s="7"/>
      <c r="N98" s="7"/>
      <c r="O98" s="7"/>
      <c r="P98" s="7" t="str">
        <f t="shared" si="5"/>
        <v/>
      </c>
      <c r="Q98" s="21" t="str">
        <f>IFERROR(VLOOKUP(J98,'Totaal pupillen - meisjes'!B:B,1,FALSE),"")</f>
        <v/>
      </c>
      <c r="R98" s="16"/>
      <c r="S98" s="10"/>
      <c r="T98" s="10"/>
      <c r="U98" s="10"/>
      <c r="V98" s="7"/>
      <c r="Y98" s="7" t="str">
        <f t="shared" si="6"/>
        <v/>
      </c>
      <c r="Z98" s="21" t="str">
        <f>IFERROR(VLOOKUP(S98,'Totaal miniemen - jongens'!B:B,1,FALSE),"")</f>
        <v/>
      </c>
      <c r="AA98" s="16"/>
      <c r="AB98" s="10"/>
      <c r="AC98" s="10"/>
      <c r="AD98" s="10"/>
      <c r="AE98" s="7"/>
      <c r="AF98" s="7"/>
      <c r="AG98" s="7"/>
      <c r="AH98" s="7" t="str">
        <f t="shared" si="7"/>
        <v/>
      </c>
    </row>
    <row r="99" spans="6:34" x14ac:dyDescent="0.3">
      <c r="F99" s="7"/>
      <c r="G99" s="7" t="str">
        <f t="shared" si="4"/>
        <v/>
      </c>
      <c r="H99" s="18" t="str">
        <f>IFERROR(VLOOKUP(A99,'Totaal pupillen - jongens'!B:B,1,FALSE),"")</f>
        <v/>
      </c>
      <c r="I99" s="16"/>
      <c r="J99" s="10"/>
      <c r="K99" s="10"/>
      <c r="L99" s="10"/>
      <c r="M99" s="7"/>
      <c r="N99" s="7"/>
      <c r="O99" s="7"/>
      <c r="P99" s="7" t="str">
        <f t="shared" si="5"/>
        <v/>
      </c>
      <c r="Q99" s="21" t="str">
        <f>IFERROR(VLOOKUP(J99,'Totaal pupillen - meisjes'!B:B,1,FALSE),"")</f>
        <v/>
      </c>
      <c r="R99" s="16"/>
      <c r="S99" s="10"/>
      <c r="T99" s="10"/>
      <c r="U99" s="10"/>
      <c r="V99" s="7"/>
      <c r="Y99" s="7" t="str">
        <f t="shared" si="6"/>
        <v/>
      </c>
      <c r="Z99" s="21" t="str">
        <f>IFERROR(VLOOKUP(S99,'Totaal miniemen - jongens'!B:B,1,FALSE),"")</f>
        <v/>
      </c>
      <c r="AA99" s="16"/>
      <c r="AB99" s="10"/>
      <c r="AC99" s="10"/>
      <c r="AD99" s="10"/>
      <c r="AE99" s="7"/>
      <c r="AF99" s="7"/>
      <c r="AG99" s="7"/>
      <c r="AH99" s="7" t="str">
        <f t="shared" si="7"/>
        <v/>
      </c>
    </row>
    <row r="100" spans="6:34" x14ac:dyDescent="0.3">
      <c r="F100" s="7"/>
      <c r="G100" s="7" t="str">
        <f t="shared" si="4"/>
        <v/>
      </c>
      <c r="H100" s="18" t="str">
        <f>IFERROR(VLOOKUP(A100,'Totaal pupillen - jongens'!B:B,1,FALSE),"")</f>
        <v/>
      </c>
      <c r="I100" s="16"/>
      <c r="J100" s="10"/>
      <c r="K100" s="10"/>
      <c r="L100" s="10"/>
      <c r="M100" s="7"/>
      <c r="N100" s="7"/>
      <c r="O100" s="7"/>
      <c r="P100" s="7" t="str">
        <f t="shared" si="5"/>
        <v/>
      </c>
      <c r="Q100" s="21" t="str">
        <f>IFERROR(VLOOKUP(J100,'Totaal pupillen - meisjes'!B:B,1,FALSE),"")</f>
        <v/>
      </c>
      <c r="R100" s="16"/>
      <c r="S100" s="10"/>
      <c r="T100" s="10"/>
      <c r="U100" s="10"/>
      <c r="V100" s="7"/>
      <c r="Y100" s="7" t="str">
        <f t="shared" si="6"/>
        <v/>
      </c>
      <c r="Z100" s="21" t="str">
        <f>IFERROR(VLOOKUP(S100,'Totaal miniemen - jongens'!B:B,1,FALSE),"")</f>
        <v/>
      </c>
      <c r="AA100" s="16"/>
      <c r="AB100" s="10"/>
      <c r="AC100" s="10"/>
      <c r="AD100" s="10"/>
      <c r="AE100" s="7"/>
      <c r="AF100" s="7"/>
      <c r="AG100" s="7"/>
      <c r="AH100" s="7" t="str">
        <f t="shared" si="7"/>
        <v/>
      </c>
    </row>
    <row r="101" spans="6:34" x14ac:dyDescent="0.3">
      <c r="F101" s="7"/>
      <c r="G101" s="7" t="str">
        <f t="shared" si="4"/>
        <v/>
      </c>
      <c r="H101" s="18" t="str">
        <f>IFERROR(VLOOKUP(A101,'Totaal pupillen - jongens'!B:B,1,FALSE),"")</f>
        <v/>
      </c>
      <c r="I101" s="16"/>
      <c r="J101" s="10"/>
      <c r="K101" s="10"/>
      <c r="L101" s="10"/>
      <c r="M101" s="7"/>
      <c r="N101" s="7"/>
      <c r="O101" s="7"/>
      <c r="P101" s="7" t="str">
        <f t="shared" si="5"/>
        <v/>
      </c>
      <c r="Q101" s="21" t="str">
        <f>IFERROR(VLOOKUP(J101,'Totaal pupillen - meisjes'!B:B,1,FALSE),"")</f>
        <v/>
      </c>
      <c r="R101" s="16"/>
      <c r="S101" s="10"/>
      <c r="T101" s="10"/>
      <c r="U101" s="10"/>
      <c r="V101" s="7"/>
      <c r="Y101" s="7" t="str">
        <f t="shared" si="6"/>
        <v/>
      </c>
      <c r="Z101" s="21" t="str">
        <f>IFERROR(VLOOKUP(S101,'Totaal miniemen - jongens'!B:B,1,FALSE),"")</f>
        <v/>
      </c>
      <c r="AA101" s="16"/>
      <c r="AB101" s="10"/>
      <c r="AC101" s="10"/>
      <c r="AD101" s="10"/>
      <c r="AE101" s="7"/>
      <c r="AF101" s="7"/>
      <c r="AG101" s="7"/>
      <c r="AH101" s="7" t="str">
        <f t="shared" si="7"/>
        <v/>
      </c>
    </row>
    <row r="102" spans="6:34" x14ac:dyDescent="0.3">
      <c r="F102" s="7"/>
      <c r="G102" s="7" t="str">
        <f t="shared" si="4"/>
        <v/>
      </c>
      <c r="H102" s="18" t="str">
        <f>IFERROR(VLOOKUP(A102,'Totaal pupillen - jongens'!B:B,1,FALSE),"")</f>
        <v/>
      </c>
      <c r="I102" s="16"/>
      <c r="J102" s="10"/>
      <c r="K102" s="10"/>
      <c r="L102" s="10"/>
      <c r="M102" s="7"/>
      <c r="N102" s="7"/>
      <c r="O102" s="7"/>
      <c r="P102" s="7" t="str">
        <f t="shared" si="5"/>
        <v/>
      </c>
      <c r="Q102" s="21" t="str">
        <f>IFERROR(VLOOKUP(J102,'Totaal pupillen - meisjes'!B:B,1,FALSE),"")</f>
        <v/>
      </c>
      <c r="R102" s="16"/>
      <c r="S102" s="10"/>
      <c r="T102" s="10"/>
      <c r="U102" s="10"/>
      <c r="V102" s="7"/>
      <c r="Y102" s="7" t="str">
        <f t="shared" si="6"/>
        <v/>
      </c>
      <c r="Z102" s="21" t="str">
        <f>IFERROR(VLOOKUP(S102,'Totaal miniemen - jongens'!B:B,1,FALSE),"")</f>
        <v/>
      </c>
      <c r="AA102" s="16"/>
      <c r="AB102" s="10"/>
      <c r="AC102" s="10"/>
      <c r="AD102" s="10"/>
      <c r="AE102" s="7"/>
      <c r="AF102" s="7"/>
      <c r="AG102" s="7"/>
      <c r="AH102" s="7" t="str">
        <f t="shared" si="7"/>
        <v/>
      </c>
    </row>
    <row r="103" spans="6:34" x14ac:dyDescent="0.3">
      <c r="F103" s="7"/>
      <c r="G103" s="7" t="str">
        <f t="shared" si="4"/>
        <v/>
      </c>
      <c r="H103" s="18" t="str">
        <f>IFERROR(VLOOKUP(A103,'Totaal pupillen - jongens'!B:B,1,FALSE),"")</f>
        <v/>
      </c>
      <c r="I103" s="16"/>
      <c r="J103" s="10"/>
      <c r="K103" s="10"/>
      <c r="L103" s="10"/>
      <c r="M103" s="7"/>
      <c r="N103" s="7"/>
      <c r="O103" s="7"/>
      <c r="P103" s="7" t="str">
        <f t="shared" si="5"/>
        <v/>
      </c>
      <c r="Q103" s="21" t="str">
        <f>IFERROR(VLOOKUP(J103,'Totaal pupillen - meisjes'!B:B,1,FALSE),"")</f>
        <v/>
      </c>
      <c r="R103" s="16"/>
      <c r="S103" s="10"/>
      <c r="T103" s="10"/>
      <c r="U103" s="10"/>
      <c r="V103" s="7"/>
      <c r="Y103" s="7" t="str">
        <f t="shared" si="6"/>
        <v/>
      </c>
      <c r="Z103" s="21" t="str">
        <f>IFERROR(VLOOKUP(S103,'Totaal miniemen - jongens'!B:B,1,FALSE),"")</f>
        <v/>
      </c>
      <c r="AA103" s="16"/>
      <c r="AB103" s="10"/>
      <c r="AC103" s="10"/>
      <c r="AD103" s="10"/>
      <c r="AE103" s="7"/>
      <c r="AF103" s="7"/>
      <c r="AG103" s="7"/>
      <c r="AH103" s="7" t="str">
        <f t="shared" si="7"/>
        <v/>
      </c>
    </row>
    <row r="104" spans="6:34" x14ac:dyDescent="0.3">
      <c r="F104" s="7"/>
      <c r="G104" s="7" t="str">
        <f t="shared" si="4"/>
        <v/>
      </c>
      <c r="H104" s="18" t="str">
        <f>IFERROR(VLOOKUP(A104,'Totaal pupillen - jongens'!B:B,1,FALSE),"")</f>
        <v/>
      </c>
      <c r="I104" s="16"/>
      <c r="J104" s="10"/>
      <c r="K104" s="10"/>
      <c r="L104" s="10"/>
      <c r="M104" s="7"/>
      <c r="N104" s="7"/>
      <c r="O104" s="7"/>
      <c r="P104" s="7" t="str">
        <f t="shared" si="5"/>
        <v/>
      </c>
      <c r="Q104" s="21" t="str">
        <f>IFERROR(VLOOKUP(J104,'Totaal pupillen - meisjes'!B:B,1,FALSE),"")</f>
        <v/>
      </c>
      <c r="R104" s="16"/>
      <c r="S104" s="10"/>
      <c r="T104" s="10"/>
      <c r="U104" s="10"/>
      <c r="V104" s="7"/>
      <c r="Y104" s="7" t="str">
        <f t="shared" si="6"/>
        <v/>
      </c>
      <c r="Z104" s="21" t="str">
        <f>IFERROR(VLOOKUP(S104,'Totaal miniemen - jongens'!B:B,1,FALSE),"")</f>
        <v/>
      </c>
      <c r="AA104" s="16"/>
      <c r="AB104" s="10"/>
      <c r="AC104" s="10"/>
      <c r="AD104" s="10"/>
      <c r="AE104" s="7"/>
      <c r="AF104" s="7"/>
      <c r="AG104" s="7"/>
      <c r="AH104" s="7" t="str">
        <f t="shared" si="7"/>
        <v/>
      </c>
    </row>
    <row r="105" spans="6:34" x14ac:dyDescent="0.3">
      <c r="F105" s="7"/>
      <c r="G105" s="7" t="str">
        <f t="shared" si="4"/>
        <v/>
      </c>
      <c r="H105" s="18" t="str">
        <f>IFERROR(VLOOKUP(A105,'Totaal pupillen - jongens'!B:B,1,FALSE),"")</f>
        <v/>
      </c>
      <c r="I105" s="16"/>
      <c r="J105" s="10"/>
      <c r="K105" s="10"/>
      <c r="L105" s="10"/>
      <c r="M105" s="7"/>
      <c r="N105" s="7"/>
      <c r="O105" s="7"/>
      <c r="P105" s="7" t="str">
        <f t="shared" si="5"/>
        <v/>
      </c>
      <c r="Q105" s="21" t="str">
        <f>IFERROR(VLOOKUP(J105,'Totaal pupillen - meisjes'!B:B,1,FALSE),"")</f>
        <v/>
      </c>
      <c r="R105" s="16"/>
      <c r="S105" s="10"/>
      <c r="T105" s="10"/>
      <c r="U105" s="10"/>
      <c r="V105" s="7"/>
      <c r="Y105" s="7" t="str">
        <f t="shared" si="6"/>
        <v/>
      </c>
      <c r="Z105" s="21" t="str">
        <f>IFERROR(VLOOKUP(S105,'Totaal miniemen - jongens'!B:B,1,FALSE),"")</f>
        <v/>
      </c>
      <c r="AA105" s="16"/>
      <c r="AB105" s="10"/>
      <c r="AC105" s="10"/>
      <c r="AD105" s="10"/>
      <c r="AE105" s="7"/>
      <c r="AF105" s="7"/>
      <c r="AG105" s="7"/>
      <c r="AH105" s="7" t="str">
        <f t="shared" si="7"/>
        <v/>
      </c>
    </row>
    <row r="106" spans="6:34" x14ac:dyDescent="0.3">
      <c r="F106" s="7"/>
      <c r="G106" s="7" t="str">
        <f t="shared" si="4"/>
        <v/>
      </c>
      <c r="H106" s="18" t="str">
        <f>IFERROR(VLOOKUP(A106,'Totaal pupillen - jongens'!B:B,1,FALSE),"")</f>
        <v/>
      </c>
      <c r="I106" s="16"/>
      <c r="J106" s="10"/>
      <c r="K106" s="10"/>
      <c r="L106" s="10"/>
      <c r="M106" s="7"/>
      <c r="N106" s="7"/>
      <c r="O106" s="7"/>
      <c r="P106" s="7" t="str">
        <f t="shared" si="5"/>
        <v/>
      </c>
      <c r="Q106" s="21" t="str">
        <f>IFERROR(VLOOKUP(J106,'Totaal pupillen - meisjes'!B:B,1,FALSE),"")</f>
        <v/>
      </c>
      <c r="R106" s="16"/>
      <c r="S106" s="10"/>
      <c r="T106" s="10"/>
      <c r="U106" s="10"/>
      <c r="V106" s="7"/>
      <c r="Y106" s="7" t="str">
        <f t="shared" si="6"/>
        <v/>
      </c>
      <c r="Z106" s="21" t="str">
        <f>IFERROR(VLOOKUP(S106,'Totaal miniemen - jongens'!B:B,1,FALSE),"")</f>
        <v/>
      </c>
      <c r="AA106" s="16"/>
      <c r="AB106" s="10"/>
      <c r="AC106" s="10"/>
      <c r="AD106" s="10"/>
      <c r="AE106" s="7"/>
      <c r="AF106" s="7"/>
      <c r="AG106" s="7"/>
      <c r="AH106" s="7" t="str">
        <f t="shared" si="7"/>
        <v/>
      </c>
    </row>
    <row r="107" spans="6:34" x14ac:dyDescent="0.3">
      <c r="F107" s="7"/>
      <c r="G107" s="7" t="str">
        <f t="shared" si="4"/>
        <v/>
      </c>
      <c r="H107" s="18" t="str">
        <f>IFERROR(VLOOKUP(A107,'Totaal pupillen - jongens'!B:B,1,FALSE),"")</f>
        <v/>
      </c>
      <c r="I107" s="16"/>
      <c r="J107" s="10"/>
      <c r="K107" s="10"/>
      <c r="L107" s="10"/>
      <c r="M107" s="7"/>
      <c r="N107" s="7"/>
      <c r="O107" s="7"/>
      <c r="P107" s="7" t="str">
        <f t="shared" si="5"/>
        <v/>
      </c>
      <c r="Q107" s="21" t="str">
        <f>IFERROR(VLOOKUP(J107,'Totaal pupillen - meisjes'!B:B,1,FALSE),"")</f>
        <v/>
      </c>
      <c r="R107" s="16"/>
      <c r="S107" s="10"/>
      <c r="T107" s="10"/>
      <c r="U107" s="10"/>
      <c r="V107" s="7"/>
      <c r="Y107" s="7" t="str">
        <f t="shared" si="6"/>
        <v/>
      </c>
      <c r="Z107" s="21" t="str">
        <f>IFERROR(VLOOKUP(S107,'Totaal miniemen - jongens'!B:B,1,FALSE),"")</f>
        <v/>
      </c>
      <c r="AA107" s="16"/>
      <c r="AB107" s="10"/>
      <c r="AC107" s="10"/>
      <c r="AD107" s="10"/>
      <c r="AE107" s="7"/>
      <c r="AF107" s="7"/>
      <c r="AG107" s="7"/>
      <c r="AH107" s="7" t="str">
        <f t="shared" si="7"/>
        <v/>
      </c>
    </row>
    <row r="108" spans="6:34" x14ac:dyDescent="0.3">
      <c r="F108" s="7"/>
      <c r="G108" s="7" t="str">
        <f t="shared" si="4"/>
        <v/>
      </c>
      <c r="H108" s="18" t="str">
        <f>IFERROR(VLOOKUP(A108,'Totaal pupillen - jongens'!B:B,1,FALSE),"")</f>
        <v/>
      </c>
      <c r="I108" s="16"/>
      <c r="J108" s="10"/>
      <c r="K108" s="10"/>
      <c r="L108" s="10"/>
      <c r="M108" s="7"/>
      <c r="N108" s="7"/>
      <c r="O108" s="7"/>
      <c r="P108" s="7" t="str">
        <f t="shared" si="5"/>
        <v/>
      </c>
      <c r="Q108" s="21" t="str">
        <f>IFERROR(VLOOKUP(J108,'Totaal pupillen - meisjes'!B:B,1,FALSE),"")</f>
        <v/>
      </c>
      <c r="R108" s="16"/>
      <c r="S108" s="10"/>
      <c r="T108" s="10"/>
      <c r="U108" s="10"/>
      <c r="V108" s="7"/>
      <c r="Y108" s="7" t="str">
        <f t="shared" si="6"/>
        <v/>
      </c>
      <c r="Z108" s="21" t="str">
        <f>IFERROR(VLOOKUP(S108,'Totaal miniemen - jongens'!B:B,1,FALSE),"")</f>
        <v/>
      </c>
      <c r="AA108" s="16"/>
      <c r="AB108" s="10"/>
      <c r="AC108" s="10"/>
      <c r="AD108" s="10"/>
      <c r="AE108" s="7"/>
      <c r="AF108" s="7"/>
      <c r="AG108" s="7"/>
      <c r="AH108" s="7" t="str">
        <f t="shared" si="7"/>
        <v/>
      </c>
    </row>
    <row r="109" spans="6:34" x14ac:dyDescent="0.3">
      <c r="F109" s="7"/>
      <c r="G109" s="7" t="str">
        <f t="shared" si="4"/>
        <v/>
      </c>
      <c r="H109" s="18" t="str">
        <f>IFERROR(VLOOKUP(A109,'Totaal pupillen - jongens'!B:B,1,FALSE),"")</f>
        <v/>
      </c>
      <c r="I109" s="16"/>
      <c r="J109" s="10"/>
      <c r="K109" s="10"/>
      <c r="L109" s="10"/>
      <c r="M109" s="7"/>
      <c r="N109" s="7"/>
      <c r="O109" s="7"/>
      <c r="P109" s="7" t="str">
        <f t="shared" si="5"/>
        <v/>
      </c>
      <c r="Q109" s="21" t="str">
        <f>IFERROR(VLOOKUP(J109,'Totaal pupillen - meisjes'!B:B,1,FALSE),"")</f>
        <v/>
      </c>
      <c r="R109" s="16"/>
      <c r="S109" s="10"/>
      <c r="T109" s="10"/>
      <c r="U109" s="10"/>
      <c r="V109" s="7"/>
      <c r="Y109" s="7" t="str">
        <f t="shared" si="6"/>
        <v/>
      </c>
      <c r="Z109" s="21" t="str">
        <f>IFERROR(VLOOKUP(S109,'Totaal miniemen - jongens'!B:B,1,FALSE),"")</f>
        <v/>
      </c>
      <c r="AA109" s="16"/>
      <c r="AB109" s="10"/>
      <c r="AC109" s="10"/>
      <c r="AD109" s="10"/>
      <c r="AE109" s="7"/>
      <c r="AF109" s="7"/>
      <c r="AG109" s="7"/>
      <c r="AH109" s="7" t="str">
        <f t="shared" si="7"/>
        <v/>
      </c>
    </row>
    <row r="110" spans="6:34" x14ac:dyDescent="0.3">
      <c r="F110" s="7"/>
      <c r="G110" s="7" t="str">
        <f t="shared" si="4"/>
        <v/>
      </c>
      <c r="H110" s="18" t="str">
        <f>IFERROR(VLOOKUP(A110,'Totaal pupillen - jongens'!B:B,1,FALSE),"")</f>
        <v/>
      </c>
      <c r="I110" s="16"/>
      <c r="J110" s="10"/>
      <c r="K110" s="10"/>
      <c r="L110" s="10"/>
      <c r="M110" s="7"/>
      <c r="N110" s="7"/>
      <c r="O110" s="7"/>
      <c r="P110" s="7" t="str">
        <f t="shared" si="5"/>
        <v/>
      </c>
      <c r="Q110" s="21" t="str">
        <f>IFERROR(VLOOKUP(J110,'Totaal pupillen - meisjes'!B:B,1,FALSE),"")</f>
        <v/>
      </c>
      <c r="R110" s="16"/>
      <c r="S110" s="10"/>
      <c r="T110" s="10"/>
      <c r="U110" s="10"/>
      <c r="V110" s="7"/>
      <c r="Y110" s="7" t="str">
        <f t="shared" si="6"/>
        <v/>
      </c>
      <c r="Z110" s="21" t="str">
        <f>IFERROR(VLOOKUP(S110,'Totaal miniemen - jongens'!B:B,1,FALSE),"")</f>
        <v/>
      </c>
      <c r="AA110" s="16"/>
      <c r="AB110" s="10"/>
      <c r="AC110" s="10"/>
      <c r="AD110" s="10"/>
      <c r="AE110" s="7"/>
      <c r="AF110" s="7"/>
      <c r="AG110" s="7"/>
      <c r="AH110" s="7" t="str">
        <f t="shared" si="7"/>
        <v/>
      </c>
    </row>
    <row r="111" spans="6:34" x14ac:dyDescent="0.3">
      <c r="F111" s="7"/>
      <c r="G111" s="7" t="str">
        <f t="shared" si="4"/>
        <v/>
      </c>
      <c r="H111" s="18" t="str">
        <f>IFERROR(VLOOKUP(A111,'Totaal pupillen - jongens'!B:B,1,FALSE),"")</f>
        <v/>
      </c>
      <c r="I111" s="16"/>
      <c r="J111" s="10"/>
      <c r="K111" s="10"/>
      <c r="L111" s="10"/>
      <c r="M111" s="7"/>
      <c r="N111" s="7"/>
      <c r="O111" s="7"/>
      <c r="P111" s="7" t="str">
        <f t="shared" si="5"/>
        <v/>
      </c>
      <c r="Q111" s="21" t="str">
        <f>IFERROR(VLOOKUP(J111,'Totaal pupillen - meisjes'!B:B,1,FALSE),"")</f>
        <v/>
      </c>
      <c r="R111" s="16"/>
      <c r="S111" s="10"/>
      <c r="T111" s="10"/>
      <c r="U111" s="10"/>
      <c r="V111" s="7"/>
      <c r="Y111" s="7" t="str">
        <f t="shared" si="6"/>
        <v/>
      </c>
      <c r="Z111" s="21" t="str">
        <f>IFERROR(VLOOKUP(S111,'Totaal miniemen - jongens'!B:B,1,FALSE),"")</f>
        <v/>
      </c>
      <c r="AA111" s="16"/>
      <c r="AB111" s="10"/>
      <c r="AC111" s="10"/>
      <c r="AD111" s="10"/>
      <c r="AE111" s="7"/>
      <c r="AF111" s="7"/>
      <c r="AG111" s="7"/>
      <c r="AH111" s="7" t="str">
        <f t="shared" si="7"/>
        <v/>
      </c>
    </row>
    <row r="112" spans="6:34" x14ac:dyDescent="0.3">
      <c r="F112" s="7"/>
      <c r="G112" s="7" t="str">
        <f t="shared" si="4"/>
        <v/>
      </c>
      <c r="H112" s="18" t="str">
        <f>IFERROR(VLOOKUP(A112,'Totaal pupillen - jongens'!B:B,1,FALSE),"")</f>
        <v/>
      </c>
      <c r="I112" s="16"/>
      <c r="J112" s="10"/>
      <c r="K112" s="10"/>
      <c r="L112" s="10"/>
      <c r="M112" s="7"/>
      <c r="N112" s="7"/>
      <c r="O112" s="7"/>
      <c r="P112" s="7" t="str">
        <f t="shared" si="5"/>
        <v/>
      </c>
      <c r="Q112" s="21" t="str">
        <f>IFERROR(VLOOKUP(J112,'Totaal pupillen - meisjes'!B:B,1,FALSE),"")</f>
        <v/>
      </c>
      <c r="R112" s="16"/>
      <c r="S112" s="10"/>
      <c r="T112" s="10"/>
      <c r="U112" s="10"/>
      <c r="V112" s="7"/>
      <c r="Y112" s="7" t="str">
        <f t="shared" si="6"/>
        <v/>
      </c>
      <c r="Z112" s="21" t="str">
        <f>IFERROR(VLOOKUP(S112,'Totaal miniemen - jongens'!B:B,1,FALSE),"")</f>
        <v/>
      </c>
      <c r="AA112" s="16"/>
      <c r="AB112" s="10"/>
      <c r="AC112" s="10"/>
      <c r="AD112" s="10"/>
      <c r="AE112" s="7"/>
      <c r="AF112" s="7"/>
      <c r="AG112" s="7"/>
      <c r="AH112" s="7" t="str">
        <f t="shared" si="7"/>
        <v/>
      </c>
    </row>
    <row r="113" spans="6:34" x14ac:dyDescent="0.3">
      <c r="F113" s="7"/>
      <c r="G113" s="7" t="str">
        <f t="shared" si="4"/>
        <v/>
      </c>
      <c r="H113" s="18" t="str">
        <f>IFERROR(VLOOKUP(A113,'Totaal pupillen - jongens'!B:B,1,FALSE),"")</f>
        <v/>
      </c>
      <c r="I113" s="16"/>
      <c r="J113" s="10"/>
      <c r="K113" s="10"/>
      <c r="L113" s="10"/>
      <c r="M113" s="7"/>
      <c r="N113" s="7"/>
      <c r="O113" s="7"/>
      <c r="P113" s="7" t="str">
        <f t="shared" si="5"/>
        <v/>
      </c>
      <c r="Q113" s="21" t="str">
        <f>IFERROR(VLOOKUP(J113,'Totaal pupillen - meisjes'!B:B,1,FALSE),"")</f>
        <v/>
      </c>
      <c r="R113" s="16"/>
      <c r="S113" s="10"/>
      <c r="T113" s="10"/>
      <c r="U113" s="10"/>
      <c r="V113" s="7"/>
      <c r="Y113" s="7" t="str">
        <f t="shared" si="6"/>
        <v/>
      </c>
      <c r="Z113" s="21" t="str">
        <f>IFERROR(VLOOKUP(S113,'Totaal miniemen - jongens'!B:B,1,FALSE),"")</f>
        <v/>
      </c>
      <c r="AA113" s="16"/>
      <c r="AB113" s="10"/>
      <c r="AC113" s="10"/>
      <c r="AD113" s="10"/>
      <c r="AE113" s="7"/>
      <c r="AF113" s="7"/>
      <c r="AG113" s="7"/>
      <c r="AH113" s="7" t="str">
        <f t="shared" si="7"/>
        <v/>
      </c>
    </row>
    <row r="114" spans="6:34" x14ac:dyDescent="0.3">
      <c r="F114" s="7"/>
      <c r="G114" s="7" t="str">
        <f t="shared" si="4"/>
        <v/>
      </c>
      <c r="H114" s="18" t="str">
        <f>IFERROR(VLOOKUP(A114,'Totaal pupillen - jongens'!B:B,1,FALSE),"")</f>
        <v/>
      </c>
      <c r="I114" s="16"/>
      <c r="J114" s="10"/>
      <c r="K114" s="10"/>
      <c r="L114" s="10"/>
      <c r="M114" s="7"/>
      <c r="N114" s="7"/>
      <c r="O114" s="7"/>
      <c r="P114" s="7" t="str">
        <f t="shared" si="5"/>
        <v/>
      </c>
      <c r="Q114" s="21" t="str">
        <f>IFERROR(VLOOKUP(J114,'Totaal pupillen - meisjes'!B:B,1,FALSE),"")</f>
        <v/>
      </c>
      <c r="R114" s="16"/>
      <c r="S114" s="10"/>
      <c r="T114" s="10"/>
      <c r="U114" s="10"/>
      <c r="V114" s="7"/>
      <c r="Y114" s="7" t="str">
        <f t="shared" si="6"/>
        <v/>
      </c>
      <c r="Z114" s="21" t="str">
        <f>IFERROR(VLOOKUP(S114,'Totaal miniemen - jongens'!B:B,1,FALSE),"")</f>
        <v/>
      </c>
      <c r="AA114" s="16"/>
      <c r="AB114" s="10"/>
      <c r="AC114" s="10"/>
      <c r="AD114" s="10"/>
      <c r="AE114" s="7"/>
      <c r="AF114" s="7"/>
      <c r="AG114" s="7"/>
      <c r="AH114" s="7" t="str">
        <f t="shared" si="7"/>
        <v/>
      </c>
    </row>
    <row r="115" spans="6:34" x14ac:dyDescent="0.3">
      <c r="F115" s="7"/>
      <c r="G115" s="7" t="str">
        <f t="shared" si="4"/>
        <v/>
      </c>
      <c r="H115" s="18" t="str">
        <f>IFERROR(VLOOKUP(A115,'Totaal pupillen - jongens'!B:B,1,FALSE),"")</f>
        <v/>
      </c>
      <c r="I115" s="16"/>
      <c r="J115" s="10"/>
      <c r="K115" s="10"/>
      <c r="L115" s="10"/>
      <c r="M115" s="7"/>
      <c r="N115" s="7"/>
      <c r="O115" s="7"/>
      <c r="P115" s="7" t="str">
        <f t="shared" si="5"/>
        <v/>
      </c>
      <c r="Q115" s="21" t="str">
        <f>IFERROR(VLOOKUP(J115,'Totaal pupillen - meisjes'!B:B,1,FALSE),"")</f>
        <v/>
      </c>
      <c r="R115" s="16"/>
      <c r="S115" s="10"/>
      <c r="T115" s="10"/>
      <c r="U115" s="10"/>
      <c r="V115" s="7"/>
      <c r="Y115" s="7" t="str">
        <f t="shared" si="6"/>
        <v/>
      </c>
      <c r="Z115" s="21" t="str">
        <f>IFERROR(VLOOKUP(S115,'Totaal miniemen - jongens'!B:B,1,FALSE),"")</f>
        <v/>
      </c>
      <c r="AA115" s="16"/>
      <c r="AB115" s="10"/>
      <c r="AC115" s="10"/>
      <c r="AD115" s="10"/>
      <c r="AE115" s="7"/>
      <c r="AF115" s="7"/>
      <c r="AG115" s="7"/>
      <c r="AH115" s="7" t="str">
        <f t="shared" si="7"/>
        <v/>
      </c>
    </row>
    <row r="116" spans="6:34" x14ac:dyDescent="0.3">
      <c r="F116" s="7"/>
      <c r="G116" s="7" t="str">
        <f t="shared" si="4"/>
        <v/>
      </c>
      <c r="H116" s="18" t="str">
        <f>IFERROR(VLOOKUP(A116,'Totaal pupillen - jongens'!B:B,1,FALSE),"")</f>
        <v/>
      </c>
      <c r="I116" s="16"/>
      <c r="J116" s="10"/>
      <c r="K116" s="10"/>
      <c r="L116" s="10"/>
      <c r="M116" s="7"/>
      <c r="N116" s="7"/>
      <c r="O116" s="7"/>
      <c r="P116" s="7" t="str">
        <f t="shared" si="5"/>
        <v/>
      </c>
      <c r="Q116" s="21" t="str">
        <f>IFERROR(VLOOKUP(J116,'Totaal pupillen - meisjes'!B:B,1,FALSE),"")</f>
        <v/>
      </c>
      <c r="R116" s="16"/>
      <c r="S116" s="10"/>
      <c r="T116" s="10"/>
      <c r="U116" s="10"/>
      <c r="V116" s="7"/>
      <c r="Y116" s="7" t="str">
        <f t="shared" si="6"/>
        <v/>
      </c>
      <c r="Z116" s="21" t="str">
        <f>IFERROR(VLOOKUP(S116,'Totaal miniemen - jongens'!B:B,1,FALSE),"")</f>
        <v/>
      </c>
      <c r="AA116" s="16"/>
      <c r="AB116" s="10"/>
      <c r="AC116" s="10"/>
      <c r="AD116" s="10"/>
      <c r="AE116" s="7"/>
      <c r="AF116" s="7"/>
      <c r="AG116" s="7"/>
      <c r="AH116" s="7" t="str">
        <f t="shared" si="7"/>
        <v/>
      </c>
    </row>
    <row r="117" spans="6:34" x14ac:dyDescent="0.3">
      <c r="F117" s="7"/>
      <c r="G117" s="7" t="str">
        <f t="shared" si="4"/>
        <v/>
      </c>
      <c r="H117" s="18" t="str">
        <f>IFERROR(VLOOKUP(A117,'Totaal pupillen - jongens'!B:B,1,FALSE),"")</f>
        <v/>
      </c>
      <c r="I117" s="16"/>
      <c r="J117" s="10"/>
      <c r="K117" s="10"/>
      <c r="L117" s="10"/>
      <c r="M117" s="7"/>
      <c r="N117" s="7"/>
      <c r="O117" s="7"/>
      <c r="P117" s="7" t="str">
        <f t="shared" si="5"/>
        <v/>
      </c>
      <c r="Q117" s="21" t="str">
        <f>IFERROR(VLOOKUP(J117,'Totaal pupillen - meisjes'!B:B,1,FALSE),"")</f>
        <v/>
      </c>
      <c r="R117" s="16"/>
      <c r="S117" s="10"/>
      <c r="T117" s="10"/>
      <c r="U117" s="10"/>
      <c r="V117" s="7"/>
      <c r="Y117" s="7" t="str">
        <f t="shared" si="6"/>
        <v/>
      </c>
      <c r="Z117" s="21" t="str">
        <f>IFERROR(VLOOKUP(S117,'Totaal miniemen - jongens'!B:B,1,FALSE),"")</f>
        <v/>
      </c>
      <c r="AA117" s="16"/>
      <c r="AB117" s="10"/>
      <c r="AC117" s="10"/>
      <c r="AD117" s="10"/>
      <c r="AE117" s="7"/>
      <c r="AF117" s="7"/>
      <c r="AG117" s="7"/>
      <c r="AH117" s="7" t="str">
        <f t="shared" si="7"/>
        <v/>
      </c>
    </row>
    <row r="118" spans="6:34" x14ac:dyDescent="0.3">
      <c r="F118" s="7"/>
      <c r="G118" s="7" t="str">
        <f t="shared" si="4"/>
        <v/>
      </c>
      <c r="H118" s="18" t="str">
        <f>IFERROR(VLOOKUP(A118,'Totaal pupillen - jongens'!B:B,1,FALSE),"")</f>
        <v/>
      </c>
      <c r="I118" s="16"/>
      <c r="J118" s="10"/>
      <c r="K118" s="10"/>
      <c r="L118" s="10"/>
      <c r="M118" s="7"/>
      <c r="N118" s="7"/>
      <c r="O118" s="7"/>
      <c r="P118" s="7" t="str">
        <f t="shared" si="5"/>
        <v/>
      </c>
      <c r="Q118" s="21" t="str">
        <f>IFERROR(VLOOKUP(J118,'Totaal pupillen - meisjes'!B:B,1,FALSE),"")</f>
        <v/>
      </c>
      <c r="R118" s="16"/>
      <c r="S118" s="10"/>
      <c r="T118" s="10"/>
      <c r="U118" s="10"/>
      <c r="V118" s="7"/>
      <c r="Y118" s="7" t="str">
        <f t="shared" si="6"/>
        <v/>
      </c>
      <c r="Z118" s="21" t="str">
        <f>IFERROR(VLOOKUP(S118,'Totaal miniemen - jongens'!B:B,1,FALSE),"")</f>
        <v/>
      </c>
      <c r="AA118" s="16"/>
      <c r="AB118" s="10"/>
      <c r="AC118" s="10"/>
      <c r="AD118" s="10"/>
      <c r="AE118" s="7"/>
      <c r="AF118" s="7"/>
      <c r="AG118" s="7"/>
      <c r="AH118" s="7" t="str">
        <f t="shared" si="7"/>
        <v/>
      </c>
    </row>
    <row r="119" spans="6:34" x14ac:dyDescent="0.3">
      <c r="F119" s="7"/>
      <c r="G119" s="7" t="str">
        <f t="shared" si="4"/>
        <v/>
      </c>
      <c r="H119" s="18" t="str">
        <f>IFERROR(VLOOKUP(A119,'Totaal pupillen - jongens'!B:B,1,FALSE),"")</f>
        <v/>
      </c>
      <c r="I119" s="16"/>
      <c r="J119" s="10"/>
      <c r="K119" s="10"/>
      <c r="L119" s="10"/>
      <c r="M119" s="7"/>
      <c r="N119" s="7"/>
      <c r="O119" s="7"/>
      <c r="P119" s="7" t="str">
        <f t="shared" si="5"/>
        <v/>
      </c>
      <c r="Q119" s="21" t="str">
        <f>IFERROR(VLOOKUP(J119,'Totaal pupillen - meisjes'!B:B,1,FALSE),"")</f>
        <v/>
      </c>
      <c r="R119" s="16"/>
      <c r="S119" s="10"/>
      <c r="T119" s="10"/>
      <c r="U119" s="10"/>
      <c r="V119" s="7"/>
      <c r="Y119" s="7" t="str">
        <f t="shared" si="6"/>
        <v/>
      </c>
      <c r="Z119" s="21" t="str">
        <f>IFERROR(VLOOKUP(S119,'Totaal miniemen - jongens'!B:B,1,FALSE),"")</f>
        <v/>
      </c>
      <c r="AA119" s="16"/>
      <c r="AB119" s="10"/>
      <c r="AC119" s="10"/>
      <c r="AD119" s="10"/>
      <c r="AE119" s="7"/>
      <c r="AF119" s="7"/>
      <c r="AG119" s="7"/>
      <c r="AH119" s="7" t="str">
        <f t="shared" si="7"/>
        <v/>
      </c>
    </row>
    <row r="120" spans="6:34" x14ac:dyDescent="0.3">
      <c r="F120" s="7"/>
      <c r="G120" s="7" t="str">
        <f t="shared" si="4"/>
        <v/>
      </c>
      <c r="H120" s="18" t="str">
        <f>IFERROR(VLOOKUP(A120,'Totaal pupillen - jongens'!B:B,1,FALSE),"")</f>
        <v/>
      </c>
      <c r="I120" s="16"/>
      <c r="J120" s="10"/>
      <c r="K120" s="10"/>
      <c r="L120" s="10"/>
      <c r="M120" s="7"/>
      <c r="N120" s="7"/>
      <c r="O120" s="7"/>
      <c r="P120" s="7" t="str">
        <f t="shared" si="5"/>
        <v/>
      </c>
      <c r="Q120" s="21" t="str">
        <f>IFERROR(VLOOKUP(J120,'Totaal pupillen - meisjes'!B:B,1,FALSE),"")</f>
        <v/>
      </c>
      <c r="R120" s="16"/>
      <c r="S120" s="10"/>
      <c r="T120" s="10"/>
      <c r="U120" s="10"/>
      <c r="V120" s="7"/>
      <c r="Y120" s="7" t="str">
        <f t="shared" si="6"/>
        <v/>
      </c>
      <c r="Z120" s="21" t="str">
        <f>IFERROR(VLOOKUP(S120,'Totaal miniemen - jongens'!B:B,1,FALSE),"")</f>
        <v/>
      </c>
      <c r="AA120" s="16"/>
      <c r="AB120" s="10"/>
      <c r="AC120" s="10"/>
      <c r="AD120" s="10"/>
      <c r="AE120" s="7"/>
      <c r="AF120" s="7"/>
      <c r="AG120" s="7"/>
      <c r="AH120" s="7" t="str">
        <f t="shared" si="7"/>
        <v/>
      </c>
    </row>
    <row r="121" spans="6:34" x14ac:dyDescent="0.3">
      <c r="F121" s="7"/>
      <c r="G121" s="7" t="str">
        <f t="shared" si="4"/>
        <v/>
      </c>
      <c r="H121" s="18" t="str">
        <f>IFERROR(VLOOKUP(A121,'Totaal pupillen - jongens'!B:B,1,FALSE),"")</f>
        <v/>
      </c>
      <c r="I121" s="16"/>
      <c r="J121" s="10"/>
      <c r="K121" s="10"/>
      <c r="L121" s="10"/>
      <c r="M121" s="7"/>
      <c r="N121" s="7"/>
      <c r="O121" s="7"/>
      <c r="P121" s="7" t="str">
        <f t="shared" si="5"/>
        <v/>
      </c>
      <c r="Q121" s="21" t="str">
        <f>IFERROR(VLOOKUP(J121,'Totaal pupillen - meisjes'!B:B,1,FALSE),"")</f>
        <v/>
      </c>
      <c r="R121" s="16"/>
      <c r="S121" s="10"/>
      <c r="T121" s="10"/>
      <c r="U121" s="10"/>
      <c r="V121" s="7"/>
      <c r="Y121" s="7" t="str">
        <f t="shared" si="6"/>
        <v/>
      </c>
      <c r="Z121" s="21" t="str">
        <f>IFERROR(VLOOKUP(S121,'Totaal miniemen - jongens'!B:B,1,FALSE),"")</f>
        <v/>
      </c>
      <c r="AA121" s="16"/>
      <c r="AB121" s="10"/>
      <c r="AC121" s="10"/>
      <c r="AD121" s="10"/>
      <c r="AE121" s="7"/>
      <c r="AF121" s="7"/>
      <c r="AG121" s="7"/>
      <c r="AH121" s="7" t="str">
        <f t="shared" si="7"/>
        <v/>
      </c>
    </row>
    <row r="122" spans="6:34" x14ac:dyDescent="0.3">
      <c r="F122" s="7"/>
      <c r="G122" s="7" t="str">
        <f t="shared" si="4"/>
        <v/>
      </c>
      <c r="H122" s="18" t="str">
        <f>IFERROR(VLOOKUP(A122,'Totaal pupillen - jongens'!B:B,1,FALSE),"")</f>
        <v/>
      </c>
      <c r="I122" s="16"/>
      <c r="J122" s="10"/>
      <c r="K122" s="10"/>
      <c r="L122" s="10"/>
      <c r="M122" s="7"/>
      <c r="N122" s="7"/>
      <c r="O122" s="7"/>
      <c r="P122" s="7" t="str">
        <f t="shared" si="5"/>
        <v/>
      </c>
      <c r="Q122" s="21" t="str">
        <f>IFERROR(VLOOKUP(J122,'Totaal pupillen - meisjes'!B:B,1,FALSE),"")</f>
        <v/>
      </c>
      <c r="R122" s="16"/>
      <c r="S122" s="10"/>
      <c r="T122" s="10"/>
      <c r="U122" s="10"/>
      <c r="V122" s="7"/>
      <c r="Y122" s="7" t="str">
        <f t="shared" si="6"/>
        <v/>
      </c>
      <c r="Z122" s="21" t="str">
        <f>IFERROR(VLOOKUP(S122,'Totaal miniemen - jongens'!B:B,1,FALSE),"")</f>
        <v/>
      </c>
      <c r="AA122" s="16"/>
      <c r="AB122" s="10"/>
      <c r="AC122" s="10"/>
      <c r="AD122" s="10"/>
      <c r="AE122" s="7"/>
      <c r="AF122" s="7"/>
      <c r="AG122" s="7"/>
      <c r="AH122" s="7" t="str">
        <f t="shared" si="7"/>
        <v/>
      </c>
    </row>
    <row r="123" spans="6:34" x14ac:dyDescent="0.3">
      <c r="F123" s="7"/>
      <c r="G123" s="7" t="str">
        <f t="shared" si="4"/>
        <v/>
      </c>
      <c r="H123" s="18" t="str">
        <f>IFERROR(VLOOKUP(A123,'Totaal pupillen - jongens'!B:B,1,FALSE),"")</f>
        <v/>
      </c>
      <c r="I123" s="16"/>
      <c r="J123" s="10"/>
      <c r="K123" s="10"/>
      <c r="L123" s="10"/>
      <c r="M123" s="7"/>
      <c r="N123" s="7"/>
      <c r="O123" s="7"/>
      <c r="P123" s="7" t="str">
        <f t="shared" si="5"/>
        <v/>
      </c>
      <c r="Q123" s="21" t="str">
        <f>IFERROR(VLOOKUP(J123,'Totaal pupillen - meisjes'!B:B,1,FALSE),"")</f>
        <v/>
      </c>
      <c r="R123" s="16"/>
      <c r="S123" s="10"/>
      <c r="T123" s="10"/>
      <c r="U123" s="10"/>
      <c r="V123" s="7"/>
      <c r="Y123" s="7" t="str">
        <f t="shared" si="6"/>
        <v/>
      </c>
      <c r="Z123" s="21" t="str">
        <f>IFERROR(VLOOKUP(S123,'Totaal miniemen - jongens'!B:B,1,FALSE),"")</f>
        <v/>
      </c>
      <c r="AA123" s="16"/>
      <c r="AB123" s="10"/>
      <c r="AC123" s="10"/>
      <c r="AD123" s="10"/>
      <c r="AE123" s="7"/>
      <c r="AF123" s="7"/>
      <c r="AG123" s="7"/>
      <c r="AH123" s="7" t="str">
        <f t="shared" si="7"/>
        <v/>
      </c>
    </row>
    <row r="124" spans="6:34" x14ac:dyDescent="0.3">
      <c r="F124" s="7"/>
      <c r="G124" s="7" t="str">
        <f t="shared" si="4"/>
        <v/>
      </c>
      <c r="H124" s="18" t="str">
        <f>IFERROR(VLOOKUP(A124,'Totaal pupillen - jongens'!B:B,1,FALSE),"")</f>
        <v/>
      </c>
      <c r="I124" s="16"/>
      <c r="J124" s="10"/>
      <c r="K124" s="10"/>
      <c r="L124" s="10"/>
      <c r="M124" s="7"/>
      <c r="N124" s="7"/>
      <c r="O124" s="7"/>
      <c r="P124" s="7" t="str">
        <f t="shared" si="5"/>
        <v/>
      </c>
      <c r="Q124" s="21" t="str">
        <f>IFERROR(VLOOKUP(J124,'Totaal pupillen - meisjes'!B:B,1,FALSE),"")</f>
        <v/>
      </c>
      <c r="R124" s="16"/>
      <c r="S124" s="10"/>
      <c r="T124" s="10"/>
      <c r="U124" s="10"/>
      <c r="V124" s="7"/>
      <c r="Y124" s="7" t="str">
        <f t="shared" si="6"/>
        <v/>
      </c>
      <c r="Z124" s="21" t="str">
        <f>IFERROR(VLOOKUP(S124,'Totaal miniemen - jongens'!B:B,1,FALSE),"")</f>
        <v/>
      </c>
      <c r="AA124" s="16"/>
      <c r="AB124" s="10"/>
      <c r="AC124" s="10"/>
      <c r="AD124" s="10"/>
      <c r="AE124" s="7"/>
      <c r="AF124" s="7"/>
      <c r="AG124" s="7"/>
      <c r="AH124" s="7" t="str">
        <f t="shared" si="7"/>
        <v/>
      </c>
    </row>
    <row r="125" spans="6:34" x14ac:dyDescent="0.3">
      <c r="F125" s="7"/>
      <c r="G125" s="7" t="str">
        <f t="shared" si="4"/>
        <v/>
      </c>
      <c r="H125" s="18" t="str">
        <f>IFERROR(VLOOKUP(A125,'Totaal pupillen - jongens'!B:B,1,FALSE),"")</f>
        <v/>
      </c>
      <c r="I125" s="16"/>
      <c r="J125" s="10"/>
      <c r="K125" s="10"/>
      <c r="L125" s="10"/>
      <c r="M125" s="7"/>
      <c r="N125" s="7"/>
      <c r="O125" s="7"/>
      <c r="P125" s="7" t="str">
        <f t="shared" si="5"/>
        <v/>
      </c>
      <c r="Q125" s="21" t="str">
        <f>IFERROR(VLOOKUP(J125,'Totaal pupillen - meisjes'!B:B,1,FALSE),"")</f>
        <v/>
      </c>
      <c r="R125" s="16"/>
      <c r="S125" s="10"/>
      <c r="T125" s="10"/>
      <c r="U125" s="10"/>
      <c r="V125" s="7"/>
      <c r="Y125" s="7" t="str">
        <f t="shared" si="6"/>
        <v/>
      </c>
      <c r="Z125" s="21" t="str">
        <f>IFERROR(VLOOKUP(S125,'Totaal miniemen - jongens'!B:B,1,FALSE),"")</f>
        <v/>
      </c>
      <c r="AA125" s="16"/>
      <c r="AB125" s="10"/>
      <c r="AC125" s="10"/>
      <c r="AD125" s="10"/>
      <c r="AE125" s="7"/>
      <c r="AF125" s="7"/>
      <c r="AG125" s="7"/>
      <c r="AH125" s="7" t="str">
        <f t="shared" si="7"/>
        <v/>
      </c>
    </row>
    <row r="126" spans="6:34" x14ac:dyDescent="0.3">
      <c r="F126" s="7"/>
      <c r="G126" s="7" t="str">
        <f t="shared" si="4"/>
        <v/>
      </c>
      <c r="H126" s="18" t="str">
        <f>IFERROR(VLOOKUP(A126,'Totaal pupillen - jongens'!B:B,1,FALSE),"")</f>
        <v/>
      </c>
      <c r="I126" s="16"/>
      <c r="J126" s="10"/>
      <c r="K126" s="10"/>
      <c r="L126" s="10"/>
      <c r="M126" s="7"/>
      <c r="N126" s="7"/>
      <c r="O126" s="7"/>
      <c r="P126" s="7" t="str">
        <f t="shared" si="5"/>
        <v/>
      </c>
      <c r="Q126" s="21" t="str">
        <f>IFERROR(VLOOKUP(J126,'Totaal pupillen - meisjes'!B:B,1,FALSE),"")</f>
        <v/>
      </c>
      <c r="R126" s="16"/>
      <c r="S126" s="10"/>
      <c r="T126" s="10"/>
      <c r="U126" s="10"/>
      <c r="V126" s="7"/>
      <c r="Y126" s="7" t="str">
        <f t="shared" si="6"/>
        <v/>
      </c>
      <c r="Z126" s="21" t="str">
        <f>IFERROR(VLOOKUP(S126,'Totaal miniemen - jongens'!B:B,1,FALSE),"")</f>
        <v/>
      </c>
      <c r="AA126" s="16"/>
      <c r="AB126" s="10"/>
      <c r="AC126" s="10"/>
      <c r="AD126" s="10"/>
      <c r="AE126" s="7"/>
      <c r="AF126" s="7"/>
      <c r="AG126" s="7"/>
      <c r="AH126" s="7" t="str">
        <f t="shared" si="7"/>
        <v/>
      </c>
    </row>
    <row r="127" spans="6:34" x14ac:dyDescent="0.3">
      <c r="F127" s="7"/>
      <c r="G127" s="7" t="str">
        <f t="shared" si="4"/>
        <v/>
      </c>
      <c r="H127" s="18" t="str">
        <f>IFERROR(VLOOKUP(A127,'Totaal pupillen - jongens'!B:B,1,FALSE),"")</f>
        <v/>
      </c>
      <c r="I127" s="16"/>
      <c r="J127" s="10"/>
      <c r="K127" s="10"/>
      <c r="L127" s="10"/>
      <c r="M127" s="7"/>
      <c r="N127" s="7"/>
      <c r="O127" s="7"/>
      <c r="P127" s="7" t="str">
        <f t="shared" si="5"/>
        <v/>
      </c>
      <c r="Q127" s="21" t="str">
        <f>IFERROR(VLOOKUP(J127,'Totaal pupillen - meisjes'!B:B,1,FALSE),"")</f>
        <v/>
      </c>
      <c r="R127" s="16"/>
      <c r="S127" s="10"/>
      <c r="T127" s="10"/>
      <c r="U127" s="10"/>
      <c r="V127" s="7"/>
      <c r="Y127" s="7" t="str">
        <f t="shared" si="6"/>
        <v/>
      </c>
      <c r="Z127" s="21" t="str">
        <f>IFERROR(VLOOKUP(S127,'Totaal miniemen - jongens'!B:B,1,FALSE),"")</f>
        <v/>
      </c>
      <c r="AA127" s="16"/>
      <c r="AB127" s="10"/>
      <c r="AC127" s="10"/>
      <c r="AD127" s="10"/>
      <c r="AE127" s="7"/>
      <c r="AF127" s="7"/>
      <c r="AG127" s="7"/>
      <c r="AH127" s="7" t="str">
        <f t="shared" si="7"/>
        <v/>
      </c>
    </row>
    <row r="128" spans="6:34" x14ac:dyDescent="0.3">
      <c r="F128" s="7"/>
      <c r="G128" s="7" t="str">
        <f t="shared" si="4"/>
        <v/>
      </c>
      <c r="H128" s="18" t="str">
        <f>IFERROR(VLOOKUP(A128,'Totaal pupillen - jongens'!B:B,1,FALSE),"")</f>
        <v/>
      </c>
      <c r="I128" s="16"/>
      <c r="J128" s="10"/>
      <c r="K128" s="10"/>
      <c r="L128" s="10"/>
      <c r="M128" s="7"/>
      <c r="N128" s="7"/>
      <c r="O128" s="7"/>
      <c r="P128" s="7" t="str">
        <f t="shared" si="5"/>
        <v/>
      </c>
      <c r="Q128" s="21" t="str">
        <f>IFERROR(VLOOKUP(J128,'Totaal pupillen - meisjes'!B:B,1,FALSE),"")</f>
        <v/>
      </c>
      <c r="R128" s="16"/>
      <c r="S128" s="10"/>
      <c r="T128" s="10"/>
      <c r="U128" s="10"/>
      <c r="V128" s="7"/>
      <c r="Y128" s="7" t="str">
        <f t="shared" si="6"/>
        <v/>
      </c>
      <c r="Z128" s="21" t="str">
        <f>IFERROR(VLOOKUP(S128,'Totaal miniemen - jongens'!B:B,1,FALSE),"")</f>
        <v/>
      </c>
      <c r="AA128" s="16"/>
      <c r="AB128" s="10"/>
      <c r="AC128" s="10"/>
      <c r="AD128" s="10"/>
      <c r="AE128" s="7"/>
      <c r="AF128" s="7"/>
      <c r="AG128" s="7"/>
      <c r="AH128" s="7" t="str">
        <f t="shared" si="7"/>
        <v/>
      </c>
    </row>
    <row r="129" spans="6:34" x14ac:dyDescent="0.3">
      <c r="F129" s="7"/>
      <c r="G129" s="7" t="str">
        <f t="shared" si="4"/>
        <v/>
      </c>
      <c r="H129" s="18" t="str">
        <f>IFERROR(VLOOKUP(A129,'Totaal pupillen - jongens'!B:B,1,FALSE),"")</f>
        <v/>
      </c>
      <c r="I129" s="16"/>
      <c r="J129" s="10"/>
      <c r="K129" s="10"/>
      <c r="L129" s="10"/>
      <c r="M129" s="7"/>
      <c r="N129" s="7"/>
      <c r="O129" s="7"/>
      <c r="P129" s="7" t="str">
        <f t="shared" si="5"/>
        <v/>
      </c>
      <c r="Q129" s="21" t="str">
        <f>IFERROR(VLOOKUP(J129,'Totaal pupillen - meisjes'!B:B,1,FALSE),"")</f>
        <v/>
      </c>
      <c r="R129" s="16"/>
      <c r="S129" s="10"/>
      <c r="T129" s="10"/>
      <c r="U129" s="10"/>
      <c r="V129" s="7"/>
      <c r="Y129" s="7" t="str">
        <f t="shared" si="6"/>
        <v/>
      </c>
      <c r="Z129" s="21" t="str">
        <f>IFERROR(VLOOKUP(S129,'Totaal miniemen - jongens'!B:B,1,FALSE),"")</f>
        <v/>
      </c>
      <c r="AA129" s="16"/>
      <c r="AB129" s="10"/>
      <c r="AC129" s="10"/>
      <c r="AD129" s="10"/>
      <c r="AE129" s="7"/>
      <c r="AF129" s="7"/>
      <c r="AG129" s="7"/>
      <c r="AH129" s="7" t="str">
        <f t="shared" si="7"/>
        <v/>
      </c>
    </row>
    <row r="130" spans="6:34" x14ac:dyDescent="0.3">
      <c r="F130" s="7"/>
      <c r="G130" s="7" t="str">
        <f t="shared" si="4"/>
        <v/>
      </c>
      <c r="H130" s="18" t="str">
        <f>IFERROR(VLOOKUP(A130,'Totaal pupillen - jongens'!B:B,1,FALSE),"")</f>
        <v/>
      </c>
      <c r="I130" s="16"/>
      <c r="J130" s="10"/>
      <c r="K130" s="10"/>
      <c r="L130" s="10"/>
      <c r="M130" s="7"/>
      <c r="N130" s="7"/>
      <c r="O130" s="7"/>
      <c r="P130" s="7" t="str">
        <f t="shared" si="5"/>
        <v/>
      </c>
      <c r="Q130" s="21" t="str">
        <f>IFERROR(VLOOKUP(J130,'Totaal pupillen - meisjes'!B:B,1,FALSE),"")</f>
        <v/>
      </c>
      <c r="R130" s="16"/>
      <c r="S130" s="10"/>
      <c r="T130" s="10"/>
      <c r="U130" s="10"/>
      <c r="V130" s="7"/>
      <c r="Y130" s="7" t="str">
        <f t="shared" si="6"/>
        <v/>
      </c>
      <c r="Z130" s="21" t="str">
        <f>IFERROR(VLOOKUP(S130,'Totaal miniemen - jongens'!B:B,1,FALSE),"")</f>
        <v/>
      </c>
      <c r="AA130" s="16"/>
      <c r="AB130" s="10"/>
      <c r="AC130" s="10"/>
      <c r="AD130" s="10"/>
      <c r="AE130" s="7"/>
      <c r="AF130" s="7"/>
      <c r="AG130" s="7"/>
      <c r="AH130" s="7" t="str">
        <f t="shared" si="7"/>
        <v/>
      </c>
    </row>
    <row r="131" spans="6:34" x14ac:dyDescent="0.3">
      <c r="F131" s="7"/>
      <c r="G131" s="7" t="str">
        <f t="shared" si="4"/>
        <v/>
      </c>
      <c r="H131" s="18" t="str">
        <f>IFERROR(VLOOKUP(A131,'Totaal pupillen - jongens'!B:B,1,FALSE),"")</f>
        <v/>
      </c>
      <c r="I131" s="16"/>
      <c r="J131" s="10"/>
      <c r="K131" s="10"/>
      <c r="L131" s="10"/>
      <c r="M131" s="7"/>
      <c r="N131" s="7"/>
      <c r="O131" s="7"/>
      <c r="P131" s="7" t="str">
        <f t="shared" si="5"/>
        <v/>
      </c>
      <c r="Q131" s="21" t="str">
        <f>IFERROR(VLOOKUP(J131,'Totaal pupillen - meisjes'!B:B,1,FALSE),"")</f>
        <v/>
      </c>
      <c r="R131" s="16"/>
      <c r="S131" s="10"/>
      <c r="T131" s="10"/>
      <c r="U131" s="10"/>
      <c r="V131" s="7"/>
      <c r="Y131" s="7" t="str">
        <f t="shared" si="6"/>
        <v/>
      </c>
      <c r="Z131" s="21" t="str">
        <f>IFERROR(VLOOKUP(S131,'Totaal miniemen - jongens'!B:B,1,FALSE),"")</f>
        <v/>
      </c>
      <c r="AA131" s="16"/>
      <c r="AB131" s="10"/>
      <c r="AC131" s="10"/>
      <c r="AD131" s="10"/>
      <c r="AE131" s="7"/>
      <c r="AF131" s="7"/>
      <c r="AG131" s="7"/>
      <c r="AH131" s="7" t="str">
        <f t="shared" si="7"/>
        <v/>
      </c>
    </row>
    <row r="132" spans="6:34" x14ac:dyDescent="0.3">
      <c r="F132" s="7"/>
      <c r="G132" s="7" t="str">
        <f t="shared" ref="G132:G195" si="8">IF(SUM(D132:F132)&gt;0,SUM(D132:F132),"")</f>
        <v/>
      </c>
      <c r="H132" s="18" t="str">
        <f>IFERROR(VLOOKUP(A132,'Totaal pupillen - jongens'!B:B,1,FALSE),"")</f>
        <v/>
      </c>
      <c r="I132" s="16"/>
      <c r="J132" s="10"/>
      <c r="K132" s="10"/>
      <c r="L132" s="10"/>
      <c r="M132" s="7"/>
      <c r="N132" s="7"/>
      <c r="O132" s="7"/>
      <c r="P132" s="7" t="str">
        <f t="shared" ref="P132:P195" si="9">IF(SUM(M132:O132)&gt;0,SUM(M132:O132),"")</f>
        <v/>
      </c>
      <c r="Q132" s="21" t="str">
        <f>IFERROR(VLOOKUP(J132,'Totaal pupillen - meisjes'!B:B,1,FALSE),"")</f>
        <v/>
      </c>
      <c r="R132" s="16"/>
      <c r="S132" s="10"/>
      <c r="T132" s="10"/>
      <c r="U132" s="10"/>
      <c r="V132" s="7"/>
      <c r="Y132" s="7" t="str">
        <f t="shared" ref="Y132:Y195" si="10">IF(SUM(V132:X132)&gt;0,SUM(V132:X132),"")</f>
        <v/>
      </c>
      <c r="Z132" s="21" t="str">
        <f>IFERROR(VLOOKUP(S132,'Totaal miniemen - jongens'!B:B,1,FALSE),"")</f>
        <v/>
      </c>
      <c r="AA132" s="16"/>
      <c r="AB132" s="10"/>
      <c r="AC132" s="10"/>
      <c r="AD132" s="10"/>
      <c r="AE132" s="7"/>
      <c r="AF132" s="7"/>
      <c r="AG132" s="7"/>
      <c r="AH132" s="7" t="str">
        <f t="shared" ref="AH132:AH195" si="11">IF(SUM(AE132:AG132)&gt;0,SUM(AE132:AG132),"")</f>
        <v/>
      </c>
    </row>
    <row r="133" spans="6:34" x14ac:dyDescent="0.3">
      <c r="F133" s="7"/>
      <c r="G133" s="7" t="str">
        <f t="shared" si="8"/>
        <v/>
      </c>
      <c r="H133" s="18" t="str">
        <f>IFERROR(VLOOKUP(A133,'Totaal pupillen - jongens'!B:B,1,FALSE),"")</f>
        <v/>
      </c>
      <c r="I133" s="16"/>
      <c r="J133" s="10"/>
      <c r="K133" s="10"/>
      <c r="L133" s="10"/>
      <c r="M133" s="7"/>
      <c r="N133" s="7"/>
      <c r="O133" s="7"/>
      <c r="P133" s="7" t="str">
        <f t="shared" si="9"/>
        <v/>
      </c>
      <c r="Q133" s="21" t="str">
        <f>IFERROR(VLOOKUP(J133,'Totaal pupillen - meisjes'!B:B,1,FALSE),"")</f>
        <v/>
      </c>
      <c r="R133" s="16"/>
      <c r="S133" s="10"/>
      <c r="T133" s="10"/>
      <c r="U133" s="10"/>
      <c r="V133" s="7"/>
      <c r="Y133" s="7" t="str">
        <f t="shared" si="10"/>
        <v/>
      </c>
      <c r="Z133" s="21" t="str">
        <f>IFERROR(VLOOKUP(S133,'Totaal miniemen - jongens'!B:B,1,FALSE),"")</f>
        <v/>
      </c>
      <c r="AA133" s="16"/>
      <c r="AB133" s="10"/>
      <c r="AC133" s="10"/>
      <c r="AD133" s="10"/>
      <c r="AE133" s="7"/>
      <c r="AF133" s="7"/>
      <c r="AG133" s="7"/>
      <c r="AH133" s="7" t="str">
        <f t="shared" si="11"/>
        <v/>
      </c>
    </row>
    <row r="134" spans="6:34" x14ac:dyDescent="0.3">
      <c r="F134" s="7"/>
      <c r="G134" s="7" t="str">
        <f t="shared" si="8"/>
        <v/>
      </c>
      <c r="H134" s="18" t="str">
        <f>IFERROR(VLOOKUP(A134,'Totaal pupillen - jongens'!B:B,1,FALSE),"")</f>
        <v/>
      </c>
      <c r="I134" s="16"/>
      <c r="J134" s="10"/>
      <c r="K134" s="10"/>
      <c r="L134" s="10"/>
      <c r="M134" s="7"/>
      <c r="N134" s="7"/>
      <c r="O134" s="7"/>
      <c r="P134" s="7" t="str">
        <f t="shared" si="9"/>
        <v/>
      </c>
      <c r="Q134" s="21" t="str">
        <f>IFERROR(VLOOKUP(J134,'Totaal pupillen - meisjes'!B:B,1,FALSE),"")</f>
        <v/>
      </c>
      <c r="R134" s="16"/>
      <c r="S134" s="10"/>
      <c r="T134" s="10"/>
      <c r="U134" s="10"/>
      <c r="V134" s="7"/>
      <c r="Y134" s="7" t="str">
        <f t="shared" si="10"/>
        <v/>
      </c>
      <c r="Z134" s="21" t="str">
        <f>IFERROR(VLOOKUP(S134,'Totaal miniemen - jongens'!B:B,1,FALSE),"")</f>
        <v/>
      </c>
      <c r="AA134" s="16"/>
      <c r="AB134" s="10"/>
      <c r="AC134" s="10"/>
      <c r="AD134" s="10"/>
      <c r="AE134" s="7"/>
      <c r="AF134" s="7"/>
      <c r="AG134" s="7"/>
      <c r="AH134" s="7" t="str">
        <f t="shared" si="11"/>
        <v/>
      </c>
    </row>
    <row r="135" spans="6:34" x14ac:dyDescent="0.3">
      <c r="F135" s="7"/>
      <c r="G135" s="7" t="str">
        <f t="shared" si="8"/>
        <v/>
      </c>
      <c r="H135" s="18" t="str">
        <f>IFERROR(VLOOKUP(A135,'Totaal pupillen - jongens'!B:B,1,FALSE),"")</f>
        <v/>
      </c>
      <c r="I135" s="16"/>
      <c r="J135" s="10"/>
      <c r="K135" s="10"/>
      <c r="L135" s="10"/>
      <c r="M135" s="7"/>
      <c r="N135" s="7"/>
      <c r="O135" s="7"/>
      <c r="P135" s="7" t="str">
        <f t="shared" si="9"/>
        <v/>
      </c>
      <c r="Q135" s="21" t="str">
        <f>IFERROR(VLOOKUP(J135,'Totaal pupillen - meisjes'!B:B,1,FALSE),"")</f>
        <v/>
      </c>
      <c r="R135" s="16"/>
      <c r="S135" s="10"/>
      <c r="T135" s="10"/>
      <c r="U135" s="10"/>
      <c r="V135" s="7"/>
      <c r="Y135" s="7" t="str">
        <f t="shared" si="10"/>
        <v/>
      </c>
      <c r="Z135" s="21" t="str">
        <f>IFERROR(VLOOKUP(S135,'Totaal miniemen - jongens'!B:B,1,FALSE),"")</f>
        <v/>
      </c>
      <c r="AA135" s="16"/>
      <c r="AB135" s="10"/>
      <c r="AC135" s="10"/>
      <c r="AD135" s="10"/>
      <c r="AE135" s="7"/>
      <c r="AF135" s="7"/>
      <c r="AG135" s="7"/>
      <c r="AH135" s="7" t="str">
        <f t="shared" si="11"/>
        <v/>
      </c>
    </row>
    <row r="136" spans="6:34" x14ac:dyDescent="0.3">
      <c r="F136" s="7"/>
      <c r="G136" s="7" t="str">
        <f t="shared" si="8"/>
        <v/>
      </c>
      <c r="H136" s="18" t="str">
        <f>IFERROR(VLOOKUP(A136,'Totaal pupillen - jongens'!B:B,1,FALSE),"")</f>
        <v/>
      </c>
      <c r="I136" s="16"/>
      <c r="J136" s="10"/>
      <c r="K136" s="10"/>
      <c r="L136" s="10"/>
      <c r="M136" s="7"/>
      <c r="N136" s="7"/>
      <c r="O136" s="7"/>
      <c r="P136" s="7" t="str">
        <f t="shared" si="9"/>
        <v/>
      </c>
      <c r="Q136" s="21" t="str">
        <f>IFERROR(VLOOKUP(J136,'Totaal pupillen - meisjes'!B:B,1,FALSE),"")</f>
        <v/>
      </c>
      <c r="R136" s="16"/>
      <c r="S136" s="10"/>
      <c r="T136" s="10"/>
      <c r="U136" s="10"/>
      <c r="V136" s="7"/>
      <c r="Y136" s="7" t="str">
        <f t="shared" si="10"/>
        <v/>
      </c>
      <c r="Z136" s="21" t="str">
        <f>IFERROR(VLOOKUP(S136,'Totaal miniemen - jongens'!B:B,1,FALSE),"")</f>
        <v/>
      </c>
      <c r="AA136" s="16"/>
      <c r="AB136" s="10"/>
      <c r="AC136" s="10"/>
      <c r="AD136" s="10"/>
      <c r="AE136" s="7"/>
      <c r="AF136" s="7"/>
      <c r="AG136" s="7"/>
      <c r="AH136" s="7" t="str">
        <f t="shared" si="11"/>
        <v/>
      </c>
    </row>
    <row r="137" spans="6:34" x14ac:dyDescent="0.3">
      <c r="F137" s="7"/>
      <c r="G137" s="7" t="str">
        <f t="shared" si="8"/>
        <v/>
      </c>
      <c r="H137" s="18" t="str">
        <f>IFERROR(VLOOKUP(A137,'Totaal pupillen - jongens'!B:B,1,FALSE),"")</f>
        <v/>
      </c>
      <c r="I137" s="16"/>
      <c r="J137" s="10"/>
      <c r="K137" s="10"/>
      <c r="L137" s="10"/>
      <c r="M137" s="7"/>
      <c r="N137" s="7"/>
      <c r="O137" s="7"/>
      <c r="P137" s="7" t="str">
        <f t="shared" si="9"/>
        <v/>
      </c>
      <c r="Q137" s="21" t="str">
        <f>IFERROR(VLOOKUP(J137,'Totaal pupillen - meisjes'!B:B,1,FALSE),"")</f>
        <v/>
      </c>
      <c r="R137" s="16"/>
      <c r="S137" s="10"/>
      <c r="T137" s="10"/>
      <c r="U137" s="10"/>
      <c r="V137" s="7"/>
      <c r="Y137" s="7" t="str">
        <f t="shared" si="10"/>
        <v/>
      </c>
      <c r="Z137" s="21" t="str">
        <f>IFERROR(VLOOKUP(S137,'Totaal miniemen - jongens'!B:B,1,FALSE),"")</f>
        <v/>
      </c>
      <c r="AA137" s="16"/>
      <c r="AB137" s="10"/>
      <c r="AC137" s="10"/>
      <c r="AD137" s="10"/>
      <c r="AE137" s="7"/>
      <c r="AF137" s="7"/>
      <c r="AG137" s="7"/>
      <c r="AH137" s="7" t="str">
        <f t="shared" si="11"/>
        <v/>
      </c>
    </row>
    <row r="138" spans="6:34" x14ac:dyDescent="0.3">
      <c r="F138" s="7"/>
      <c r="G138" s="7" t="str">
        <f t="shared" si="8"/>
        <v/>
      </c>
      <c r="H138" s="18" t="str">
        <f>IFERROR(VLOOKUP(A138,'Totaal pupillen - jongens'!B:B,1,FALSE),"")</f>
        <v/>
      </c>
      <c r="I138" s="16"/>
      <c r="J138" s="10"/>
      <c r="K138" s="10"/>
      <c r="L138" s="10"/>
      <c r="M138" s="7"/>
      <c r="N138" s="7"/>
      <c r="O138" s="7"/>
      <c r="P138" s="7" t="str">
        <f t="shared" si="9"/>
        <v/>
      </c>
      <c r="Q138" s="21" t="str">
        <f>IFERROR(VLOOKUP(J138,'Totaal pupillen - meisjes'!B:B,1,FALSE),"")</f>
        <v/>
      </c>
      <c r="R138" s="16"/>
      <c r="S138" s="10"/>
      <c r="T138" s="10"/>
      <c r="U138" s="10"/>
      <c r="V138" s="7"/>
      <c r="Y138" s="7" t="str">
        <f t="shared" si="10"/>
        <v/>
      </c>
      <c r="Z138" s="21" t="str">
        <f>IFERROR(VLOOKUP(S138,'Totaal miniemen - jongens'!B:B,1,FALSE),"")</f>
        <v/>
      </c>
      <c r="AA138" s="16"/>
      <c r="AB138" s="10"/>
      <c r="AC138" s="10"/>
      <c r="AD138" s="10"/>
      <c r="AE138" s="7"/>
      <c r="AF138" s="7"/>
      <c r="AG138" s="7"/>
      <c r="AH138" s="7" t="str">
        <f t="shared" si="11"/>
        <v/>
      </c>
    </row>
    <row r="139" spans="6:34" x14ac:dyDescent="0.3">
      <c r="F139" s="7"/>
      <c r="G139" s="7" t="str">
        <f t="shared" si="8"/>
        <v/>
      </c>
      <c r="H139" s="18" t="str">
        <f>IFERROR(VLOOKUP(A139,'Totaal pupillen - jongens'!B:B,1,FALSE),"")</f>
        <v/>
      </c>
      <c r="I139" s="16"/>
      <c r="J139" s="10"/>
      <c r="K139" s="10"/>
      <c r="L139" s="10"/>
      <c r="M139" s="7"/>
      <c r="N139" s="7"/>
      <c r="O139" s="7"/>
      <c r="P139" s="7" t="str">
        <f t="shared" si="9"/>
        <v/>
      </c>
      <c r="Q139" s="21" t="str">
        <f>IFERROR(VLOOKUP(J139,'Totaal pupillen - meisjes'!B:B,1,FALSE),"")</f>
        <v/>
      </c>
      <c r="R139" s="16"/>
      <c r="S139" s="10"/>
      <c r="T139" s="10"/>
      <c r="U139" s="10"/>
      <c r="V139" s="7"/>
      <c r="Y139" s="7" t="str">
        <f t="shared" si="10"/>
        <v/>
      </c>
      <c r="Z139" s="21" t="str">
        <f>IFERROR(VLOOKUP(S139,'Totaal miniemen - jongens'!B:B,1,FALSE),"")</f>
        <v/>
      </c>
      <c r="AA139" s="16"/>
      <c r="AB139" s="10"/>
      <c r="AC139" s="10"/>
      <c r="AD139" s="10"/>
      <c r="AE139" s="7"/>
      <c r="AF139" s="7"/>
      <c r="AG139" s="7"/>
      <c r="AH139" s="7" t="str">
        <f t="shared" si="11"/>
        <v/>
      </c>
    </row>
    <row r="140" spans="6:34" x14ac:dyDescent="0.3">
      <c r="F140" s="7"/>
      <c r="G140" s="7" t="str">
        <f t="shared" si="8"/>
        <v/>
      </c>
      <c r="H140" s="18" t="str">
        <f>IFERROR(VLOOKUP(A140,'Totaal pupillen - jongens'!B:B,1,FALSE),"")</f>
        <v/>
      </c>
      <c r="I140" s="16"/>
      <c r="J140" s="10"/>
      <c r="K140" s="10"/>
      <c r="L140" s="10"/>
      <c r="M140" s="7"/>
      <c r="N140" s="7"/>
      <c r="O140" s="7"/>
      <c r="P140" s="7" t="str">
        <f t="shared" si="9"/>
        <v/>
      </c>
      <c r="Q140" s="21" t="str">
        <f>IFERROR(VLOOKUP(J140,'Totaal pupillen - meisjes'!B:B,1,FALSE),"")</f>
        <v/>
      </c>
      <c r="R140" s="16"/>
      <c r="S140" s="10"/>
      <c r="T140" s="10"/>
      <c r="U140" s="10"/>
      <c r="V140" s="7"/>
      <c r="Y140" s="7" t="str">
        <f t="shared" si="10"/>
        <v/>
      </c>
      <c r="Z140" s="21" t="str">
        <f>IFERROR(VLOOKUP(S140,'Totaal miniemen - jongens'!B:B,1,FALSE),"")</f>
        <v/>
      </c>
      <c r="AA140" s="16"/>
      <c r="AB140" s="10"/>
      <c r="AC140" s="10"/>
      <c r="AD140" s="10"/>
      <c r="AE140" s="7"/>
      <c r="AF140" s="7"/>
      <c r="AG140" s="7"/>
      <c r="AH140" s="7" t="str">
        <f t="shared" si="11"/>
        <v/>
      </c>
    </row>
    <row r="141" spans="6:34" x14ac:dyDescent="0.3">
      <c r="F141" s="7"/>
      <c r="G141" s="7" t="str">
        <f t="shared" si="8"/>
        <v/>
      </c>
      <c r="H141" s="18" t="str">
        <f>IFERROR(VLOOKUP(A141,'Totaal pupillen - jongens'!B:B,1,FALSE),"")</f>
        <v/>
      </c>
      <c r="I141" s="16"/>
      <c r="J141" s="10"/>
      <c r="K141" s="10"/>
      <c r="L141" s="10"/>
      <c r="M141" s="7"/>
      <c r="N141" s="7"/>
      <c r="O141" s="7"/>
      <c r="P141" s="7" t="str">
        <f t="shared" si="9"/>
        <v/>
      </c>
      <c r="Q141" s="21" t="str">
        <f>IFERROR(VLOOKUP(J141,'Totaal pupillen - meisjes'!B:B,1,FALSE),"")</f>
        <v/>
      </c>
      <c r="R141" s="16"/>
      <c r="S141" s="10"/>
      <c r="T141" s="10"/>
      <c r="U141" s="10"/>
      <c r="V141" s="7"/>
      <c r="Y141" s="7" t="str">
        <f t="shared" si="10"/>
        <v/>
      </c>
      <c r="Z141" s="21" t="str">
        <f>IFERROR(VLOOKUP(S141,'Totaal miniemen - jongens'!B:B,1,FALSE),"")</f>
        <v/>
      </c>
      <c r="AA141" s="16"/>
      <c r="AB141" s="10"/>
      <c r="AC141" s="10"/>
      <c r="AD141" s="10"/>
      <c r="AE141" s="7"/>
      <c r="AF141" s="7"/>
      <c r="AG141" s="7"/>
      <c r="AH141" s="7" t="str">
        <f t="shared" si="11"/>
        <v/>
      </c>
    </row>
    <row r="142" spans="6:34" x14ac:dyDescent="0.3">
      <c r="F142" s="7"/>
      <c r="G142" s="7" t="str">
        <f t="shared" si="8"/>
        <v/>
      </c>
      <c r="H142" s="18" t="str">
        <f>IFERROR(VLOOKUP(A142,'Totaal pupillen - jongens'!B:B,1,FALSE),"")</f>
        <v/>
      </c>
      <c r="I142" s="16"/>
      <c r="J142" s="10"/>
      <c r="K142" s="10"/>
      <c r="L142" s="10"/>
      <c r="M142" s="7"/>
      <c r="N142" s="7"/>
      <c r="O142" s="7"/>
      <c r="P142" s="7" t="str">
        <f t="shared" si="9"/>
        <v/>
      </c>
      <c r="Q142" s="21" t="str">
        <f>IFERROR(VLOOKUP(J142,'Totaal pupillen - meisjes'!B:B,1,FALSE),"")</f>
        <v/>
      </c>
      <c r="R142" s="16"/>
      <c r="S142" s="10"/>
      <c r="T142" s="10"/>
      <c r="U142" s="10"/>
      <c r="V142" s="7"/>
      <c r="Y142" s="7" t="str">
        <f t="shared" si="10"/>
        <v/>
      </c>
      <c r="Z142" s="21" t="str">
        <f>IFERROR(VLOOKUP(S142,'Totaal miniemen - jongens'!B:B,1,FALSE),"")</f>
        <v/>
      </c>
      <c r="AA142" s="16"/>
      <c r="AB142" s="10"/>
      <c r="AC142" s="10"/>
      <c r="AD142" s="10"/>
      <c r="AE142" s="7"/>
      <c r="AF142" s="7"/>
      <c r="AG142" s="7"/>
      <c r="AH142" s="7" t="str">
        <f t="shared" si="11"/>
        <v/>
      </c>
    </row>
    <row r="143" spans="6:34" x14ac:dyDescent="0.3">
      <c r="F143" s="7"/>
      <c r="G143" s="7" t="str">
        <f t="shared" si="8"/>
        <v/>
      </c>
      <c r="H143" s="18" t="str">
        <f>IFERROR(VLOOKUP(A143,'Totaal pupillen - jongens'!B:B,1,FALSE),"")</f>
        <v/>
      </c>
      <c r="I143" s="16"/>
      <c r="J143" s="10"/>
      <c r="K143" s="10"/>
      <c r="L143" s="10"/>
      <c r="M143" s="7"/>
      <c r="N143" s="7"/>
      <c r="O143" s="7"/>
      <c r="P143" s="7" t="str">
        <f t="shared" si="9"/>
        <v/>
      </c>
      <c r="Q143" s="21" t="str">
        <f>IFERROR(VLOOKUP(J143,'Totaal pupillen - meisjes'!B:B,1,FALSE),"")</f>
        <v/>
      </c>
      <c r="R143" s="16"/>
      <c r="S143" s="10"/>
      <c r="T143" s="10"/>
      <c r="U143" s="10"/>
      <c r="V143" s="7"/>
      <c r="Y143" s="7" t="str">
        <f t="shared" si="10"/>
        <v/>
      </c>
      <c r="Z143" s="21" t="str">
        <f>IFERROR(VLOOKUP(S143,'Totaal miniemen - jongens'!B:B,1,FALSE),"")</f>
        <v/>
      </c>
      <c r="AA143" s="16"/>
      <c r="AB143" s="10"/>
      <c r="AC143" s="10"/>
      <c r="AD143" s="10"/>
      <c r="AE143" s="7"/>
      <c r="AF143" s="7"/>
      <c r="AG143" s="7"/>
      <c r="AH143" s="7" t="str">
        <f t="shared" si="11"/>
        <v/>
      </c>
    </row>
    <row r="144" spans="6:34" x14ac:dyDescent="0.3">
      <c r="F144" s="7"/>
      <c r="G144" s="7" t="str">
        <f t="shared" si="8"/>
        <v/>
      </c>
      <c r="H144" s="18" t="str">
        <f>IFERROR(VLOOKUP(A144,'Totaal pupillen - jongens'!B:B,1,FALSE),"")</f>
        <v/>
      </c>
      <c r="I144" s="16"/>
      <c r="J144" s="10"/>
      <c r="K144" s="10"/>
      <c r="L144" s="10"/>
      <c r="M144" s="7"/>
      <c r="N144" s="7"/>
      <c r="O144" s="7"/>
      <c r="P144" s="7" t="str">
        <f t="shared" si="9"/>
        <v/>
      </c>
      <c r="Q144" s="21" t="str">
        <f>IFERROR(VLOOKUP(J144,'Totaal pupillen - meisjes'!B:B,1,FALSE),"")</f>
        <v/>
      </c>
      <c r="R144" s="16"/>
      <c r="S144" s="10"/>
      <c r="T144" s="10"/>
      <c r="U144" s="10"/>
      <c r="V144" s="7"/>
      <c r="Y144" s="7" t="str">
        <f t="shared" si="10"/>
        <v/>
      </c>
      <c r="Z144" s="21" t="str">
        <f>IFERROR(VLOOKUP(S144,'Totaal miniemen - jongens'!B:B,1,FALSE),"")</f>
        <v/>
      </c>
      <c r="AA144" s="16"/>
      <c r="AB144" s="10"/>
      <c r="AC144" s="10"/>
      <c r="AD144" s="10"/>
      <c r="AE144" s="7"/>
      <c r="AF144" s="7"/>
      <c r="AG144" s="7"/>
      <c r="AH144" s="7" t="str">
        <f t="shared" si="11"/>
        <v/>
      </c>
    </row>
    <row r="145" spans="6:34" x14ac:dyDescent="0.3">
      <c r="F145" s="7"/>
      <c r="G145" s="7" t="str">
        <f t="shared" si="8"/>
        <v/>
      </c>
      <c r="H145" s="18" t="str">
        <f>IFERROR(VLOOKUP(A145,'Totaal pupillen - jongens'!B:B,1,FALSE),"")</f>
        <v/>
      </c>
      <c r="I145" s="16"/>
      <c r="J145" s="10"/>
      <c r="K145" s="10"/>
      <c r="L145" s="10"/>
      <c r="M145" s="7"/>
      <c r="N145" s="7"/>
      <c r="O145" s="7"/>
      <c r="P145" s="7" t="str">
        <f t="shared" si="9"/>
        <v/>
      </c>
      <c r="Q145" s="21" t="str">
        <f>IFERROR(VLOOKUP(J145,'Totaal pupillen - meisjes'!B:B,1,FALSE),"")</f>
        <v/>
      </c>
      <c r="R145" s="16"/>
      <c r="S145" s="10"/>
      <c r="T145" s="10"/>
      <c r="U145" s="10"/>
      <c r="V145" s="7"/>
      <c r="Y145" s="7" t="str">
        <f t="shared" si="10"/>
        <v/>
      </c>
      <c r="Z145" s="21" t="str">
        <f>IFERROR(VLOOKUP(S145,'Totaal miniemen - jongens'!B:B,1,FALSE),"")</f>
        <v/>
      </c>
      <c r="AA145" s="16"/>
      <c r="AB145" s="10"/>
      <c r="AC145" s="10"/>
      <c r="AD145" s="10"/>
      <c r="AE145" s="7"/>
      <c r="AF145" s="7"/>
      <c r="AG145" s="7"/>
      <c r="AH145" s="7" t="str">
        <f t="shared" si="11"/>
        <v/>
      </c>
    </row>
    <row r="146" spans="6:34" x14ac:dyDescent="0.3">
      <c r="F146" s="7"/>
      <c r="G146" s="7" t="str">
        <f t="shared" si="8"/>
        <v/>
      </c>
      <c r="H146" s="18" t="str">
        <f>IFERROR(VLOOKUP(A146,'Totaal pupillen - jongens'!B:B,1,FALSE),"")</f>
        <v/>
      </c>
      <c r="I146" s="16"/>
      <c r="J146" s="10"/>
      <c r="K146" s="10"/>
      <c r="L146" s="10"/>
      <c r="M146" s="7"/>
      <c r="N146" s="7"/>
      <c r="O146" s="7"/>
      <c r="P146" s="7" t="str">
        <f t="shared" si="9"/>
        <v/>
      </c>
      <c r="Q146" s="21" t="str">
        <f>IFERROR(VLOOKUP(J146,'Totaal pupillen - meisjes'!B:B,1,FALSE),"")</f>
        <v/>
      </c>
      <c r="R146" s="16"/>
      <c r="S146" s="10"/>
      <c r="T146" s="10"/>
      <c r="U146" s="10"/>
      <c r="V146" s="7"/>
      <c r="Y146" s="7" t="str">
        <f t="shared" si="10"/>
        <v/>
      </c>
      <c r="Z146" s="21" t="str">
        <f>IFERROR(VLOOKUP(S146,'Totaal miniemen - jongens'!B:B,1,FALSE),"")</f>
        <v/>
      </c>
      <c r="AA146" s="16"/>
      <c r="AB146" s="10"/>
      <c r="AC146" s="10"/>
      <c r="AD146" s="10"/>
      <c r="AE146" s="7"/>
      <c r="AF146" s="7"/>
      <c r="AG146" s="7"/>
      <c r="AH146" s="7" t="str">
        <f t="shared" si="11"/>
        <v/>
      </c>
    </row>
    <row r="147" spans="6:34" x14ac:dyDescent="0.3">
      <c r="F147" s="7"/>
      <c r="G147" s="7" t="str">
        <f t="shared" si="8"/>
        <v/>
      </c>
      <c r="H147" s="18" t="str">
        <f>IFERROR(VLOOKUP(A147,'Totaal pupillen - jongens'!B:B,1,FALSE),"")</f>
        <v/>
      </c>
      <c r="I147" s="16"/>
      <c r="J147" s="10"/>
      <c r="K147" s="10"/>
      <c r="L147" s="10"/>
      <c r="M147" s="7"/>
      <c r="N147" s="7"/>
      <c r="O147" s="7"/>
      <c r="P147" s="7" t="str">
        <f t="shared" si="9"/>
        <v/>
      </c>
      <c r="Q147" s="21" t="str">
        <f>IFERROR(VLOOKUP(J147,'Totaal pupillen - meisjes'!B:B,1,FALSE),"")</f>
        <v/>
      </c>
      <c r="R147" s="16"/>
      <c r="S147" s="10"/>
      <c r="T147" s="10"/>
      <c r="U147" s="10"/>
      <c r="V147" s="7"/>
      <c r="Y147" s="7" t="str">
        <f t="shared" si="10"/>
        <v/>
      </c>
      <c r="Z147" s="21" t="str">
        <f>IFERROR(VLOOKUP(S147,'Totaal miniemen - jongens'!B:B,1,FALSE),"")</f>
        <v/>
      </c>
      <c r="AA147" s="16"/>
      <c r="AB147" s="10"/>
      <c r="AC147" s="10"/>
      <c r="AD147" s="10"/>
      <c r="AE147" s="7"/>
      <c r="AF147" s="7"/>
      <c r="AG147" s="7"/>
      <c r="AH147" s="7" t="str">
        <f t="shared" si="11"/>
        <v/>
      </c>
    </row>
    <row r="148" spans="6:34" x14ac:dyDescent="0.3">
      <c r="F148" s="7"/>
      <c r="G148" s="7" t="str">
        <f t="shared" si="8"/>
        <v/>
      </c>
      <c r="H148" s="18" t="str">
        <f>IFERROR(VLOOKUP(A148,'Totaal pupillen - jongens'!B:B,1,FALSE),"")</f>
        <v/>
      </c>
      <c r="I148" s="16"/>
      <c r="J148" s="10"/>
      <c r="K148" s="10"/>
      <c r="L148" s="10"/>
      <c r="M148" s="7"/>
      <c r="N148" s="7"/>
      <c r="O148" s="7"/>
      <c r="P148" s="7" t="str">
        <f t="shared" si="9"/>
        <v/>
      </c>
      <c r="Q148" s="21" t="str">
        <f>IFERROR(VLOOKUP(J148,'Totaal pupillen - meisjes'!B:B,1,FALSE),"")</f>
        <v/>
      </c>
      <c r="R148" s="16"/>
      <c r="S148" s="10"/>
      <c r="T148" s="10"/>
      <c r="U148" s="10"/>
      <c r="V148" s="7"/>
      <c r="Y148" s="7" t="str">
        <f t="shared" si="10"/>
        <v/>
      </c>
      <c r="Z148" s="21" t="str">
        <f>IFERROR(VLOOKUP(S148,'Totaal miniemen - jongens'!B:B,1,FALSE),"")</f>
        <v/>
      </c>
      <c r="AA148" s="16"/>
      <c r="AB148" s="10"/>
      <c r="AC148" s="10"/>
      <c r="AD148" s="10"/>
      <c r="AE148" s="7"/>
      <c r="AF148" s="7"/>
      <c r="AG148" s="7"/>
      <c r="AH148" s="7" t="str">
        <f t="shared" si="11"/>
        <v/>
      </c>
    </row>
    <row r="149" spans="6:34" x14ac:dyDescent="0.3">
      <c r="F149" s="7"/>
      <c r="G149" s="7" t="str">
        <f t="shared" si="8"/>
        <v/>
      </c>
      <c r="H149" s="18" t="str">
        <f>IFERROR(VLOOKUP(A149,'Totaal pupillen - jongens'!B:B,1,FALSE),"")</f>
        <v/>
      </c>
      <c r="I149" s="16"/>
      <c r="J149" s="10"/>
      <c r="K149" s="10"/>
      <c r="L149" s="10"/>
      <c r="M149" s="7"/>
      <c r="N149" s="7"/>
      <c r="O149" s="7"/>
      <c r="P149" s="7" t="str">
        <f t="shared" si="9"/>
        <v/>
      </c>
      <c r="Q149" s="21" t="str">
        <f>IFERROR(VLOOKUP(J149,'Totaal pupillen - meisjes'!B:B,1,FALSE),"")</f>
        <v/>
      </c>
      <c r="R149" s="16"/>
      <c r="S149" s="10"/>
      <c r="T149" s="10"/>
      <c r="U149" s="10"/>
      <c r="V149" s="7"/>
      <c r="Y149" s="7" t="str">
        <f t="shared" si="10"/>
        <v/>
      </c>
      <c r="Z149" s="21" t="str">
        <f>IFERROR(VLOOKUP(S149,'Totaal miniemen - jongens'!B:B,1,FALSE),"")</f>
        <v/>
      </c>
      <c r="AA149" s="16"/>
      <c r="AB149" s="10"/>
      <c r="AC149" s="10"/>
      <c r="AD149" s="10"/>
      <c r="AE149" s="7"/>
      <c r="AF149" s="7"/>
      <c r="AG149" s="7"/>
      <c r="AH149" s="7" t="str">
        <f t="shared" si="11"/>
        <v/>
      </c>
    </row>
    <row r="150" spans="6:34" x14ac:dyDescent="0.3">
      <c r="F150" s="7"/>
      <c r="G150" s="7" t="str">
        <f t="shared" si="8"/>
        <v/>
      </c>
      <c r="H150" s="18" t="str">
        <f>IFERROR(VLOOKUP(A150,'Totaal pupillen - jongens'!B:B,1,FALSE),"")</f>
        <v/>
      </c>
      <c r="I150" s="16"/>
      <c r="J150" s="10"/>
      <c r="K150" s="10"/>
      <c r="L150" s="10"/>
      <c r="M150" s="7"/>
      <c r="N150" s="7"/>
      <c r="O150" s="7"/>
      <c r="P150" s="7" t="str">
        <f t="shared" si="9"/>
        <v/>
      </c>
      <c r="Q150" s="21" t="str">
        <f>IFERROR(VLOOKUP(J150,'Totaal pupillen - meisjes'!B:B,1,FALSE),"")</f>
        <v/>
      </c>
      <c r="R150" s="16"/>
      <c r="S150" s="10"/>
      <c r="T150" s="10"/>
      <c r="U150" s="10"/>
      <c r="V150" s="7"/>
      <c r="Y150" s="7" t="str">
        <f t="shared" si="10"/>
        <v/>
      </c>
      <c r="Z150" s="21" t="str">
        <f>IFERROR(VLOOKUP(S150,'Totaal miniemen - jongens'!B:B,1,FALSE),"")</f>
        <v/>
      </c>
      <c r="AA150" s="16"/>
      <c r="AB150" s="10"/>
      <c r="AC150" s="10"/>
      <c r="AD150" s="10"/>
      <c r="AE150" s="7"/>
      <c r="AF150" s="7"/>
      <c r="AG150" s="7"/>
      <c r="AH150" s="7" t="str">
        <f t="shared" si="11"/>
        <v/>
      </c>
    </row>
    <row r="151" spans="6:34" x14ac:dyDescent="0.3">
      <c r="F151" s="7"/>
      <c r="G151" s="7" t="str">
        <f t="shared" si="8"/>
        <v/>
      </c>
      <c r="H151" s="18" t="str">
        <f>IFERROR(VLOOKUP(A151,'Totaal pupillen - jongens'!B:B,1,FALSE),"")</f>
        <v/>
      </c>
      <c r="I151" s="16"/>
      <c r="J151" s="10"/>
      <c r="K151" s="10"/>
      <c r="L151" s="10"/>
      <c r="M151" s="7"/>
      <c r="N151" s="7"/>
      <c r="O151" s="7"/>
      <c r="P151" s="7" t="str">
        <f t="shared" si="9"/>
        <v/>
      </c>
      <c r="Q151" s="21" t="str">
        <f>IFERROR(VLOOKUP(J151,'Totaal pupillen - meisjes'!B:B,1,FALSE),"")</f>
        <v/>
      </c>
      <c r="R151" s="16"/>
      <c r="S151" s="10"/>
      <c r="T151" s="10"/>
      <c r="U151" s="10"/>
      <c r="V151" s="7"/>
      <c r="Y151" s="7" t="str">
        <f t="shared" si="10"/>
        <v/>
      </c>
      <c r="Z151" s="21" t="str">
        <f>IFERROR(VLOOKUP(S151,'Totaal miniemen - jongens'!B:B,1,FALSE),"")</f>
        <v/>
      </c>
      <c r="AA151" s="16"/>
      <c r="AB151" s="10"/>
      <c r="AC151" s="10"/>
      <c r="AD151" s="10"/>
      <c r="AE151" s="7"/>
      <c r="AF151" s="7"/>
      <c r="AG151" s="7"/>
      <c r="AH151" s="7" t="str">
        <f t="shared" si="11"/>
        <v/>
      </c>
    </row>
    <row r="152" spans="6:34" x14ac:dyDescent="0.3">
      <c r="F152" s="7"/>
      <c r="G152" s="7" t="str">
        <f t="shared" si="8"/>
        <v/>
      </c>
      <c r="H152" s="18" t="str">
        <f>IFERROR(VLOOKUP(A152,'Totaal pupillen - jongens'!B:B,1,FALSE),"")</f>
        <v/>
      </c>
      <c r="I152" s="16"/>
      <c r="J152" s="10"/>
      <c r="K152" s="10"/>
      <c r="L152" s="10"/>
      <c r="M152" s="7"/>
      <c r="N152" s="7"/>
      <c r="O152" s="7"/>
      <c r="P152" s="7" t="str">
        <f t="shared" si="9"/>
        <v/>
      </c>
      <c r="Q152" s="21" t="str">
        <f>IFERROR(VLOOKUP(J152,'Totaal pupillen - meisjes'!B:B,1,FALSE),"")</f>
        <v/>
      </c>
      <c r="R152" s="16"/>
      <c r="S152" s="10"/>
      <c r="T152" s="10"/>
      <c r="U152" s="10"/>
      <c r="V152" s="7"/>
      <c r="Y152" s="7" t="str">
        <f t="shared" si="10"/>
        <v/>
      </c>
      <c r="Z152" s="21" t="str">
        <f>IFERROR(VLOOKUP(S152,'Totaal miniemen - jongens'!B:B,1,FALSE),"")</f>
        <v/>
      </c>
      <c r="AA152" s="16"/>
      <c r="AB152" s="10"/>
      <c r="AC152" s="10"/>
      <c r="AD152" s="10"/>
      <c r="AE152" s="7"/>
      <c r="AF152" s="7"/>
      <c r="AG152" s="7"/>
      <c r="AH152" s="7" t="str">
        <f t="shared" si="11"/>
        <v/>
      </c>
    </row>
    <row r="153" spans="6:34" x14ac:dyDescent="0.3">
      <c r="F153" s="7"/>
      <c r="G153" s="7" t="str">
        <f t="shared" si="8"/>
        <v/>
      </c>
      <c r="H153" s="18" t="str">
        <f>IFERROR(VLOOKUP(A153,'Totaal pupillen - jongens'!B:B,1,FALSE),"")</f>
        <v/>
      </c>
      <c r="I153" s="16"/>
      <c r="J153" s="10"/>
      <c r="K153" s="10"/>
      <c r="L153" s="10"/>
      <c r="M153" s="7"/>
      <c r="N153" s="7"/>
      <c r="O153" s="7"/>
      <c r="P153" s="7" t="str">
        <f t="shared" si="9"/>
        <v/>
      </c>
      <c r="Q153" s="21" t="str">
        <f>IFERROR(VLOOKUP(J153,'Totaal pupillen - meisjes'!B:B,1,FALSE),"")</f>
        <v/>
      </c>
      <c r="R153" s="16"/>
      <c r="S153" s="10"/>
      <c r="T153" s="10"/>
      <c r="U153" s="10"/>
      <c r="V153" s="7"/>
      <c r="Y153" s="7" t="str">
        <f t="shared" si="10"/>
        <v/>
      </c>
      <c r="Z153" s="21" t="str">
        <f>IFERROR(VLOOKUP(S153,'Totaal miniemen - jongens'!B:B,1,FALSE),"")</f>
        <v/>
      </c>
      <c r="AA153" s="16"/>
      <c r="AB153" s="10"/>
      <c r="AC153" s="10"/>
      <c r="AD153" s="10"/>
      <c r="AE153" s="7"/>
      <c r="AF153" s="7"/>
      <c r="AG153" s="7"/>
      <c r="AH153" s="7" t="str">
        <f t="shared" si="11"/>
        <v/>
      </c>
    </row>
    <row r="154" spans="6:34" x14ac:dyDescent="0.3">
      <c r="F154" s="7"/>
      <c r="G154" s="7" t="str">
        <f t="shared" si="8"/>
        <v/>
      </c>
      <c r="H154" s="18" t="str">
        <f>IFERROR(VLOOKUP(A154,'Totaal pupillen - jongens'!B:B,1,FALSE),"")</f>
        <v/>
      </c>
      <c r="I154" s="16"/>
      <c r="J154" s="10"/>
      <c r="K154" s="10"/>
      <c r="L154" s="10"/>
      <c r="M154" s="7"/>
      <c r="N154" s="7"/>
      <c r="O154" s="7"/>
      <c r="P154" s="7" t="str">
        <f t="shared" si="9"/>
        <v/>
      </c>
      <c r="Q154" s="21" t="str">
        <f>IFERROR(VLOOKUP(J154,'Totaal pupillen - meisjes'!B:B,1,FALSE),"")</f>
        <v/>
      </c>
      <c r="R154" s="16"/>
      <c r="S154" s="10"/>
      <c r="T154" s="10"/>
      <c r="U154" s="10"/>
      <c r="V154" s="7"/>
      <c r="Y154" s="7" t="str">
        <f t="shared" si="10"/>
        <v/>
      </c>
      <c r="Z154" s="21" t="str">
        <f>IFERROR(VLOOKUP(S154,'Totaal miniemen - jongens'!B:B,1,FALSE),"")</f>
        <v/>
      </c>
      <c r="AA154" s="16"/>
      <c r="AB154" s="10"/>
      <c r="AC154" s="10"/>
      <c r="AD154" s="10"/>
      <c r="AE154" s="7"/>
      <c r="AF154" s="7"/>
      <c r="AG154" s="7"/>
      <c r="AH154" s="7" t="str">
        <f t="shared" si="11"/>
        <v/>
      </c>
    </row>
    <row r="155" spans="6:34" x14ac:dyDescent="0.3">
      <c r="F155" s="7"/>
      <c r="G155" s="7" t="str">
        <f t="shared" si="8"/>
        <v/>
      </c>
      <c r="H155" s="18" t="str">
        <f>IFERROR(VLOOKUP(A155,'Totaal pupillen - jongens'!B:B,1,FALSE),"")</f>
        <v/>
      </c>
      <c r="I155" s="16"/>
      <c r="J155" s="10"/>
      <c r="K155" s="10"/>
      <c r="L155" s="10"/>
      <c r="M155" s="7"/>
      <c r="N155" s="7"/>
      <c r="O155" s="7"/>
      <c r="P155" s="7" t="str">
        <f t="shared" si="9"/>
        <v/>
      </c>
      <c r="Q155" s="21" t="str">
        <f>IFERROR(VLOOKUP(J155,'Totaal pupillen - meisjes'!B:B,1,FALSE),"")</f>
        <v/>
      </c>
      <c r="R155" s="16"/>
      <c r="S155" s="10"/>
      <c r="T155" s="10"/>
      <c r="U155" s="10"/>
      <c r="V155" s="7"/>
      <c r="Y155" s="7" t="str">
        <f t="shared" si="10"/>
        <v/>
      </c>
      <c r="Z155" s="21" t="str">
        <f>IFERROR(VLOOKUP(S155,'Totaal miniemen - jongens'!B:B,1,FALSE),"")</f>
        <v/>
      </c>
      <c r="AA155" s="16"/>
      <c r="AB155" s="10"/>
      <c r="AC155" s="10"/>
      <c r="AD155" s="10"/>
      <c r="AE155" s="7"/>
      <c r="AF155" s="7"/>
      <c r="AG155" s="7"/>
      <c r="AH155" s="7" t="str">
        <f t="shared" si="11"/>
        <v/>
      </c>
    </row>
    <row r="156" spans="6:34" x14ac:dyDescent="0.3">
      <c r="F156" s="7"/>
      <c r="G156" s="7" t="str">
        <f t="shared" si="8"/>
        <v/>
      </c>
      <c r="H156" s="18" t="str">
        <f>IFERROR(VLOOKUP(A156,'Totaal pupillen - jongens'!B:B,1,FALSE),"")</f>
        <v/>
      </c>
      <c r="I156" s="16"/>
      <c r="J156" s="10"/>
      <c r="K156" s="10"/>
      <c r="L156" s="10"/>
      <c r="M156" s="7"/>
      <c r="N156" s="7"/>
      <c r="O156" s="7"/>
      <c r="P156" s="7" t="str">
        <f t="shared" si="9"/>
        <v/>
      </c>
      <c r="Q156" s="21" t="str">
        <f>IFERROR(VLOOKUP(J156,'Totaal pupillen - meisjes'!B:B,1,FALSE),"")</f>
        <v/>
      </c>
      <c r="R156" s="16"/>
      <c r="S156" s="10"/>
      <c r="T156" s="10"/>
      <c r="U156" s="10"/>
      <c r="V156" s="7"/>
      <c r="Y156" s="7" t="str">
        <f t="shared" si="10"/>
        <v/>
      </c>
      <c r="Z156" s="21" t="str">
        <f>IFERROR(VLOOKUP(S156,'Totaal miniemen - jongens'!B:B,1,FALSE),"")</f>
        <v/>
      </c>
      <c r="AA156" s="16"/>
      <c r="AB156" s="10"/>
      <c r="AC156" s="10"/>
      <c r="AD156" s="10"/>
      <c r="AE156" s="7"/>
      <c r="AF156" s="7"/>
      <c r="AG156" s="7"/>
      <c r="AH156" s="7" t="str">
        <f t="shared" si="11"/>
        <v/>
      </c>
    </row>
    <row r="157" spans="6:34" x14ac:dyDescent="0.3">
      <c r="F157" s="7"/>
      <c r="G157" s="7" t="str">
        <f t="shared" si="8"/>
        <v/>
      </c>
      <c r="H157" s="18" t="str">
        <f>IFERROR(VLOOKUP(A157,'Totaal pupillen - jongens'!B:B,1,FALSE),"")</f>
        <v/>
      </c>
      <c r="I157" s="16"/>
      <c r="J157" s="10"/>
      <c r="K157" s="10"/>
      <c r="L157" s="10"/>
      <c r="M157" s="7"/>
      <c r="N157" s="7"/>
      <c r="O157" s="7"/>
      <c r="P157" s="7" t="str">
        <f t="shared" si="9"/>
        <v/>
      </c>
      <c r="Q157" s="21" t="str">
        <f>IFERROR(VLOOKUP(J157,'Totaal pupillen - meisjes'!B:B,1,FALSE),"")</f>
        <v/>
      </c>
      <c r="R157" s="16"/>
      <c r="S157" s="10"/>
      <c r="T157" s="10"/>
      <c r="U157" s="10"/>
      <c r="V157" s="7"/>
      <c r="Y157" s="7" t="str">
        <f t="shared" si="10"/>
        <v/>
      </c>
      <c r="Z157" s="21" t="str">
        <f>IFERROR(VLOOKUP(S157,'Totaal miniemen - jongens'!B:B,1,FALSE),"")</f>
        <v/>
      </c>
      <c r="AA157" s="16"/>
      <c r="AB157" s="10"/>
      <c r="AC157" s="10"/>
      <c r="AD157" s="10"/>
      <c r="AE157" s="7"/>
      <c r="AF157" s="7"/>
      <c r="AG157" s="7"/>
      <c r="AH157" s="7" t="str">
        <f t="shared" si="11"/>
        <v/>
      </c>
    </row>
    <row r="158" spans="6:34" x14ac:dyDescent="0.3">
      <c r="F158" s="7"/>
      <c r="G158" s="7" t="str">
        <f t="shared" si="8"/>
        <v/>
      </c>
      <c r="H158" s="18" t="str">
        <f>IFERROR(VLOOKUP(A158,'Totaal pupillen - jongens'!B:B,1,FALSE),"")</f>
        <v/>
      </c>
      <c r="I158" s="16"/>
      <c r="J158" s="10"/>
      <c r="K158" s="10"/>
      <c r="L158" s="10"/>
      <c r="M158" s="7"/>
      <c r="N158" s="7"/>
      <c r="O158" s="7"/>
      <c r="P158" s="7" t="str">
        <f t="shared" si="9"/>
        <v/>
      </c>
      <c r="Q158" s="21" t="str">
        <f>IFERROR(VLOOKUP(J158,'Totaal pupillen - meisjes'!B:B,1,FALSE),"")</f>
        <v/>
      </c>
      <c r="R158" s="16"/>
      <c r="S158" s="10"/>
      <c r="T158" s="10"/>
      <c r="U158" s="10"/>
      <c r="V158" s="7"/>
      <c r="Y158" s="7" t="str">
        <f t="shared" si="10"/>
        <v/>
      </c>
      <c r="Z158" s="21" t="str">
        <f>IFERROR(VLOOKUP(S158,'Totaal miniemen - jongens'!B:B,1,FALSE),"")</f>
        <v/>
      </c>
      <c r="AA158" s="16"/>
      <c r="AB158" s="10"/>
      <c r="AC158" s="10"/>
      <c r="AD158" s="10"/>
      <c r="AE158" s="7"/>
      <c r="AF158" s="7"/>
      <c r="AG158" s="7"/>
      <c r="AH158" s="7" t="str">
        <f t="shared" si="11"/>
        <v/>
      </c>
    </row>
    <row r="159" spans="6:34" x14ac:dyDescent="0.3">
      <c r="F159" s="7"/>
      <c r="G159" s="7" t="str">
        <f t="shared" si="8"/>
        <v/>
      </c>
      <c r="H159" s="18" t="str">
        <f>IFERROR(VLOOKUP(A159,'Totaal pupillen - jongens'!B:B,1,FALSE),"")</f>
        <v/>
      </c>
      <c r="I159" s="16"/>
      <c r="J159" s="10"/>
      <c r="K159" s="10"/>
      <c r="L159" s="10"/>
      <c r="M159" s="7"/>
      <c r="N159" s="7"/>
      <c r="O159" s="7"/>
      <c r="P159" s="7" t="str">
        <f t="shared" si="9"/>
        <v/>
      </c>
      <c r="Q159" s="21" t="str">
        <f>IFERROR(VLOOKUP(J159,'Totaal pupillen - meisjes'!B:B,1,FALSE),"")</f>
        <v/>
      </c>
      <c r="R159" s="16"/>
      <c r="S159" s="10"/>
      <c r="T159" s="10"/>
      <c r="U159" s="10"/>
      <c r="V159" s="7"/>
      <c r="Y159" s="7" t="str">
        <f t="shared" si="10"/>
        <v/>
      </c>
      <c r="Z159" s="21" t="str">
        <f>IFERROR(VLOOKUP(S159,'Totaal miniemen - jongens'!B:B,1,FALSE),"")</f>
        <v/>
      </c>
      <c r="AA159" s="16"/>
      <c r="AB159" s="10"/>
      <c r="AC159" s="10"/>
      <c r="AD159" s="10"/>
      <c r="AE159" s="7"/>
      <c r="AF159" s="7"/>
      <c r="AG159" s="7"/>
      <c r="AH159" s="7" t="str">
        <f t="shared" si="11"/>
        <v/>
      </c>
    </row>
    <row r="160" spans="6:34" x14ac:dyDescent="0.3">
      <c r="F160" s="7"/>
      <c r="G160" s="7" t="str">
        <f t="shared" si="8"/>
        <v/>
      </c>
      <c r="H160" s="18" t="str">
        <f>IFERROR(VLOOKUP(A160,'Totaal pupillen - jongens'!B:B,1,FALSE),"")</f>
        <v/>
      </c>
      <c r="I160" s="16"/>
      <c r="J160" s="10"/>
      <c r="K160" s="10"/>
      <c r="L160" s="10"/>
      <c r="M160" s="7"/>
      <c r="N160" s="7"/>
      <c r="O160" s="7"/>
      <c r="P160" s="7" t="str">
        <f t="shared" si="9"/>
        <v/>
      </c>
      <c r="Q160" s="21" t="str">
        <f>IFERROR(VLOOKUP(J160,'Totaal pupillen - meisjes'!B:B,1,FALSE),"")</f>
        <v/>
      </c>
      <c r="R160" s="16"/>
      <c r="S160" s="10"/>
      <c r="T160" s="10"/>
      <c r="U160" s="10"/>
      <c r="V160" s="7"/>
      <c r="Y160" s="7" t="str">
        <f t="shared" si="10"/>
        <v/>
      </c>
      <c r="Z160" s="21" t="str">
        <f>IFERROR(VLOOKUP(S160,'Totaal miniemen - jongens'!B:B,1,FALSE),"")</f>
        <v/>
      </c>
      <c r="AA160" s="16"/>
      <c r="AB160" s="10"/>
      <c r="AC160" s="10"/>
      <c r="AD160" s="10"/>
      <c r="AE160" s="7"/>
      <c r="AF160" s="7"/>
      <c r="AG160" s="7"/>
      <c r="AH160" s="7" t="str">
        <f t="shared" si="11"/>
        <v/>
      </c>
    </row>
    <row r="161" spans="6:34" x14ac:dyDescent="0.3">
      <c r="F161" s="7"/>
      <c r="G161" s="7" t="str">
        <f t="shared" si="8"/>
        <v/>
      </c>
      <c r="H161" s="18" t="str">
        <f>IFERROR(VLOOKUP(A161,'Totaal pupillen - jongens'!B:B,1,FALSE),"")</f>
        <v/>
      </c>
      <c r="I161" s="16"/>
      <c r="J161" s="10"/>
      <c r="K161" s="10"/>
      <c r="L161" s="10"/>
      <c r="M161" s="7"/>
      <c r="N161" s="7"/>
      <c r="O161" s="7"/>
      <c r="P161" s="7" t="str">
        <f t="shared" si="9"/>
        <v/>
      </c>
      <c r="Q161" s="21" t="str">
        <f>IFERROR(VLOOKUP(J161,'Totaal pupillen - meisjes'!B:B,1,FALSE),"")</f>
        <v/>
      </c>
      <c r="R161" s="16"/>
      <c r="S161" s="10"/>
      <c r="T161" s="10"/>
      <c r="U161" s="10"/>
      <c r="V161" s="7"/>
      <c r="Y161" s="7" t="str">
        <f t="shared" si="10"/>
        <v/>
      </c>
      <c r="Z161" s="21" t="str">
        <f>IFERROR(VLOOKUP(S161,'Totaal miniemen - jongens'!B:B,1,FALSE),"")</f>
        <v/>
      </c>
      <c r="AA161" s="16"/>
      <c r="AB161" s="10"/>
      <c r="AC161" s="10"/>
      <c r="AD161" s="10"/>
      <c r="AE161" s="7"/>
      <c r="AF161" s="7"/>
      <c r="AG161" s="7"/>
      <c r="AH161" s="7" t="str">
        <f t="shared" si="11"/>
        <v/>
      </c>
    </row>
    <row r="162" spans="6:34" x14ac:dyDescent="0.3">
      <c r="F162" s="7"/>
      <c r="G162" s="7" t="str">
        <f t="shared" si="8"/>
        <v/>
      </c>
      <c r="H162" s="18" t="str">
        <f>IFERROR(VLOOKUP(A162,'Totaal pupillen - jongens'!B:B,1,FALSE),"")</f>
        <v/>
      </c>
      <c r="I162" s="16"/>
      <c r="J162" s="10"/>
      <c r="K162" s="10"/>
      <c r="L162" s="10"/>
      <c r="M162" s="7"/>
      <c r="N162" s="7"/>
      <c r="O162" s="7"/>
      <c r="P162" s="7" t="str">
        <f t="shared" si="9"/>
        <v/>
      </c>
      <c r="Q162" s="21" t="str">
        <f>IFERROR(VLOOKUP(J162,'Totaal pupillen - meisjes'!B:B,1,FALSE),"")</f>
        <v/>
      </c>
      <c r="R162" s="16"/>
      <c r="S162" s="10"/>
      <c r="T162" s="10"/>
      <c r="U162" s="10"/>
      <c r="V162" s="7"/>
      <c r="Y162" s="7" t="str">
        <f t="shared" si="10"/>
        <v/>
      </c>
      <c r="Z162" s="21" t="str">
        <f>IFERROR(VLOOKUP(S162,'Totaal miniemen - jongens'!B:B,1,FALSE),"")</f>
        <v/>
      </c>
      <c r="AA162" s="16"/>
      <c r="AB162" s="10"/>
      <c r="AC162" s="10"/>
      <c r="AD162" s="10"/>
      <c r="AE162" s="7"/>
      <c r="AF162" s="7"/>
      <c r="AG162" s="7"/>
      <c r="AH162" s="7" t="str">
        <f t="shared" si="11"/>
        <v/>
      </c>
    </row>
    <row r="163" spans="6:34" x14ac:dyDescent="0.3">
      <c r="F163" s="7"/>
      <c r="G163" s="7" t="str">
        <f t="shared" si="8"/>
        <v/>
      </c>
      <c r="H163" s="18" t="str">
        <f>IFERROR(VLOOKUP(A163,'Totaal pupillen - jongens'!B:B,1,FALSE),"")</f>
        <v/>
      </c>
      <c r="I163" s="16"/>
      <c r="J163" s="10"/>
      <c r="K163" s="10"/>
      <c r="L163" s="10"/>
      <c r="M163" s="7"/>
      <c r="N163" s="7"/>
      <c r="O163" s="7"/>
      <c r="P163" s="7" t="str">
        <f t="shared" si="9"/>
        <v/>
      </c>
      <c r="Q163" s="21" t="str">
        <f>IFERROR(VLOOKUP(J163,'Totaal pupillen - meisjes'!B:B,1,FALSE),"")</f>
        <v/>
      </c>
      <c r="R163" s="16"/>
      <c r="S163" s="10"/>
      <c r="T163" s="10"/>
      <c r="U163" s="10"/>
      <c r="V163" s="7"/>
      <c r="Y163" s="7" t="str">
        <f t="shared" si="10"/>
        <v/>
      </c>
      <c r="Z163" s="21" t="str">
        <f>IFERROR(VLOOKUP(S163,'Totaal miniemen - jongens'!B:B,1,FALSE),"")</f>
        <v/>
      </c>
      <c r="AA163" s="16"/>
      <c r="AB163" s="10"/>
      <c r="AC163" s="10"/>
      <c r="AD163" s="10"/>
      <c r="AE163" s="7"/>
      <c r="AF163" s="7"/>
      <c r="AG163" s="7"/>
      <c r="AH163" s="7" t="str">
        <f t="shared" si="11"/>
        <v/>
      </c>
    </row>
    <row r="164" spans="6:34" x14ac:dyDescent="0.3">
      <c r="F164" s="7"/>
      <c r="G164" s="7" t="str">
        <f t="shared" si="8"/>
        <v/>
      </c>
      <c r="H164" s="18" t="str">
        <f>IFERROR(VLOOKUP(A164,'Totaal pupillen - jongens'!B:B,1,FALSE),"")</f>
        <v/>
      </c>
      <c r="I164" s="16"/>
      <c r="J164" s="10"/>
      <c r="K164" s="10"/>
      <c r="L164" s="10"/>
      <c r="M164" s="7"/>
      <c r="N164" s="7"/>
      <c r="O164" s="7"/>
      <c r="P164" s="7" t="str">
        <f t="shared" si="9"/>
        <v/>
      </c>
      <c r="Q164" s="21" t="str">
        <f>IFERROR(VLOOKUP(J164,'Totaal pupillen - meisjes'!B:B,1,FALSE),"")</f>
        <v/>
      </c>
      <c r="R164" s="16"/>
      <c r="S164" s="10"/>
      <c r="T164" s="10"/>
      <c r="U164" s="10"/>
      <c r="V164" s="7"/>
      <c r="Y164" s="7" t="str">
        <f t="shared" si="10"/>
        <v/>
      </c>
      <c r="Z164" s="21" t="str">
        <f>IFERROR(VLOOKUP(S164,'Totaal miniemen - jongens'!B:B,1,FALSE),"")</f>
        <v/>
      </c>
      <c r="AA164" s="16"/>
      <c r="AB164" s="10"/>
      <c r="AC164" s="10"/>
      <c r="AD164" s="10"/>
      <c r="AE164" s="7"/>
      <c r="AF164" s="7"/>
      <c r="AG164" s="7"/>
      <c r="AH164" s="7" t="str">
        <f t="shared" si="11"/>
        <v/>
      </c>
    </row>
    <row r="165" spans="6:34" x14ac:dyDescent="0.3">
      <c r="F165" s="7"/>
      <c r="G165" s="7" t="str">
        <f t="shared" si="8"/>
        <v/>
      </c>
      <c r="H165" s="18" t="str">
        <f>IFERROR(VLOOKUP(A165,'Totaal pupillen - jongens'!B:B,1,FALSE),"")</f>
        <v/>
      </c>
      <c r="I165" s="16"/>
      <c r="J165" s="10"/>
      <c r="K165" s="10"/>
      <c r="L165" s="10"/>
      <c r="M165" s="7"/>
      <c r="N165" s="7"/>
      <c r="O165" s="7"/>
      <c r="P165" s="7" t="str">
        <f t="shared" si="9"/>
        <v/>
      </c>
      <c r="Q165" s="21" t="str">
        <f>IFERROR(VLOOKUP(J165,'Totaal pupillen - meisjes'!B:B,1,FALSE),"")</f>
        <v/>
      </c>
      <c r="R165" s="16"/>
      <c r="S165" s="10"/>
      <c r="T165" s="10"/>
      <c r="U165" s="10"/>
      <c r="V165" s="7"/>
      <c r="Y165" s="7" t="str">
        <f t="shared" si="10"/>
        <v/>
      </c>
      <c r="Z165" s="21" t="str">
        <f>IFERROR(VLOOKUP(S165,'Totaal miniemen - jongens'!B:B,1,FALSE),"")</f>
        <v/>
      </c>
      <c r="AA165" s="16"/>
      <c r="AB165" s="10"/>
      <c r="AC165" s="10"/>
      <c r="AD165" s="10"/>
      <c r="AE165" s="7"/>
      <c r="AF165" s="7"/>
      <c r="AG165" s="7"/>
      <c r="AH165" s="7" t="str">
        <f t="shared" si="11"/>
        <v/>
      </c>
    </row>
    <row r="166" spans="6:34" x14ac:dyDescent="0.3">
      <c r="F166" s="7"/>
      <c r="G166" s="7" t="str">
        <f t="shared" si="8"/>
        <v/>
      </c>
      <c r="H166" s="18" t="str">
        <f>IFERROR(VLOOKUP(A166,'Totaal pupillen - jongens'!B:B,1,FALSE),"")</f>
        <v/>
      </c>
      <c r="I166" s="16"/>
      <c r="J166" s="10"/>
      <c r="K166" s="10"/>
      <c r="L166" s="10"/>
      <c r="M166" s="7"/>
      <c r="N166" s="7"/>
      <c r="O166" s="7"/>
      <c r="P166" s="7" t="str">
        <f t="shared" si="9"/>
        <v/>
      </c>
      <c r="Q166" s="21" t="str">
        <f>IFERROR(VLOOKUP(J166,'Totaal pupillen - meisjes'!B:B,1,FALSE),"")</f>
        <v/>
      </c>
      <c r="R166" s="16"/>
      <c r="S166" s="10"/>
      <c r="T166" s="10"/>
      <c r="U166" s="10"/>
      <c r="V166" s="7"/>
      <c r="Y166" s="7" t="str">
        <f t="shared" si="10"/>
        <v/>
      </c>
      <c r="Z166" s="21" t="str">
        <f>IFERROR(VLOOKUP(S166,'Totaal miniemen - jongens'!B:B,1,FALSE),"")</f>
        <v/>
      </c>
      <c r="AA166" s="16"/>
      <c r="AB166" s="10"/>
      <c r="AC166" s="10"/>
      <c r="AD166" s="10"/>
      <c r="AE166" s="7"/>
      <c r="AF166" s="7"/>
      <c r="AG166" s="7"/>
      <c r="AH166" s="7" t="str">
        <f t="shared" si="11"/>
        <v/>
      </c>
    </row>
    <row r="167" spans="6:34" x14ac:dyDescent="0.3">
      <c r="F167" s="7"/>
      <c r="G167" s="7" t="str">
        <f t="shared" si="8"/>
        <v/>
      </c>
      <c r="H167" s="18" t="str">
        <f>IFERROR(VLOOKUP(A167,'Totaal pupillen - jongens'!B:B,1,FALSE),"")</f>
        <v/>
      </c>
      <c r="I167" s="16"/>
      <c r="J167" s="10"/>
      <c r="K167" s="10"/>
      <c r="L167" s="10"/>
      <c r="M167" s="7"/>
      <c r="N167" s="7"/>
      <c r="O167" s="7"/>
      <c r="P167" s="7" t="str">
        <f t="shared" si="9"/>
        <v/>
      </c>
      <c r="Q167" s="21" t="str">
        <f>IFERROR(VLOOKUP(J167,'Totaal pupillen - meisjes'!B:B,1,FALSE),"")</f>
        <v/>
      </c>
      <c r="R167" s="16"/>
      <c r="S167" s="10"/>
      <c r="T167" s="10"/>
      <c r="U167" s="10"/>
      <c r="V167" s="7"/>
      <c r="Y167" s="7" t="str">
        <f t="shared" si="10"/>
        <v/>
      </c>
      <c r="Z167" s="21" t="str">
        <f>IFERROR(VLOOKUP(S167,'Totaal miniemen - jongens'!B:B,1,FALSE),"")</f>
        <v/>
      </c>
      <c r="AA167" s="16"/>
      <c r="AB167" s="10"/>
      <c r="AC167" s="10"/>
      <c r="AD167" s="10"/>
      <c r="AE167" s="7"/>
      <c r="AF167" s="7"/>
      <c r="AG167" s="7"/>
      <c r="AH167" s="7" t="str">
        <f t="shared" si="11"/>
        <v/>
      </c>
    </row>
    <row r="168" spans="6:34" x14ac:dyDescent="0.3">
      <c r="F168" s="7"/>
      <c r="G168" s="7" t="str">
        <f t="shared" si="8"/>
        <v/>
      </c>
      <c r="H168" s="18" t="str">
        <f>IFERROR(VLOOKUP(A168,'Totaal pupillen - jongens'!B:B,1,FALSE),"")</f>
        <v/>
      </c>
      <c r="I168" s="16"/>
      <c r="J168" s="10"/>
      <c r="K168" s="10"/>
      <c r="L168" s="10"/>
      <c r="M168" s="7"/>
      <c r="N168" s="7"/>
      <c r="O168" s="7"/>
      <c r="P168" s="7" t="str">
        <f t="shared" si="9"/>
        <v/>
      </c>
      <c r="Q168" s="21" t="str">
        <f>IFERROR(VLOOKUP(J168,'Totaal pupillen - meisjes'!B:B,1,FALSE),"")</f>
        <v/>
      </c>
      <c r="R168" s="16"/>
      <c r="S168" s="10"/>
      <c r="T168" s="10"/>
      <c r="U168" s="10"/>
      <c r="V168" s="7"/>
      <c r="Y168" s="7" t="str">
        <f t="shared" si="10"/>
        <v/>
      </c>
      <c r="Z168" s="21" t="str">
        <f>IFERROR(VLOOKUP(S168,'Totaal miniemen - jongens'!B:B,1,FALSE),"")</f>
        <v/>
      </c>
      <c r="AA168" s="16"/>
      <c r="AB168" s="10"/>
      <c r="AC168" s="10"/>
      <c r="AD168" s="10"/>
      <c r="AE168" s="7"/>
      <c r="AF168" s="7"/>
      <c r="AG168" s="7"/>
      <c r="AH168" s="7" t="str">
        <f t="shared" si="11"/>
        <v/>
      </c>
    </row>
    <row r="169" spans="6:34" x14ac:dyDescent="0.3">
      <c r="F169" s="7"/>
      <c r="G169" s="7" t="str">
        <f t="shared" si="8"/>
        <v/>
      </c>
      <c r="H169" s="18" t="str">
        <f>IFERROR(VLOOKUP(A169,'Totaal pupillen - jongens'!B:B,1,FALSE),"")</f>
        <v/>
      </c>
      <c r="I169" s="16"/>
      <c r="J169" s="10"/>
      <c r="K169" s="10"/>
      <c r="L169" s="10"/>
      <c r="M169" s="7"/>
      <c r="N169" s="7"/>
      <c r="O169" s="7"/>
      <c r="P169" s="7" t="str">
        <f t="shared" si="9"/>
        <v/>
      </c>
      <c r="Q169" s="21" t="str">
        <f>IFERROR(VLOOKUP(J169,'Totaal pupillen - meisjes'!B:B,1,FALSE),"")</f>
        <v/>
      </c>
      <c r="R169" s="16"/>
      <c r="S169" s="10"/>
      <c r="T169" s="10"/>
      <c r="U169" s="10"/>
      <c r="V169" s="7"/>
      <c r="Y169" s="7" t="str">
        <f t="shared" si="10"/>
        <v/>
      </c>
      <c r="Z169" s="21" t="str">
        <f>IFERROR(VLOOKUP(S169,'Totaal miniemen - jongens'!B:B,1,FALSE),"")</f>
        <v/>
      </c>
      <c r="AA169" s="16"/>
      <c r="AB169" s="10"/>
      <c r="AC169" s="10"/>
      <c r="AD169" s="10"/>
      <c r="AE169" s="7"/>
      <c r="AF169" s="7"/>
      <c r="AG169" s="7"/>
      <c r="AH169" s="7" t="str">
        <f t="shared" si="11"/>
        <v/>
      </c>
    </row>
    <row r="170" spans="6:34" x14ac:dyDescent="0.3">
      <c r="F170" s="7"/>
      <c r="G170" s="7" t="str">
        <f t="shared" si="8"/>
        <v/>
      </c>
      <c r="H170" s="18" t="str">
        <f>IFERROR(VLOOKUP(A170,'Totaal pupillen - jongens'!B:B,1,FALSE),"")</f>
        <v/>
      </c>
      <c r="I170" s="16"/>
      <c r="J170" s="10"/>
      <c r="K170" s="10"/>
      <c r="L170" s="10"/>
      <c r="M170" s="7"/>
      <c r="N170" s="7"/>
      <c r="O170" s="7"/>
      <c r="P170" s="7" t="str">
        <f t="shared" si="9"/>
        <v/>
      </c>
      <c r="Q170" s="21" t="str">
        <f>IFERROR(VLOOKUP(J170,'Totaal pupillen - meisjes'!B:B,1,FALSE),"")</f>
        <v/>
      </c>
      <c r="R170" s="16"/>
      <c r="S170" s="10"/>
      <c r="T170" s="10"/>
      <c r="U170" s="10"/>
      <c r="V170" s="7"/>
      <c r="Y170" s="7" t="str">
        <f t="shared" si="10"/>
        <v/>
      </c>
      <c r="Z170" s="21" t="str">
        <f>IFERROR(VLOOKUP(S170,'Totaal miniemen - jongens'!B:B,1,FALSE),"")</f>
        <v/>
      </c>
      <c r="AA170" s="16"/>
      <c r="AB170" s="10"/>
      <c r="AC170" s="10"/>
      <c r="AD170" s="10"/>
      <c r="AE170" s="7"/>
      <c r="AF170" s="7"/>
      <c r="AG170" s="7"/>
      <c r="AH170" s="7" t="str">
        <f t="shared" si="11"/>
        <v/>
      </c>
    </row>
    <row r="171" spans="6:34" x14ac:dyDescent="0.3">
      <c r="F171" s="7"/>
      <c r="G171" s="7" t="str">
        <f t="shared" si="8"/>
        <v/>
      </c>
      <c r="H171" s="18" t="str">
        <f>IFERROR(VLOOKUP(A171,'Totaal pupillen - jongens'!B:B,1,FALSE),"")</f>
        <v/>
      </c>
      <c r="I171" s="16"/>
      <c r="J171" s="10"/>
      <c r="K171" s="10"/>
      <c r="L171" s="10"/>
      <c r="M171" s="7"/>
      <c r="N171" s="7"/>
      <c r="O171" s="7"/>
      <c r="P171" s="7" t="str">
        <f t="shared" si="9"/>
        <v/>
      </c>
      <c r="Q171" s="21" t="str">
        <f>IFERROR(VLOOKUP(J171,'Totaal pupillen - meisjes'!B:B,1,FALSE),"")</f>
        <v/>
      </c>
      <c r="R171" s="16"/>
      <c r="S171" s="10"/>
      <c r="T171" s="10"/>
      <c r="U171" s="10"/>
      <c r="V171" s="7"/>
      <c r="Y171" s="7" t="str">
        <f t="shared" si="10"/>
        <v/>
      </c>
      <c r="Z171" s="21" t="str">
        <f>IFERROR(VLOOKUP(S171,'Totaal miniemen - jongens'!B:B,1,FALSE),"")</f>
        <v/>
      </c>
      <c r="AA171" s="16"/>
      <c r="AB171" s="10"/>
      <c r="AC171" s="10"/>
      <c r="AD171" s="10"/>
      <c r="AE171" s="7"/>
      <c r="AF171" s="7"/>
      <c r="AG171" s="7"/>
      <c r="AH171" s="7" t="str">
        <f t="shared" si="11"/>
        <v/>
      </c>
    </row>
    <row r="172" spans="6:34" x14ac:dyDescent="0.3">
      <c r="F172" s="7"/>
      <c r="G172" s="7" t="str">
        <f t="shared" si="8"/>
        <v/>
      </c>
      <c r="H172" s="18" t="str">
        <f>IFERROR(VLOOKUP(A172,'Totaal pupillen - jongens'!B:B,1,FALSE),"")</f>
        <v/>
      </c>
      <c r="I172" s="16"/>
      <c r="J172" s="10"/>
      <c r="K172" s="10"/>
      <c r="L172" s="10"/>
      <c r="M172" s="7"/>
      <c r="N172" s="7"/>
      <c r="O172" s="7"/>
      <c r="P172" s="7" t="str">
        <f t="shared" si="9"/>
        <v/>
      </c>
      <c r="Q172" s="21" t="str">
        <f>IFERROR(VLOOKUP(J172,'Totaal pupillen - meisjes'!B:B,1,FALSE),"")</f>
        <v/>
      </c>
      <c r="R172" s="16"/>
      <c r="S172" s="10"/>
      <c r="T172" s="10"/>
      <c r="U172" s="10"/>
      <c r="V172" s="7"/>
      <c r="Y172" s="7" t="str">
        <f t="shared" si="10"/>
        <v/>
      </c>
      <c r="Z172" s="21" t="str">
        <f>IFERROR(VLOOKUP(S172,'Totaal miniemen - jongens'!B:B,1,FALSE),"")</f>
        <v/>
      </c>
      <c r="AA172" s="16"/>
      <c r="AB172" s="10"/>
      <c r="AC172" s="10"/>
      <c r="AD172" s="10"/>
      <c r="AE172" s="7"/>
      <c r="AF172" s="7"/>
      <c r="AG172" s="7"/>
      <c r="AH172" s="7" t="str">
        <f t="shared" si="11"/>
        <v/>
      </c>
    </row>
    <row r="173" spans="6:34" x14ac:dyDescent="0.3">
      <c r="F173" s="7"/>
      <c r="G173" s="7" t="str">
        <f t="shared" si="8"/>
        <v/>
      </c>
      <c r="H173" s="18" t="str">
        <f>IFERROR(VLOOKUP(A173,'Totaal pupillen - jongens'!B:B,1,FALSE),"")</f>
        <v/>
      </c>
      <c r="I173" s="16"/>
      <c r="J173" s="10"/>
      <c r="K173" s="10"/>
      <c r="L173" s="10"/>
      <c r="M173" s="7"/>
      <c r="N173" s="7"/>
      <c r="O173" s="7"/>
      <c r="P173" s="7" t="str">
        <f t="shared" si="9"/>
        <v/>
      </c>
      <c r="Q173" s="21" t="str">
        <f>IFERROR(VLOOKUP(J173,'Totaal pupillen - meisjes'!B:B,1,FALSE),"")</f>
        <v/>
      </c>
      <c r="R173" s="16"/>
      <c r="S173" s="10"/>
      <c r="T173" s="10"/>
      <c r="U173" s="10"/>
      <c r="V173" s="7"/>
      <c r="Y173" s="7" t="str">
        <f t="shared" si="10"/>
        <v/>
      </c>
      <c r="Z173" s="21" t="str">
        <f>IFERROR(VLOOKUP(S173,'Totaal miniemen - jongens'!B:B,1,FALSE),"")</f>
        <v/>
      </c>
      <c r="AA173" s="16"/>
      <c r="AB173" s="10"/>
      <c r="AC173" s="10"/>
      <c r="AD173" s="10"/>
      <c r="AE173" s="7"/>
      <c r="AF173" s="7"/>
      <c r="AG173" s="7"/>
      <c r="AH173" s="7" t="str">
        <f t="shared" si="11"/>
        <v/>
      </c>
    </row>
    <row r="174" spans="6:34" x14ac:dyDescent="0.3">
      <c r="F174" s="7"/>
      <c r="G174" s="7" t="str">
        <f t="shared" si="8"/>
        <v/>
      </c>
      <c r="H174" s="18" t="str">
        <f>IFERROR(VLOOKUP(A174,'Totaal pupillen - jongens'!B:B,1,FALSE),"")</f>
        <v/>
      </c>
      <c r="I174" s="16"/>
      <c r="J174" s="10"/>
      <c r="K174" s="10"/>
      <c r="L174" s="10"/>
      <c r="M174" s="7"/>
      <c r="N174" s="7"/>
      <c r="O174" s="7"/>
      <c r="P174" s="7" t="str">
        <f t="shared" si="9"/>
        <v/>
      </c>
      <c r="Q174" s="21" t="str">
        <f>IFERROR(VLOOKUP(J174,'Totaal pupillen - meisjes'!B:B,1,FALSE),"")</f>
        <v/>
      </c>
      <c r="R174" s="16"/>
      <c r="S174" s="10"/>
      <c r="T174" s="10"/>
      <c r="U174" s="10"/>
      <c r="V174" s="7"/>
      <c r="Y174" s="7" t="str">
        <f t="shared" si="10"/>
        <v/>
      </c>
      <c r="Z174" s="21" t="str">
        <f>IFERROR(VLOOKUP(S174,'Totaal miniemen - jongens'!B:B,1,FALSE),"")</f>
        <v/>
      </c>
      <c r="AA174" s="16"/>
      <c r="AB174" s="10"/>
      <c r="AC174" s="10"/>
      <c r="AD174" s="10"/>
      <c r="AE174" s="7"/>
      <c r="AF174" s="7"/>
      <c r="AG174" s="7"/>
      <c r="AH174" s="7" t="str">
        <f t="shared" si="11"/>
        <v/>
      </c>
    </row>
    <row r="175" spans="6:34" x14ac:dyDescent="0.3">
      <c r="F175" s="7"/>
      <c r="G175" s="7" t="str">
        <f t="shared" si="8"/>
        <v/>
      </c>
      <c r="H175" s="18" t="str">
        <f>IFERROR(VLOOKUP(A175,'Totaal pupillen - jongens'!B:B,1,FALSE),"")</f>
        <v/>
      </c>
      <c r="I175" s="16"/>
      <c r="J175" s="10"/>
      <c r="K175" s="10"/>
      <c r="L175" s="10"/>
      <c r="M175" s="7"/>
      <c r="N175" s="7"/>
      <c r="O175" s="7"/>
      <c r="P175" s="7" t="str">
        <f t="shared" si="9"/>
        <v/>
      </c>
      <c r="Q175" s="21" t="str">
        <f>IFERROR(VLOOKUP(J175,'Totaal pupillen - meisjes'!B:B,1,FALSE),"")</f>
        <v/>
      </c>
      <c r="R175" s="16"/>
      <c r="S175" s="10"/>
      <c r="T175" s="10"/>
      <c r="U175" s="10"/>
      <c r="V175" s="7"/>
      <c r="Y175" s="7" t="str">
        <f t="shared" si="10"/>
        <v/>
      </c>
      <c r="Z175" s="21" t="str">
        <f>IFERROR(VLOOKUP(S175,'Totaal miniemen - jongens'!B:B,1,FALSE),"")</f>
        <v/>
      </c>
      <c r="AA175" s="16"/>
      <c r="AB175" s="10"/>
      <c r="AC175" s="10"/>
      <c r="AD175" s="10"/>
      <c r="AE175" s="7"/>
      <c r="AF175" s="7"/>
      <c r="AG175" s="7"/>
      <c r="AH175" s="7" t="str">
        <f t="shared" si="11"/>
        <v/>
      </c>
    </row>
    <row r="176" spans="6:34" x14ac:dyDescent="0.3">
      <c r="F176" s="7"/>
      <c r="G176" s="7" t="str">
        <f t="shared" si="8"/>
        <v/>
      </c>
      <c r="H176" s="18" t="str">
        <f>IFERROR(VLOOKUP(A176,'Totaal pupillen - jongens'!B:B,1,FALSE),"")</f>
        <v/>
      </c>
      <c r="I176" s="16"/>
      <c r="J176" s="10"/>
      <c r="K176" s="10"/>
      <c r="L176" s="10"/>
      <c r="M176" s="7"/>
      <c r="N176" s="7"/>
      <c r="O176" s="7"/>
      <c r="P176" s="7" t="str">
        <f t="shared" si="9"/>
        <v/>
      </c>
      <c r="Q176" s="21" t="str">
        <f>IFERROR(VLOOKUP(J176,'Totaal pupillen - meisjes'!B:B,1,FALSE),"")</f>
        <v/>
      </c>
      <c r="R176" s="16"/>
      <c r="S176" s="10"/>
      <c r="T176" s="10"/>
      <c r="U176" s="10"/>
      <c r="V176" s="7"/>
      <c r="Y176" s="7" t="str">
        <f t="shared" si="10"/>
        <v/>
      </c>
      <c r="Z176" s="21" t="str">
        <f>IFERROR(VLOOKUP(S176,'Totaal miniemen - jongens'!B:B,1,FALSE),"")</f>
        <v/>
      </c>
      <c r="AA176" s="16"/>
      <c r="AB176" s="10"/>
      <c r="AC176" s="10"/>
      <c r="AD176" s="10"/>
      <c r="AE176" s="7"/>
      <c r="AF176" s="7"/>
      <c r="AG176" s="7"/>
      <c r="AH176" s="7" t="str">
        <f t="shared" si="11"/>
        <v/>
      </c>
    </row>
    <row r="177" spans="6:34" x14ac:dyDescent="0.3">
      <c r="F177" s="7"/>
      <c r="G177" s="7" t="str">
        <f t="shared" si="8"/>
        <v/>
      </c>
      <c r="H177" s="18" t="str">
        <f>IFERROR(VLOOKUP(A177,'Totaal pupillen - jongens'!B:B,1,FALSE),"")</f>
        <v/>
      </c>
      <c r="I177" s="16"/>
      <c r="J177" s="10"/>
      <c r="K177" s="10"/>
      <c r="L177" s="10"/>
      <c r="M177" s="7"/>
      <c r="N177" s="7"/>
      <c r="O177" s="7"/>
      <c r="P177" s="7" t="str">
        <f t="shared" si="9"/>
        <v/>
      </c>
      <c r="Q177" s="21" t="str">
        <f>IFERROR(VLOOKUP(J177,'Totaal pupillen - meisjes'!B:B,1,FALSE),"")</f>
        <v/>
      </c>
      <c r="R177" s="16"/>
      <c r="S177" s="10"/>
      <c r="T177" s="10"/>
      <c r="U177" s="10"/>
      <c r="V177" s="7"/>
      <c r="Y177" s="7" t="str">
        <f t="shared" si="10"/>
        <v/>
      </c>
      <c r="Z177" s="21" t="str">
        <f>IFERROR(VLOOKUP(S177,'Totaal miniemen - jongens'!B:B,1,FALSE),"")</f>
        <v/>
      </c>
      <c r="AA177" s="16"/>
      <c r="AB177" s="10"/>
      <c r="AC177" s="10"/>
      <c r="AD177" s="10"/>
      <c r="AE177" s="7"/>
      <c r="AF177" s="7"/>
      <c r="AG177" s="7"/>
      <c r="AH177" s="7" t="str">
        <f t="shared" si="11"/>
        <v/>
      </c>
    </row>
    <row r="178" spans="6:34" x14ac:dyDescent="0.3">
      <c r="F178" s="7"/>
      <c r="G178" s="7" t="str">
        <f t="shared" si="8"/>
        <v/>
      </c>
      <c r="H178" s="18" t="str">
        <f>IFERROR(VLOOKUP(A178,'Totaal pupillen - jongens'!B:B,1,FALSE),"")</f>
        <v/>
      </c>
      <c r="I178" s="16"/>
      <c r="J178" s="10"/>
      <c r="K178" s="10"/>
      <c r="L178" s="10"/>
      <c r="M178" s="7"/>
      <c r="N178" s="7"/>
      <c r="O178" s="7"/>
      <c r="P178" s="7" t="str">
        <f t="shared" si="9"/>
        <v/>
      </c>
      <c r="Q178" s="21" t="str">
        <f>IFERROR(VLOOKUP(J178,'Totaal pupillen - meisjes'!B:B,1,FALSE),"")</f>
        <v/>
      </c>
      <c r="R178" s="16"/>
      <c r="S178" s="10"/>
      <c r="T178" s="10"/>
      <c r="U178" s="10"/>
      <c r="V178" s="7"/>
      <c r="Y178" s="7" t="str">
        <f t="shared" si="10"/>
        <v/>
      </c>
      <c r="Z178" s="21" t="str">
        <f>IFERROR(VLOOKUP(S178,'Totaal miniemen - jongens'!B:B,1,FALSE),"")</f>
        <v/>
      </c>
      <c r="AA178" s="16"/>
      <c r="AB178" s="10"/>
      <c r="AC178" s="10"/>
      <c r="AD178" s="10"/>
      <c r="AE178" s="7"/>
      <c r="AF178" s="7"/>
      <c r="AG178" s="7"/>
      <c r="AH178" s="7" t="str">
        <f t="shared" si="11"/>
        <v/>
      </c>
    </row>
    <row r="179" spans="6:34" x14ac:dyDescent="0.3">
      <c r="F179" s="7"/>
      <c r="G179" s="7" t="str">
        <f t="shared" si="8"/>
        <v/>
      </c>
      <c r="H179" s="18" t="str">
        <f>IFERROR(VLOOKUP(A179,'Totaal pupillen - jongens'!B:B,1,FALSE),"")</f>
        <v/>
      </c>
      <c r="I179" s="16"/>
      <c r="J179" s="10"/>
      <c r="K179" s="10"/>
      <c r="L179" s="10"/>
      <c r="M179" s="7"/>
      <c r="N179" s="7"/>
      <c r="O179" s="7"/>
      <c r="P179" s="7" t="str">
        <f t="shared" si="9"/>
        <v/>
      </c>
      <c r="Q179" s="21" t="str">
        <f>IFERROR(VLOOKUP(J179,'Totaal pupillen - meisjes'!B:B,1,FALSE),"")</f>
        <v/>
      </c>
      <c r="R179" s="16"/>
      <c r="S179" s="10"/>
      <c r="T179" s="10"/>
      <c r="U179" s="10"/>
      <c r="V179" s="7"/>
      <c r="Y179" s="7" t="str">
        <f t="shared" si="10"/>
        <v/>
      </c>
      <c r="Z179" s="21" t="str">
        <f>IFERROR(VLOOKUP(S179,'Totaal miniemen - jongens'!B:B,1,FALSE),"")</f>
        <v/>
      </c>
      <c r="AA179" s="16"/>
      <c r="AB179" s="10"/>
      <c r="AC179" s="10"/>
      <c r="AD179" s="10"/>
      <c r="AE179" s="7"/>
      <c r="AF179" s="7"/>
      <c r="AG179" s="7"/>
      <c r="AH179" s="7" t="str">
        <f t="shared" si="11"/>
        <v/>
      </c>
    </row>
    <row r="180" spans="6:34" x14ac:dyDescent="0.3">
      <c r="F180" s="7"/>
      <c r="G180" s="7" t="str">
        <f t="shared" si="8"/>
        <v/>
      </c>
      <c r="H180" s="18" t="str">
        <f>IFERROR(VLOOKUP(A180,'Totaal pupillen - jongens'!B:B,1,FALSE),"")</f>
        <v/>
      </c>
      <c r="I180" s="16"/>
      <c r="J180" s="10"/>
      <c r="K180" s="10"/>
      <c r="L180" s="10"/>
      <c r="M180" s="7"/>
      <c r="N180" s="7"/>
      <c r="O180" s="7"/>
      <c r="P180" s="7" t="str">
        <f t="shared" si="9"/>
        <v/>
      </c>
      <c r="Q180" s="21" t="str">
        <f>IFERROR(VLOOKUP(J180,'Totaal pupillen - meisjes'!B:B,1,FALSE),"")</f>
        <v/>
      </c>
      <c r="R180" s="16"/>
      <c r="S180" s="10"/>
      <c r="T180" s="10"/>
      <c r="U180" s="10"/>
      <c r="V180" s="7"/>
      <c r="Y180" s="7" t="str">
        <f t="shared" si="10"/>
        <v/>
      </c>
      <c r="Z180" s="21" t="str">
        <f>IFERROR(VLOOKUP(S180,'Totaal miniemen - jongens'!B:B,1,FALSE),"")</f>
        <v/>
      </c>
      <c r="AA180" s="16"/>
      <c r="AB180" s="10"/>
      <c r="AC180" s="10"/>
      <c r="AD180" s="10"/>
      <c r="AE180" s="7"/>
      <c r="AF180" s="7"/>
      <c r="AG180" s="7"/>
      <c r="AH180" s="7" t="str">
        <f t="shared" si="11"/>
        <v/>
      </c>
    </row>
    <row r="181" spans="6:34" x14ac:dyDescent="0.3">
      <c r="F181" s="7"/>
      <c r="G181" s="7" t="str">
        <f t="shared" si="8"/>
        <v/>
      </c>
      <c r="H181" s="18" t="str">
        <f>IFERROR(VLOOKUP(A181,'Totaal pupillen - jongens'!B:B,1,FALSE),"")</f>
        <v/>
      </c>
      <c r="I181" s="16"/>
      <c r="J181" s="10"/>
      <c r="K181" s="10"/>
      <c r="L181" s="10"/>
      <c r="M181" s="7"/>
      <c r="N181" s="7"/>
      <c r="O181" s="7"/>
      <c r="P181" s="7" t="str">
        <f t="shared" si="9"/>
        <v/>
      </c>
      <c r="Q181" s="21" t="str">
        <f>IFERROR(VLOOKUP(J181,'Totaal pupillen - meisjes'!B:B,1,FALSE),"")</f>
        <v/>
      </c>
      <c r="R181" s="16"/>
      <c r="S181" s="10"/>
      <c r="T181" s="10"/>
      <c r="U181" s="10"/>
      <c r="V181" s="7"/>
      <c r="Y181" s="7" t="str">
        <f t="shared" si="10"/>
        <v/>
      </c>
      <c r="Z181" s="21" t="str">
        <f>IFERROR(VLOOKUP(S181,'Totaal miniemen - jongens'!B:B,1,FALSE),"")</f>
        <v/>
      </c>
      <c r="AA181" s="16"/>
      <c r="AB181" s="10"/>
      <c r="AC181" s="10"/>
      <c r="AD181" s="10"/>
      <c r="AE181" s="7"/>
      <c r="AF181" s="7"/>
      <c r="AG181" s="7"/>
      <c r="AH181" s="7" t="str">
        <f t="shared" si="11"/>
        <v/>
      </c>
    </row>
    <row r="182" spans="6:34" x14ac:dyDescent="0.3">
      <c r="F182" s="7"/>
      <c r="G182" s="7" t="str">
        <f t="shared" si="8"/>
        <v/>
      </c>
      <c r="H182" s="18" t="str">
        <f>IFERROR(VLOOKUP(A182,'Totaal pupillen - jongens'!B:B,1,FALSE),"")</f>
        <v/>
      </c>
      <c r="I182" s="16"/>
      <c r="J182" s="10"/>
      <c r="K182" s="10"/>
      <c r="L182" s="10"/>
      <c r="M182" s="7"/>
      <c r="N182" s="7"/>
      <c r="O182" s="7"/>
      <c r="P182" s="7" t="str">
        <f t="shared" si="9"/>
        <v/>
      </c>
      <c r="Q182" s="21" t="str">
        <f>IFERROR(VLOOKUP(J182,'Totaal pupillen - meisjes'!B:B,1,FALSE),"")</f>
        <v/>
      </c>
      <c r="R182" s="16"/>
      <c r="S182" s="10"/>
      <c r="T182" s="10"/>
      <c r="U182" s="10"/>
      <c r="V182" s="7"/>
      <c r="Y182" s="7" t="str">
        <f t="shared" si="10"/>
        <v/>
      </c>
      <c r="Z182" s="21" t="str">
        <f>IFERROR(VLOOKUP(S182,'Totaal miniemen - jongens'!B:B,1,FALSE),"")</f>
        <v/>
      </c>
      <c r="AA182" s="16"/>
      <c r="AB182" s="10"/>
      <c r="AC182" s="10"/>
      <c r="AD182" s="10"/>
      <c r="AE182" s="7"/>
      <c r="AF182" s="7"/>
      <c r="AG182" s="7"/>
      <c r="AH182" s="7" t="str">
        <f t="shared" si="11"/>
        <v/>
      </c>
    </row>
    <row r="183" spans="6:34" x14ac:dyDescent="0.3">
      <c r="F183" s="7"/>
      <c r="G183" s="7" t="str">
        <f t="shared" si="8"/>
        <v/>
      </c>
      <c r="H183" s="18" t="str">
        <f>IFERROR(VLOOKUP(A183,'Totaal pupillen - jongens'!B:B,1,FALSE),"")</f>
        <v/>
      </c>
      <c r="I183" s="16"/>
      <c r="J183" s="10"/>
      <c r="K183" s="10"/>
      <c r="L183" s="10"/>
      <c r="M183" s="7"/>
      <c r="N183" s="7"/>
      <c r="O183" s="7"/>
      <c r="P183" s="7" t="str">
        <f t="shared" si="9"/>
        <v/>
      </c>
      <c r="Q183" s="21" t="str">
        <f>IFERROR(VLOOKUP(J183,'Totaal pupillen - meisjes'!B:B,1,FALSE),"")</f>
        <v/>
      </c>
      <c r="R183" s="16"/>
      <c r="S183" s="10"/>
      <c r="T183" s="10"/>
      <c r="U183" s="10"/>
      <c r="V183" s="7"/>
      <c r="Y183" s="7" t="str">
        <f t="shared" si="10"/>
        <v/>
      </c>
      <c r="Z183" s="21" t="str">
        <f>IFERROR(VLOOKUP(S183,'Totaal miniemen - jongens'!B:B,1,FALSE),"")</f>
        <v/>
      </c>
      <c r="AA183" s="16"/>
      <c r="AB183" s="10"/>
      <c r="AC183" s="10"/>
      <c r="AD183" s="10"/>
      <c r="AE183" s="7"/>
      <c r="AF183" s="7"/>
      <c r="AG183" s="7"/>
      <c r="AH183" s="7" t="str">
        <f t="shared" si="11"/>
        <v/>
      </c>
    </row>
    <row r="184" spans="6:34" x14ac:dyDescent="0.3">
      <c r="F184" s="7"/>
      <c r="G184" s="7" t="str">
        <f t="shared" si="8"/>
        <v/>
      </c>
      <c r="H184" s="18" t="str">
        <f>IFERROR(VLOOKUP(A184,'Totaal pupillen - jongens'!B:B,1,FALSE),"")</f>
        <v/>
      </c>
      <c r="I184" s="16"/>
      <c r="J184" s="10"/>
      <c r="K184" s="10"/>
      <c r="L184" s="10"/>
      <c r="M184" s="7"/>
      <c r="N184" s="7"/>
      <c r="O184" s="7"/>
      <c r="P184" s="7" t="str">
        <f t="shared" si="9"/>
        <v/>
      </c>
      <c r="Q184" s="21" t="str">
        <f>IFERROR(VLOOKUP(J184,'Totaal pupillen - meisjes'!B:B,1,FALSE),"")</f>
        <v/>
      </c>
      <c r="R184" s="16"/>
      <c r="S184" s="10"/>
      <c r="T184" s="10"/>
      <c r="U184" s="10"/>
      <c r="V184" s="7"/>
      <c r="Y184" s="7" t="str">
        <f t="shared" si="10"/>
        <v/>
      </c>
      <c r="Z184" s="21" t="str">
        <f>IFERROR(VLOOKUP(S184,'Totaal miniemen - jongens'!B:B,1,FALSE),"")</f>
        <v/>
      </c>
      <c r="AA184" s="16"/>
      <c r="AB184" s="10"/>
      <c r="AC184" s="10"/>
      <c r="AD184" s="10"/>
      <c r="AE184" s="7"/>
      <c r="AF184" s="7"/>
      <c r="AG184" s="7"/>
      <c r="AH184" s="7" t="str">
        <f t="shared" si="11"/>
        <v/>
      </c>
    </row>
    <row r="185" spans="6:34" x14ac:dyDescent="0.3">
      <c r="F185" s="7"/>
      <c r="G185" s="7" t="str">
        <f t="shared" si="8"/>
        <v/>
      </c>
      <c r="H185" s="18" t="str">
        <f>IFERROR(VLOOKUP(A185,'Totaal pupillen - jongens'!B:B,1,FALSE),"")</f>
        <v/>
      </c>
      <c r="I185" s="16"/>
      <c r="J185" s="10"/>
      <c r="K185" s="10"/>
      <c r="L185" s="10"/>
      <c r="M185" s="7"/>
      <c r="N185" s="7"/>
      <c r="O185" s="7"/>
      <c r="P185" s="7" t="str">
        <f t="shared" si="9"/>
        <v/>
      </c>
      <c r="Q185" s="21" t="str">
        <f>IFERROR(VLOOKUP(J185,'Totaal pupillen - meisjes'!B:B,1,FALSE),"")</f>
        <v/>
      </c>
      <c r="R185" s="16"/>
      <c r="S185" s="10"/>
      <c r="T185" s="10"/>
      <c r="U185" s="10"/>
      <c r="V185" s="7"/>
      <c r="Y185" s="7" t="str">
        <f t="shared" si="10"/>
        <v/>
      </c>
      <c r="Z185" s="21" t="str">
        <f>IFERROR(VLOOKUP(S185,'Totaal miniemen - jongens'!B:B,1,FALSE),"")</f>
        <v/>
      </c>
      <c r="AA185" s="16"/>
      <c r="AB185" s="10"/>
      <c r="AC185" s="10"/>
      <c r="AD185" s="10"/>
      <c r="AE185" s="7"/>
      <c r="AF185" s="7"/>
      <c r="AG185" s="7"/>
      <c r="AH185" s="7" t="str">
        <f t="shared" si="11"/>
        <v/>
      </c>
    </row>
    <row r="186" spans="6:34" x14ac:dyDescent="0.3">
      <c r="F186" s="7"/>
      <c r="G186" s="7" t="str">
        <f t="shared" si="8"/>
        <v/>
      </c>
      <c r="H186" s="18" t="str">
        <f>IFERROR(VLOOKUP(A186,'Totaal pupillen - jongens'!B:B,1,FALSE),"")</f>
        <v/>
      </c>
      <c r="I186" s="16"/>
      <c r="J186" s="10"/>
      <c r="K186" s="10"/>
      <c r="L186" s="10"/>
      <c r="M186" s="7"/>
      <c r="N186" s="7"/>
      <c r="O186" s="7"/>
      <c r="P186" s="7" t="str">
        <f t="shared" si="9"/>
        <v/>
      </c>
      <c r="Q186" s="21" t="str">
        <f>IFERROR(VLOOKUP(J186,'Totaal pupillen - meisjes'!B:B,1,FALSE),"")</f>
        <v/>
      </c>
      <c r="R186" s="16"/>
      <c r="S186" s="10"/>
      <c r="T186" s="10"/>
      <c r="U186" s="10"/>
      <c r="V186" s="7"/>
      <c r="Y186" s="7" t="str">
        <f t="shared" si="10"/>
        <v/>
      </c>
      <c r="Z186" s="21" t="str">
        <f>IFERROR(VLOOKUP(S186,'Totaal miniemen - jongens'!B:B,1,FALSE),"")</f>
        <v/>
      </c>
      <c r="AA186" s="16"/>
      <c r="AB186" s="10"/>
      <c r="AC186" s="10"/>
      <c r="AD186" s="10"/>
      <c r="AE186" s="7"/>
      <c r="AF186" s="7"/>
      <c r="AG186" s="7"/>
      <c r="AH186" s="7" t="str">
        <f t="shared" si="11"/>
        <v/>
      </c>
    </row>
    <row r="187" spans="6:34" x14ac:dyDescent="0.3">
      <c r="F187" s="7"/>
      <c r="G187" s="7" t="str">
        <f t="shared" si="8"/>
        <v/>
      </c>
      <c r="H187" s="18" t="str">
        <f>IFERROR(VLOOKUP(A187,'Totaal pupillen - jongens'!B:B,1,FALSE),"")</f>
        <v/>
      </c>
      <c r="I187" s="16"/>
      <c r="J187" s="10"/>
      <c r="K187" s="10"/>
      <c r="L187" s="10"/>
      <c r="M187" s="7"/>
      <c r="N187" s="7"/>
      <c r="O187" s="7"/>
      <c r="P187" s="7" t="str">
        <f t="shared" si="9"/>
        <v/>
      </c>
      <c r="Q187" s="21" t="str">
        <f>IFERROR(VLOOKUP(J187,'Totaal pupillen - meisjes'!B:B,1,FALSE),"")</f>
        <v/>
      </c>
      <c r="R187" s="16"/>
      <c r="S187" s="10"/>
      <c r="T187" s="10"/>
      <c r="U187" s="10"/>
      <c r="V187" s="7"/>
      <c r="Y187" s="7" t="str">
        <f t="shared" si="10"/>
        <v/>
      </c>
      <c r="Z187" s="21" t="str">
        <f>IFERROR(VLOOKUP(S187,'Totaal miniemen - jongens'!B:B,1,FALSE),"")</f>
        <v/>
      </c>
      <c r="AA187" s="16"/>
      <c r="AB187" s="10"/>
      <c r="AC187" s="10"/>
      <c r="AD187" s="10"/>
      <c r="AE187" s="7"/>
      <c r="AF187" s="7"/>
      <c r="AG187" s="7"/>
      <c r="AH187" s="7" t="str">
        <f t="shared" si="11"/>
        <v/>
      </c>
    </row>
    <row r="188" spans="6:34" x14ac:dyDescent="0.3">
      <c r="F188" s="7"/>
      <c r="G188" s="7" t="str">
        <f t="shared" si="8"/>
        <v/>
      </c>
      <c r="H188" s="18" t="str">
        <f>IFERROR(VLOOKUP(A188,'Totaal pupillen - jongens'!B:B,1,FALSE),"")</f>
        <v/>
      </c>
      <c r="I188" s="16"/>
      <c r="J188" s="10"/>
      <c r="K188" s="10"/>
      <c r="L188" s="10"/>
      <c r="M188" s="7"/>
      <c r="N188" s="7"/>
      <c r="O188" s="7"/>
      <c r="P188" s="7" t="str">
        <f t="shared" si="9"/>
        <v/>
      </c>
      <c r="Q188" s="21" t="str">
        <f>IFERROR(VLOOKUP(J188,'Totaal pupillen - meisjes'!B:B,1,FALSE),"")</f>
        <v/>
      </c>
      <c r="R188" s="16"/>
      <c r="S188" s="10"/>
      <c r="T188" s="10"/>
      <c r="U188" s="10"/>
      <c r="V188" s="7"/>
      <c r="Y188" s="7" t="str">
        <f t="shared" si="10"/>
        <v/>
      </c>
      <c r="Z188" s="21" t="str">
        <f>IFERROR(VLOOKUP(S188,'Totaal miniemen - jongens'!B:B,1,FALSE),"")</f>
        <v/>
      </c>
      <c r="AA188" s="16"/>
      <c r="AB188" s="10"/>
      <c r="AC188" s="10"/>
      <c r="AD188" s="10"/>
      <c r="AE188" s="7"/>
      <c r="AF188" s="7"/>
      <c r="AG188" s="7"/>
      <c r="AH188" s="7" t="str">
        <f t="shared" si="11"/>
        <v/>
      </c>
    </row>
    <row r="189" spans="6:34" x14ac:dyDescent="0.3">
      <c r="F189" s="7"/>
      <c r="G189" s="7" t="str">
        <f t="shared" si="8"/>
        <v/>
      </c>
      <c r="H189" s="18" t="str">
        <f>IFERROR(VLOOKUP(A189,'Totaal pupillen - jongens'!B:B,1,FALSE),"")</f>
        <v/>
      </c>
      <c r="I189" s="16"/>
      <c r="J189" s="10"/>
      <c r="K189" s="10"/>
      <c r="L189" s="10"/>
      <c r="M189" s="7"/>
      <c r="N189" s="7"/>
      <c r="O189" s="7"/>
      <c r="P189" s="7" t="str">
        <f t="shared" si="9"/>
        <v/>
      </c>
      <c r="Q189" s="21" t="str">
        <f>IFERROR(VLOOKUP(J189,'Totaal pupillen - meisjes'!B:B,1,FALSE),"")</f>
        <v/>
      </c>
      <c r="R189" s="16"/>
      <c r="S189" s="10"/>
      <c r="T189" s="10"/>
      <c r="U189" s="10"/>
      <c r="V189" s="7"/>
      <c r="Y189" s="7" t="str">
        <f t="shared" si="10"/>
        <v/>
      </c>
      <c r="Z189" s="21" t="str">
        <f>IFERROR(VLOOKUP(S189,'Totaal miniemen - jongens'!B:B,1,FALSE),"")</f>
        <v/>
      </c>
      <c r="AA189" s="16"/>
      <c r="AB189" s="10"/>
      <c r="AC189" s="10"/>
      <c r="AD189" s="10"/>
      <c r="AE189" s="7"/>
      <c r="AF189" s="7"/>
      <c r="AG189" s="7"/>
      <c r="AH189" s="7" t="str">
        <f t="shared" si="11"/>
        <v/>
      </c>
    </row>
    <row r="190" spans="6:34" x14ac:dyDescent="0.3">
      <c r="F190" s="7"/>
      <c r="G190" s="7" t="str">
        <f t="shared" si="8"/>
        <v/>
      </c>
      <c r="H190" s="18" t="str">
        <f>IFERROR(VLOOKUP(A190,'Totaal pupillen - jongens'!B:B,1,FALSE),"")</f>
        <v/>
      </c>
      <c r="I190" s="16"/>
      <c r="J190" s="10"/>
      <c r="K190" s="10"/>
      <c r="L190" s="10"/>
      <c r="M190" s="7"/>
      <c r="N190" s="7"/>
      <c r="O190" s="7"/>
      <c r="P190" s="7" t="str">
        <f t="shared" si="9"/>
        <v/>
      </c>
      <c r="Q190" s="21" t="str">
        <f>IFERROR(VLOOKUP(J190,'Totaal pupillen - meisjes'!B:B,1,FALSE),"")</f>
        <v/>
      </c>
      <c r="R190" s="16"/>
      <c r="S190" s="10"/>
      <c r="T190" s="10"/>
      <c r="U190" s="10"/>
      <c r="V190" s="7"/>
      <c r="Y190" s="7" t="str">
        <f t="shared" si="10"/>
        <v/>
      </c>
      <c r="Z190" s="21" t="str">
        <f>IFERROR(VLOOKUP(S190,'Totaal miniemen - jongens'!B:B,1,FALSE),"")</f>
        <v/>
      </c>
      <c r="AA190" s="16"/>
      <c r="AB190" s="10"/>
      <c r="AC190" s="10"/>
      <c r="AD190" s="10"/>
      <c r="AE190" s="7"/>
      <c r="AF190" s="7"/>
      <c r="AG190" s="7"/>
      <c r="AH190" s="7" t="str">
        <f t="shared" si="11"/>
        <v/>
      </c>
    </row>
    <row r="191" spans="6:34" x14ac:dyDescent="0.3">
      <c r="F191" s="7"/>
      <c r="G191" s="7" t="str">
        <f t="shared" si="8"/>
        <v/>
      </c>
      <c r="H191" s="18" t="str">
        <f>IFERROR(VLOOKUP(A191,'Totaal pupillen - jongens'!B:B,1,FALSE),"")</f>
        <v/>
      </c>
      <c r="I191" s="16"/>
      <c r="J191" s="10"/>
      <c r="K191" s="10"/>
      <c r="L191" s="10"/>
      <c r="M191" s="7"/>
      <c r="N191" s="7"/>
      <c r="O191" s="7"/>
      <c r="P191" s="7" t="str">
        <f t="shared" si="9"/>
        <v/>
      </c>
      <c r="Q191" s="21" t="str">
        <f>IFERROR(VLOOKUP(J191,'Totaal pupillen - meisjes'!B:B,1,FALSE),"")</f>
        <v/>
      </c>
      <c r="R191" s="16"/>
      <c r="S191" s="10"/>
      <c r="T191" s="10"/>
      <c r="U191" s="10"/>
      <c r="V191" s="7"/>
      <c r="Y191" s="7" t="str">
        <f t="shared" si="10"/>
        <v/>
      </c>
      <c r="Z191" s="21" t="str">
        <f>IFERROR(VLOOKUP(S191,'Totaal miniemen - jongens'!B:B,1,FALSE),"")</f>
        <v/>
      </c>
      <c r="AA191" s="16"/>
      <c r="AB191" s="10"/>
      <c r="AC191" s="10"/>
      <c r="AD191" s="10"/>
      <c r="AE191" s="7"/>
      <c r="AF191" s="7"/>
      <c r="AG191" s="7"/>
      <c r="AH191" s="7" t="str">
        <f t="shared" si="11"/>
        <v/>
      </c>
    </row>
    <row r="192" spans="6:34" x14ac:dyDescent="0.3">
      <c r="F192" s="7"/>
      <c r="G192" s="7" t="str">
        <f t="shared" si="8"/>
        <v/>
      </c>
      <c r="H192" s="18" t="str">
        <f>IFERROR(VLOOKUP(A192,'Totaal pupillen - jongens'!B:B,1,FALSE),"")</f>
        <v/>
      </c>
      <c r="I192" s="16"/>
      <c r="J192" s="10"/>
      <c r="K192" s="10"/>
      <c r="L192" s="10"/>
      <c r="M192" s="7"/>
      <c r="N192" s="7"/>
      <c r="O192" s="7"/>
      <c r="P192" s="7" t="str">
        <f t="shared" si="9"/>
        <v/>
      </c>
      <c r="Q192" s="21" t="str">
        <f>IFERROR(VLOOKUP(J192,'Totaal pupillen - meisjes'!B:B,1,FALSE),"")</f>
        <v/>
      </c>
      <c r="R192" s="16"/>
      <c r="S192" s="10"/>
      <c r="T192" s="10"/>
      <c r="U192" s="10"/>
      <c r="V192" s="7"/>
      <c r="Y192" s="7" t="str">
        <f t="shared" si="10"/>
        <v/>
      </c>
      <c r="Z192" s="21" t="str">
        <f>IFERROR(VLOOKUP(S192,'Totaal miniemen - jongens'!B:B,1,FALSE),"")</f>
        <v/>
      </c>
      <c r="AA192" s="16"/>
      <c r="AB192" s="10"/>
      <c r="AC192" s="10"/>
      <c r="AD192" s="10"/>
      <c r="AE192" s="7"/>
      <c r="AF192" s="7"/>
      <c r="AG192" s="7"/>
      <c r="AH192" s="7" t="str">
        <f t="shared" si="11"/>
        <v/>
      </c>
    </row>
    <row r="193" spans="5:34" x14ac:dyDescent="0.3">
      <c r="F193" s="7"/>
      <c r="G193" s="7" t="str">
        <f t="shared" si="8"/>
        <v/>
      </c>
      <c r="H193" s="18" t="str">
        <f>IFERROR(VLOOKUP(A193,'Totaal pupillen - jongens'!B:B,1,FALSE),"")</f>
        <v/>
      </c>
      <c r="I193" s="16"/>
      <c r="J193" s="10"/>
      <c r="K193" s="10"/>
      <c r="L193" s="10"/>
      <c r="M193" s="7"/>
      <c r="N193" s="7"/>
      <c r="O193" s="7"/>
      <c r="P193" s="7" t="str">
        <f t="shared" si="9"/>
        <v/>
      </c>
      <c r="Q193" s="21" t="str">
        <f>IFERROR(VLOOKUP(J193,'Totaal pupillen - meisjes'!B:B,1,FALSE),"")</f>
        <v/>
      </c>
      <c r="R193" s="16"/>
      <c r="S193" s="10"/>
      <c r="T193" s="10"/>
      <c r="U193" s="10"/>
      <c r="V193" s="7"/>
      <c r="Y193" s="7" t="str">
        <f t="shared" si="10"/>
        <v/>
      </c>
      <c r="Z193" s="21" t="str">
        <f>IFERROR(VLOOKUP(S193,'Totaal miniemen - jongens'!B:B,1,FALSE),"")</f>
        <v/>
      </c>
      <c r="AA193" s="16"/>
      <c r="AB193" s="10"/>
      <c r="AC193" s="10"/>
      <c r="AD193" s="10"/>
      <c r="AE193" s="7"/>
      <c r="AF193" s="7"/>
      <c r="AG193" s="7"/>
      <c r="AH193" s="7" t="str">
        <f t="shared" si="11"/>
        <v/>
      </c>
    </row>
    <row r="194" spans="5:34" x14ac:dyDescent="0.3">
      <c r="F194" s="7"/>
      <c r="G194" s="7" t="str">
        <f t="shared" si="8"/>
        <v/>
      </c>
      <c r="H194" s="18" t="str">
        <f>IFERROR(VLOOKUP(A194,'Totaal pupillen - jongens'!B:B,1,FALSE),"")</f>
        <v/>
      </c>
      <c r="I194" s="16"/>
      <c r="J194" s="10"/>
      <c r="K194" s="10"/>
      <c r="L194" s="10"/>
      <c r="M194" s="7"/>
      <c r="N194" s="7"/>
      <c r="O194" s="7"/>
      <c r="P194" s="7" t="str">
        <f t="shared" si="9"/>
        <v/>
      </c>
      <c r="Q194" s="21" t="str">
        <f>IFERROR(VLOOKUP(J194,'Totaal pupillen - meisjes'!B:B,1,FALSE),"")</f>
        <v/>
      </c>
      <c r="R194" s="16"/>
      <c r="S194" s="10"/>
      <c r="T194" s="10"/>
      <c r="U194" s="10"/>
      <c r="V194" s="7"/>
      <c r="Y194" s="7" t="str">
        <f t="shared" si="10"/>
        <v/>
      </c>
      <c r="Z194" s="21" t="str">
        <f>IFERROR(VLOOKUP(S194,'Totaal miniemen - jongens'!B:B,1,FALSE),"")</f>
        <v/>
      </c>
      <c r="AA194" s="16"/>
      <c r="AB194" s="10"/>
      <c r="AC194" s="10"/>
      <c r="AD194" s="10"/>
      <c r="AE194" s="7"/>
      <c r="AF194" s="7"/>
      <c r="AG194" s="7"/>
      <c r="AH194" s="7" t="str">
        <f t="shared" si="11"/>
        <v/>
      </c>
    </row>
    <row r="195" spans="5:34" x14ac:dyDescent="0.3">
      <c r="F195" s="7"/>
      <c r="G195" s="7" t="str">
        <f t="shared" si="8"/>
        <v/>
      </c>
      <c r="H195" s="18" t="str">
        <f>IFERROR(VLOOKUP(A195,'Totaal pupillen - jongens'!B:B,1,FALSE),"")</f>
        <v/>
      </c>
      <c r="I195" s="16"/>
      <c r="J195" s="10"/>
      <c r="K195" s="10"/>
      <c r="L195" s="10"/>
      <c r="M195" s="7"/>
      <c r="N195" s="7"/>
      <c r="O195" s="7"/>
      <c r="P195" s="7" t="str">
        <f t="shared" si="9"/>
        <v/>
      </c>
      <c r="Q195" s="21" t="str">
        <f>IFERROR(VLOOKUP(J195,'Totaal pupillen - meisjes'!B:B,1,FALSE),"")</f>
        <v/>
      </c>
      <c r="R195" s="16"/>
      <c r="S195" s="10"/>
      <c r="T195" s="10"/>
      <c r="U195" s="10"/>
      <c r="V195" s="7"/>
      <c r="Y195" s="7" t="str">
        <f t="shared" si="10"/>
        <v/>
      </c>
      <c r="Z195" s="21" t="str">
        <f>IFERROR(VLOOKUP(S195,'Totaal miniemen - jongens'!B:B,1,FALSE),"")</f>
        <v/>
      </c>
      <c r="AA195" s="16"/>
      <c r="AB195" s="10"/>
      <c r="AC195" s="10"/>
      <c r="AD195" s="10"/>
      <c r="AE195" s="7"/>
      <c r="AF195" s="7"/>
      <c r="AG195" s="7"/>
      <c r="AH195" s="7" t="str">
        <f t="shared" si="11"/>
        <v/>
      </c>
    </row>
    <row r="196" spans="5:34" x14ac:dyDescent="0.3">
      <c r="F196" s="7"/>
      <c r="G196" s="7" t="str">
        <f t="shared" ref="G196:G198" si="12">IF(SUM(D196:F196)&gt;0,SUM(D196:F196),"")</f>
        <v/>
      </c>
      <c r="H196" s="18" t="str">
        <f>IFERROR(VLOOKUP(A196,'Totaal pupillen - jongens'!B:B,1,FALSE),"")</f>
        <v/>
      </c>
      <c r="I196" s="16"/>
      <c r="J196" s="10"/>
      <c r="K196" s="10"/>
      <c r="L196" s="10"/>
      <c r="M196" s="7"/>
      <c r="N196" s="7"/>
      <c r="O196" s="7"/>
      <c r="P196" s="7" t="str">
        <f t="shared" ref="P196:P198" si="13">IF(SUM(M196:O196)&gt;0,SUM(M196:O196),"")</f>
        <v/>
      </c>
      <c r="Q196" s="21" t="str">
        <f>IFERROR(VLOOKUP(J196,'Totaal pupillen - meisjes'!B:B,1,FALSE),"")</f>
        <v/>
      </c>
      <c r="R196" s="16"/>
      <c r="S196" s="10"/>
      <c r="T196" s="10"/>
      <c r="U196" s="10"/>
      <c r="V196" s="7"/>
      <c r="Y196" s="7" t="str">
        <f t="shared" ref="Y196:Y198" si="14">IF(SUM(V196:X196)&gt;0,SUM(V196:X196),"")</f>
        <v/>
      </c>
      <c r="Z196" s="21" t="str">
        <f>IFERROR(VLOOKUP(S196,'Totaal miniemen - jongens'!B:B,1,FALSE),"")</f>
        <v/>
      </c>
      <c r="AA196" s="16"/>
      <c r="AB196" s="10"/>
      <c r="AC196" s="10"/>
      <c r="AD196" s="10"/>
      <c r="AE196" s="7"/>
      <c r="AF196" s="7"/>
      <c r="AG196" s="7"/>
      <c r="AH196" s="7" t="str">
        <f t="shared" ref="AH196:AH198" si="15">IF(SUM(AE196:AG196)&gt;0,SUM(AE196:AG196),"")</f>
        <v/>
      </c>
    </row>
    <row r="197" spans="5:34" x14ac:dyDescent="0.3">
      <c r="F197" s="7"/>
      <c r="G197" s="7" t="str">
        <f t="shared" si="12"/>
        <v/>
      </c>
      <c r="H197" s="18" t="str">
        <f>IFERROR(VLOOKUP(A197,'Totaal pupillen - jongens'!B:B,1,FALSE),"")</f>
        <v/>
      </c>
      <c r="I197" s="16"/>
      <c r="J197" s="10"/>
      <c r="K197" s="10"/>
      <c r="L197" s="10"/>
      <c r="M197" s="7"/>
      <c r="N197" s="7"/>
      <c r="O197" s="7"/>
      <c r="P197" s="7" t="str">
        <f t="shared" si="13"/>
        <v/>
      </c>
      <c r="Q197" s="21" t="str">
        <f>IFERROR(VLOOKUP(J197,'Totaal pupillen - meisjes'!B:B,1,FALSE),"")</f>
        <v/>
      </c>
      <c r="R197" s="16"/>
      <c r="S197" s="10"/>
      <c r="T197" s="10"/>
      <c r="U197" s="10"/>
      <c r="V197" s="7"/>
      <c r="Y197" s="7" t="str">
        <f t="shared" si="14"/>
        <v/>
      </c>
      <c r="Z197" s="21" t="str">
        <f>IFERROR(VLOOKUP(S197,'Totaal miniemen - jongens'!B:B,1,FALSE),"")</f>
        <v/>
      </c>
      <c r="AA197" s="16"/>
      <c r="AB197" s="10"/>
      <c r="AC197" s="10"/>
      <c r="AD197" s="10"/>
      <c r="AE197" s="7"/>
      <c r="AF197" s="7"/>
      <c r="AG197" s="7"/>
      <c r="AH197" s="7" t="str">
        <f t="shared" si="15"/>
        <v/>
      </c>
    </row>
    <row r="198" spans="5:34" x14ac:dyDescent="0.3">
      <c r="F198" s="7"/>
      <c r="G198" s="7" t="str">
        <f t="shared" si="12"/>
        <v/>
      </c>
      <c r="H198" s="18" t="str">
        <f>IFERROR(VLOOKUP(A198,'Totaal pupillen - jongens'!B:B,1,FALSE),"")</f>
        <v/>
      </c>
      <c r="I198" s="16"/>
      <c r="J198" s="10"/>
      <c r="K198" s="10"/>
      <c r="L198" s="10"/>
      <c r="M198" s="7"/>
      <c r="N198" s="7"/>
      <c r="O198" s="7"/>
      <c r="P198" s="7" t="str">
        <f t="shared" si="13"/>
        <v/>
      </c>
      <c r="Q198" s="21" t="str">
        <f>IFERROR(VLOOKUP(J198,'Totaal pupillen - meisjes'!B:B,1,FALSE),"")</f>
        <v/>
      </c>
      <c r="R198" s="16"/>
      <c r="S198" s="10"/>
      <c r="T198" s="10"/>
      <c r="U198" s="10"/>
      <c r="V198" s="7"/>
      <c r="Y198" s="7" t="str">
        <f t="shared" si="14"/>
        <v/>
      </c>
      <c r="Z198" s="21" t="str">
        <f>IFERROR(VLOOKUP(S198,'Totaal miniemen - jongens'!B:B,1,FALSE),"")</f>
        <v/>
      </c>
      <c r="AA198" s="16"/>
      <c r="AB198" s="10"/>
      <c r="AC198" s="10"/>
      <c r="AD198" s="10"/>
      <c r="AE198" s="7"/>
      <c r="AF198" s="7"/>
      <c r="AG198" s="7"/>
      <c r="AH198" s="7" t="str">
        <f t="shared" si="15"/>
        <v/>
      </c>
    </row>
    <row r="199" spans="5:34" x14ac:dyDescent="0.3">
      <c r="E199" s="7" t="str">
        <f t="shared" ref="E199:E200" si="16">IF(SUM(B199:D199)&gt;0,SUM(B199:D199),"")</f>
        <v/>
      </c>
      <c r="F199" s="18" t="str">
        <f>IFERROR(VLOOKUP(A199,'Totaal pupillen - jongens'!B:B,1,FALSE),"")</f>
        <v/>
      </c>
      <c r="L199" s="7" t="str">
        <f t="shared" ref="L199:L200" si="17">IF(SUM(I199:K199)&gt;0,SUM(I199:K199),"")</f>
        <v/>
      </c>
      <c r="M199" s="21" t="str">
        <f>IFERROR(VLOOKUP(H199,'Totaal pupillen - meisjes'!B:B,1,FALSE),"")</f>
        <v/>
      </c>
      <c r="S199" s="7" t="str">
        <f t="shared" ref="S199:S200" si="18">IF(SUM(P199:R199)&gt;0,SUM(P199:R199),"")</f>
        <v/>
      </c>
      <c r="T199" s="21" t="str">
        <f>IFERROR(VLOOKUP(O199,'Totaal miniemen - jongens'!B:B,1,FALSE),"")</f>
        <v/>
      </c>
      <c r="Z199" s="7" t="str">
        <f t="shared" ref="Z199:Z200" si="19">IF(SUM(W199:Y199)&gt;0,SUM(W199:Y199),"")</f>
        <v/>
      </c>
      <c r="AA199" s="9" t="str">
        <f>IFERROR(VLOOKUP(V199,'Totaal miniemen - meisjes'!B:B,1,FALSE),"")</f>
        <v/>
      </c>
    </row>
    <row r="200" spans="5:34" x14ac:dyDescent="0.3">
      <c r="E200" s="7" t="str">
        <f t="shared" si="16"/>
        <v/>
      </c>
      <c r="F200" s="18" t="str">
        <f>IFERROR(VLOOKUP(A200,'Totaal pupillen - jongens'!B:B,1,FALSE),"")</f>
        <v/>
      </c>
      <c r="L200" s="7" t="str">
        <f t="shared" si="17"/>
        <v/>
      </c>
      <c r="M200" s="21" t="str">
        <f>IFERROR(VLOOKUP(H200,'Totaal pupillen - meisjes'!B:B,1,FALSE),"")</f>
        <v/>
      </c>
      <c r="S200" s="7" t="str">
        <f t="shared" si="18"/>
        <v/>
      </c>
      <c r="T200" s="21" t="str">
        <f>IFERROR(VLOOKUP(O200,'Totaal miniemen - jongens'!B:B,1,FALSE),"")</f>
        <v/>
      </c>
      <c r="Z200" s="7" t="str">
        <f t="shared" si="19"/>
        <v/>
      </c>
      <c r="AA200" s="9" t="str">
        <f>IFERROR(VLOOKUP(V200,'Totaal miniemen - meisjes'!B:B,1,FALSE),"")</f>
        <v/>
      </c>
    </row>
  </sheetData>
  <mergeCells count="4">
    <mergeCell ref="AB1:AH1"/>
    <mergeCell ref="A1:G1"/>
    <mergeCell ref="J1:P1"/>
    <mergeCell ref="S1:Y1"/>
  </mergeCells>
  <conditionalFormatting sqref="A199:A203">
    <cfRule type="cellIs" dxfId="5" priority="6" operator="notEqual">
      <formula>F199</formula>
    </cfRule>
  </conditionalFormatting>
  <conditionalFormatting sqref="A3:B198 J3:K198 S3:T198 AB3:AC198">
    <cfRule type="cellIs" dxfId="4" priority="2" operator="notEqual">
      <formula>H3</formula>
    </cfRule>
  </conditionalFormatting>
  <conditionalFormatting sqref="C3:C198 L3:L198 U3:U198 AD3:AD198">
    <cfRule type="cellIs" dxfId="3" priority="1" operator="notEqual">
      <formula>I3</formula>
    </cfRule>
  </conditionalFormatting>
  <conditionalFormatting sqref="H199:H203">
    <cfRule type="cellIs" dxfId="2" priority="3" operator="notEqual">
      <formula>M199</formula>
    </cfRule>
  </conditionalFormatting>
  <conditionalFormatting sqref="O199:O203">
    <cfRule type="cellIs" dxfId="1" priority="5" operator="notEqual">
      <formula>T199</formula>
    </cfRule>
  </conditionalFormatting>
  <conditionalFormatting sqref="V199:V203">
    <cfRule type="cellIs" dxfId="0" priority="4" operator="notEqual">
      <formula>AA199</formula>
    </cfRule>
  </conditionalFormatting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102C0-92B2-4C22-82DF-ECD3C74BC654}">
  <dimension ref="A1:H25"/>
  <sheetViews>
    <sheetView workbookViewId="0">
      <selection activeCell="M47" sqref="M47"/>
    </sheetView>
  </sheetViews>
  <sheetFormatPr defaultRowHeight="14.4" x14ac:dyDescent="0.3"/>
  <cols>
    <col min="1" max="1" width="3.5546875" style="31" customWidth="1"/>
    <col min="2" max="2" width="21.33203125" style="33" customWidth="1"/>
    <col min="3" max="3" width="16.77734375" style="32" customWidth="1"/>
    <col min="4" max="4" width="17.33203125" style="32" customWidth="1"/>
    <col min="5" max="5" width="12.88671875" style="32" customWidth="1"/>
    <col min="6" max="8" width="12.88671875" customWidth="1"/>
  </cols>
  <sheetData>
    <row r="1" spans="1:8" ht="15" thickBot="1" x14ac:dyDescent="0.35">
      <c r="B1" s="40" t="s">
        <v>17</v>
      </c>
      <c r="C1" s="40" t="s">
        <v>18</v>
      </c>
      <c r="D1" s="41" t="s">
        <v>19</v>
      </c>
      <c r="E1" s="40" t="s">
        <v>20</v>
      </c>
      <c r="F1" s="40" t="s">
        <v>21</v>
      </c>
      <c r="G1" s="40" t="s">
        <v>22</v>
      </c>
      <c r="H1" s="40" t="s">
        <v>23</v>
      </c>
    </row>
    <row r="2" spans="1:8" x14ac:dyDescent="0.3">
      <c r="A2" s="236">
        <v>1</v>
      </c>
      <c r="B2" s="37" t="s">
        <v>24</v>
      </c>
      <c r="C2" s="233" t="s">
        <v>16</v>
      </c>
      <c r="D2" s="230" t="s">
        <v>11</v>
      </c>
      <c r="E2" s="34" t="s">
        <v>25</v>
      </c>
      <c r="F2" s="34" t="s">
        <v>25</v>
      </c>
      <c r="G2" s="34" t="s">
        <v>28</v>
      </c>
      <c r="H2" s="34" t="s">
        <v>31</v>
      </c>
    </row>
    <row r="3" spans="1:8" x14ac:dyDescent="0.3">
      <c r="A3" s="237"/>
      <c r="B3" s="38">
        <v>45752</v>
      </c>
      <c r="C3" s="234"/>
      <c r="D3" s="231"/>
      <c r="E3" s="36" t="s">
        <v>26</v>
      </c>
      <c r="F3" s="36" t="s">
        <v>26</v>
      </c>
      <c r="G3" s="36" t="s">
        <v>29</v>
      </c>
      <c r="H3" s="36" t="s">
        <v>29</v>
      </c>
    </row>
    <row r="4" spans="1:8" ht="15" thickBot="1" x14ac:dyDescent="0.35">
      <c r="A4" s="238"/>
      <c r="B4" s="39"/>
      <c r="C4" s="235"/>
      <c r="D4" s="232"/>
      <c r="E4" s="35" t="s">
        <v>27</v>
      </c>
      <c r="F4" s="35" t="s">
        <v>27</v>
      </c>
      <c r="G4" s="35" t="s">
        <v>30</v>
      </c>
      <c r="H4" s="35" t="s">
        <v>30</v>
      </c>
    </row>
    <row r="5" spans="1:8" x14ac:dyDescent="0.3">
      <c r="A5" s="236">
        <v>2</v>
      </c>
      <c r="B5" s="37" t="s">
        <v>24</v>
      </c>
      <c r="C5" s="233" t="s">
        <v>32</v>
      </c>
      <c r="D5" s="230" t="s">
        <v>12</v>
      </c>
      <c r="E5" s="34" t="s">
        <v>25</v>
      </c>
      <c r="F5" s="34" t="s">
        <v>25</v>
      </c>
      <c r="G5" s="34" t="s">
        <v>34</v>
      </c>
      <c r="H5" s="34" t="s">
        <v>34</v>
      </c>
    </row>
    <row r="6" spans="1:8" x14ac:dyDescent="0.3">
      <c r="A6" s="237"/>
      <c r="B6" s="38">
        <v>45773</v>
      </c>
      <c r="C6" s="234"/>
      <c r="D6" s="231"/>
      <c r="E6" s="36" t="s">
        <v>26</v>
      </c>
      <c r="F6" s="36" t="s">
        <v>30</v>
      </c>
      <c r="G6" s="36" t="s">
        <v>26</v>
      </c>
      <c r="H6" s="36" t="s">
        <v>26</v>
      </c>
    </row>
    <row r="7" spans="1:8" ht="15" thickBot="1" x14ac:dyDescent="0.35">
      <c r="A7" s="238"/>
      <c r="B7" s="39"/>
      <c r="C7" s="235"/>
      <c r="D7" s="232"/>
      <c r="E7" s="35" t="s">
        <v>27</v>
      </c>
      <c r="F7" s="35" t="s">
        <v>33</v>
      </c>
      <c r="G7" s="35" t="s">
        <v>35</v>
      </c>
      <c r="H7" s="35" t="s">
        <v>35</v>
      </c>
    </row>
    <row r="8" spans="1:8" x14ac:dyDescent="0.3">
      <c r="A8" s="236">
        <v>3</v>
      </c>
      <c r="B8" s="37" t="s">
        <v>24</v>
      </c>
      <c r="C8" s="233" t="s">
        <v>36</v>
      </c>
      <c r="D8" s="230" t="s">
        <v>45</v>
      </c>
      <c r="E8" s="34" t="s">
        <v>25</v>
      </c>
      <c r="F8" s="34" t="s">
        <v>25</v>
      </c>
      <c r="G8" s="34" t="s">
        <v>38</v>
      </c>
      <c r="H8" s="34" t="s">
        <v>38</v>
      </c>
    </row>
    <row r="9" spans="1:8" x14ac:dyDescent="0.3">
      <c r="A9" s="237"/>
      <c r="B9" s="38">
        <v>45787</v>
      </c>
      <c r="C9" s="234"/>
      <c r="D9" s="231"/>
      <c r="E9" s="36" t="s">
        <v>37</v>
      </c>
      <c r="F9" s="36" t="s">
        <v>37</v>
      </c>
      <c r="G9" s="36" t="s">
        <v>37</v>
      </c>
      <c r="H9" s="36" t="s">
        <v>37</v>
      </c>
    </row>
    <row r="10" spans="1:8" ht="15" thickBot="1" x14ac:dyDescent="0.35">
      <c r="A10" s="238"/>
      <c r="B10" s="39"/>
      <c r="C10" s="235"/>
      <c r="D10" s="232"/>
      <c r="E10" s="35" t="s">
        <v>33</v>
      </c>
      <c r="F10" s="35" t="s">
        <v>33</v>
      </c>
      <c r="G10" s="35" t="s">
        <v>27</v>
      </c>
      <c r="H10" s="35" t="s">
        <v>27</v>
      </c>
    </row>
    <row r="11" spans="1:8" x14ac:dyDescent="0.3">
      <c r="A11" s="236">
        <v>4</v>
      </c>
      <c r="B11" s="37" t="s">
        <v>24</v>
      </c>
      <c r="C11" s="233" t="s">
        <v>13</v>
      </c>
      <c r="D11" s="230" t="s">
        <v>46</v>
      </c>
      <c r="E11" s="34" t="s">
        <v>37</v>
      </c>
      <c r="F11" s="34" t="s">
        <v>37</v>
      </c>
      <c r="G11" s="34" t="s">
        <v>37</v>
      </c>
      <c r="H11" s="34" t="s">
        <v>37</v>
      </c>
    </row>
    <row r="12" spans="1:8" x14ac:dyDescent="0.3">
      <c r="A12" s="237"/>
      <c r="B12" s="38">
        <v>45815</v>
      </c>
      <c r="C12" s="234"/>
      <c r="D12" s="231"/>
      <c r="E12" s="36" t="s">
        <v>30</v>
      </c>
      <c r="F12" s="36" t="s">
        <v>26</v>
      </c>
      <c r="G12" s="36" t="s">
        <v>39</v>
      </c>
      <c r="H12" s="36" t="s">
        <v>30</v>
      </c>
    </row>
    <row r="13" spans="1:8" ht="15" thickBot="1" x14ac:dyDescent="0.35">
      <c r="A13" s="238"/>
      <c r="B13" s="39"/>
      <c r="C13" s="235"/>
      <c r="D13" s="232"/>
      <c r="E13" s="35" t="s">
        <v>33</v>
      </c>
      <c r="F13" s="35" t="s">
        <v>27</v>
      </c>
      <c r="G13" s="35" t="s">
        <v>27</v>
      </c>
      <c r="H13" s="35" t="s">
        <v>27</v>
      </c>
    </row>
    <row r="14" spans="1:8" x14ac:dyDescent="0.3">
      <c r="A14" s="236">
        <v>5</v>
      </c>
      <c r="B14" s="37" t="s">
        <v>40</v>
      </c>
      <c r="C14" s="233" t="s">
        <v>41</v>
      </c>
      <c r="D14" s="230" t="s">
        <v>14</v>
      </c>
      <c r="E14" s="34" t="s">
        <v>37</v>
      </c>
      <c r="F14" s="34" t="s">
        <v>37</v>
      </c>
      <c r="G14" s="34" t="s">
        <v>38</v>
      </c>
      <c r="H14" s="34" t="s">
        <v>38</v>
      </c>
    </row>
    <row r="15" spans="1:8" x14ac:dyDescent="0.3">
      <c r="A15" s="237"/>
      <c r="B15" s="38">
        <v>45837</v>
      </c>
      <c r="C15" s="234"/>
      <c r="D15" s="231"/>
      <c r="E15" s="36" t="s">
        <v>30</v>
      </c>
      <c r="F15" s="36" t="s">
        <v>30</v>
      </c>
      <c r="G15" s="36" t="s">
        <v>26</v>
      </c>
      <c r="H15" s="36" t="s">
        <v>26</v>
      </c>
    </row>
    <row r="16" spans="1:8" ht="15" thickBot="1" x14ac:dyDescent="0.35">
      <c r="A16" s="238"/>
      <c r="B16" s="39"/>
      <c r="C16" s="235"/>
      <c r="D16" s="232"/>
      <c r="E16" s="35" t="s">
        <v>27</v>
      </c>
      <c r="F16" s="35" t="s">
        <v>27</v>
      </c>
      <c r="G16" s="35" t="s">
        <v>39</v>
      </c>
      <c r="H16" s="35" t="s">
        <v>39</v>
      </c>
    </row>
    <row r="17" spans="1:8" x14ac:dyDescent="0.3">
      <c r="A17" s="236">
        <v>6</v>
      </c>
      <c r="B17" s="37" t="s">
        <v>24</v>
      </c>
      <c r="C17" s="233" t="s">
        <v>42</v>
      </c>
      <c r="D17" s="230" t="s">
        <v>15</v>
      </c>
      <c r="E17" s="34" t="s">
        <v>31</v>
      </c>
      <c r="F17" s="34" t="s">
        <v>31</v>
      </c>
      <c r="G17" s="34" t="s">
        <v>28</v>
      </c>
      <c r="H17" s="34" t="s">
        <v>31</v>
      </c>
    </row>
    <row r="18" spans="1:8" x14ac:dyDescent="0.3">
      <c r="A18" s="237"/>
      <c r="B18" s="38">
        <v>45899</v>
      </c>
      <c r="C18" s="234"/>
      <c r="D18" s="231"/>
      <c r="E18" s="36" t="s">
        <v>30</v>
      </c>
      <c r="F18" s="36" t="s">
        <v>30</v>
      </c>
      <c r="G18" s="36" t="s">
        <v>34</v>
      </c>
      <c r="H18" s="36" t="s">
        <v>34</v>
      </c>
    </row>
    <row r="19" spans="1:8" ht="15" thickBot="1" x14ac:dyDescent="0.35">
      <c r="A19" s="238"/>
      <c r="B19" s="39"/>
      <c r="C19" s="235"/>
      <c r="D19" s="232"/>
      <c r="E19" s="35" t="s">
        <v>33</v>
      </c>
      <c r="F19" s="35" t="s">
        <v>33</v>
      </c>
      <c r="G19" s="35" t="s">
        <v>35</v>
      </c>
      <c r="H19" s="35" t="s">
        <v>35</v>
      </c>
    </row>
    <row r="20" spans="1:8" x14ac:dyDescent="0.3">
      <c r="A20" s="236">
        <v>7</v>
      </c>
      <c r="B20" s="37" t="s">
        <v>40</v>
      </c>
      <c r="C20" s="233" t="s">
        <v>43</v>
      </c>
      <c r="D20" s="230" t="s">
        <v>47</v>
      </c>
      <c r="E20" s="34" t="s">
        <v>31</v>
      </c>
      <c r="F20" s="34" t="s">
        <v>31</v>
      </c>
      <c r="G20" s="34" t="s">
        <v>44</v>
      </c>
      <c r="H20" s="34" t="s">
        <v>44</v>
      </c>
    </row>
    <row r="21" spans="1:8" x14ac:dyDescent="0.3">
      <c r="A21" s="237"/>
      <c r="B21" s="38">
        <v>45907</v>
      </c>
      <c r="C21" s="234"/>
      <c r="D21" s="231"/>
      <c r="E21" s="36" t="s">
        <v>26</v>
      </c>
      <c r="F21" s="36" t="s">
        <v>26</v>
      </c>
      <c r="G21" s="36" t="s">
        <v>38</v>
      </c>
      <c r="H21" s="36" t="s">
        <v>25</v>
      </c>
    </row>
    <row r="22" spans="1:8" ht="15" thickBot="1" x14ac:dyDescent="0.35">
      <c r="A22" s="238"/>
      <c r="B22" s="39"/>
      <c r="C22" s="235"/>
      <c r="D22" s="232"/>
      <c r="E22" s="35" t="s">
        <v>35</v>
      </c>
      <c r="F22" s="35" t="s">
        <v>35</v>
      </c>
      <c r="G22" s="35" t="s">
        <v>30</v>
      </c>
      <c r="H22" s="35" t="s">
        <v>39</v>
      </c>
    </row>
    <row r="24" spans="1:8" x14ac:dyDescent="0.3">
      <c r="B24" s="33" t="s">
        <v>160</v>
      </c>
      <c r="C24" s="32" t="s">
        <v>161</v>
      </c>
    </row>
    <row r="25" spans="1:8" x14ac:dyDescent="0.3">
      <c r="B25" s="33" t="s">
        <v>162</v>
      </c>
      <c r="C25" s="78" t="s">
        <v>163</v>
      </c>
    </row>
  </sheetData>
  <mergeCells count="21">
    <mergeCell ref="A11:A13"/>
    <mergeCell ref="A8:A10"/>
    <mergeCell ref="A5:A7"/>
    <mergeCell ref="A2:A4"/>
    <mergeCell ref="C20:C22"/>
    <mergeCell ref="C8:C10"/>
    <mergeCell ref="D20:D22"/>
    <mergeCell ref="A20:A22"/>
    <mergeCell ref="A17:A19"/>
    <mergeCell ref="A14:A16"/>
    <mergeCell ref="C14:C16"/>
    <mergeCell ref="D14:D16"/>
    <mergeCell ref="C17:C19"/>
    <mergeCell ref="D17:D19"/>
    <mergeCell ref="D8:D10"/>
    <mergeCell ref="C11:C13"/>
    <mergeCell ref="D11:D13"/>
    <mergeCell ref="C2:C4"/>
    <mergeCell ref="D2:D4"/>
    <mergeCell ref="C5:C7"/>
    <mergeCell ref="D5:D7"/>
  </mergeCells>
  <hyperlinks>
    <hyperlink ref="C25" r:id="rId1" xr:uid="{7293A9E5-F9F4-4159-BE33-2B35CF1D220E}"/>
  </hyperlinks>
  <pageMargins left="0.7" right="0.7" top="0.75" bottom="0.75" header="0.3" footer="0.3"/>
  <pageSetup paperSize="9" orientation="landscape" horizontalDpi="4294967293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16</vt:i4>
      </vt:variant>
    </vt:vector>
  </HeadingPairs>
  <TitlesOfParts>
    <vt:vector size="16" baseType="lpstr">
      <vt:lpstr>Totaal pupillen - jongens</vt:lpstr>
      <vt:lpstr>Ranking PUP Jongens</vt:lpstr>
      <vt:lpstr>Totaal pupillen - meisjes</vt:lpstr>
      <vt:lpstr>Ranking PUP Meisjes</vt:lpstr>
      <vt:lpstr>Totaal miniemen - jongens</vt:lpstr>
      <vt:lpstr>Ranking MIN Jongens</vt:lpstr>
      <vt:lpstr>Totaal miniemen - meisjes</vt:lpstr>
      <vt:lpstr>Ranking MIN meisjes</vt:lpstr>
      <vt:lpstr>IRC1 0405 Deinze</vt:lpstr>
      <vt:lpstr>IRC2 0426 Maldegem</vt:lpstr>
      <vt:lpstr>IRC3 0510 Aalter</vt:lpstr>
      <vt:lpstr>IRC4 0607 Rieme</vt:lpstr>
      <vt:lpstr>IRC5 2906 Oudenaarde</vt:lpstr>
      <vt:lpstr>IRC6 0830 Racing Gent</vt:lpstr>
      <vt:lpstr>IRC7 0907 KAA Gent</vt:lpstr>
      <vt:lpstr>Schema Interregios 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Natasha Dupré</dc:creator>
  <cp:keywords/>
  <dc:description/>
  <cp:lastModifiedBy>Van Wulpen Bart</cp:lastModifiedBy>
  <cp:revision/>
  <dcterms:created xsi:type="dcterms:W3CDTF">2022-09-05T14:12:12Z</dcterms:created>
  <dcterms:modified xsi:type="dcterms:W3CDTF">2025-04-29T15:11:13Z</dcterms:modified>
  <cp:category/>
  <cp:contentStatus/>
</cp:coreProperties>
</file>